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3.jpeg" ContentType="image/jpeg"/>
  <Override PartName="/xl/charts/chart5.xml" ContentType="application/vnd.openxmlformats-officedocument.drawingml.chart+xml"/>
  <Override PartName="/xl/charts/chart6.xml" ContentType="application/vnd.openxmlformats-officedocument.drawingml.chart+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Feuil1" sheetId="1" state="visible" r:id="rId2"/>
    <sheet name="Sheet1" sheetId="2"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<sst xmlns="http://schemas.openxmlformats.org/spreadsheetml/2006/main" count="50" uniqueCount="27">
  <si>
    <t xml:space="preserve">The data contained in this file have been gathered  by Air Liquide from selected reliable sources. 
Air Liquide provides no warranty either implied or otherwise for the data and its usage. 
Contact the Air Liquide team in your region for expertise services.</t>
  </si>
  <si>
    <t xml:space="preserve">L-V Saturation</t>
  </si>
  <si>
    <t xml:space="preserve">S-L Saturation</t>
  </si>
  <si>
    <t xml:space="preserve">S-V Saturation</t>
  </si>
  <si>
    <t xml:space="preserve">Temperature</t>
  </si>
  <si>
    <t xml:space="preserve">Pressure</t>
  </si>
  <si>
    <t xml:space="preserve">Liquid density</t>
  </si>
  <si>
    <t xml:space="preserve">Gas density</t>
  </si>
  <si>
    <t xml:space="preserve">(°K)</t>
  </si>
  <si>
    <t xml:space="preserve">(°C)</t>
  </si>
  <si>
    <t xml:space="preserve">(bar)</t>
  </si>
  <si>
    <t xml:space="preserve">(kg/m³)</t>
  </si>
  <si>
    <t xml:space="preserve">K</t>
  </si>
  <si>
    <t xml:space="preserve">(K)</t>
  </si>
  <si>
    <t xml:space="preserve">(MPa)</t>
  </si>
  <si>
    <t xml:space="preserve">T1</t>
  </si>
  <si>
    <t xml:space="preserve">P1</t>
  </si>
  <si>
    <t xml:space="preserve">bara</t>
  </si>
  <si>
    <t xml:space="preserve">P2</t>
  </si>
  <si>
    <t xml:space="preserve">Cp/Cv</t>
  </si>
  <si>
    <t xml:space="preserve">https://encyclopedia.airliquide.com/propane#properties</t>
  </si>
  <si>
    <t xml:space="preserve">T2/T1</t>
  </si>
  <si>
    <t xml:space="preserve">Condensation temperature</t>
  </si>
  <si>
    <t xml:space="preserve">T2</t>
  </si>
  <si>
    <t xml:space="preserve">C</t>
  </si>
  <si>
    <t xml:space="preserve">Condensation temperature, C</t>
  </si>
  <si>
    <t xml:space="preserve">Pressure ratio</t>
  </si>
</sst>
</file>

<file path=xl/styles.xml><?xml version="1.0" encoding="utf-8"?>
<styleSheet xmlns="http://schemas.openxmlformats.org/spreadsheetml/2006/main">
  <numFmts count="7">
    <numFmt numFmtId="164" formatCode="General"/>
    <numFmt numFmtId="165" formatCode="0.0000"/>
    <numFmt numFmtId="166" formatCode="0.0000E+00"/>
    <numFmt numFmtId="167" formatCode="0.000"/>
    <numFmt numFmtId="168" formatCode="0.000E+00"/>
    <numFmt numFmtId="169" formatCode="0.00E+00"/>
    <numFmt numFmtId="170" formatCode="0.00"/>
  </numFmts>
  <fonts count="17">
    <font>
      <sz val="10"/>
      <name val="Arial"/>
      <family val="2"/>
    </font>
    <font>
      <sz val="10"/>
      <name val="Arial"/>
      <family val="0"/>
    </font>
    <font>
      <sz val="10"/>
      <name val="Arial"/>
      <family val="0"/>
    </font>
    <font>
      <sz val="10"/>
      <name val="Arial"/>
      <family val="0"/>
    </font>
    <font>
      <sz val="11"/>
      <name val="Arial"/>
      <family val="0"/>
      <charset val="1"/>
    </font>
    <font>
      <i val="true"/>
      <sz val="11"/>
      <name val="Arial"/>
      <family val="0"/>
      <charset val="1"/>
    </font>
    <font>
      <b val="true"/>
      <sz val="10"/>
      <name val="Arial"/>
      <family val="0"/>
      <charset val="1"/>
    </font>
    <font>
      <sz val="10"/>
      <color rgb="FF000000"/>
      <name val="Arial"/>
      <family val="0"/>
      <charset val="1"/>
    </font>
    <font>
      <sz val="10"/>
      <name val="Arial"/>
      <family val="0"/>
      <charset val="1"/>
    </font>
    <font>
      <sz val="11"/>
      <color rgb="FF000000"/>
      <name val="Calibri"/>
      <family val="0"/>
      <charset val="1"/>
    </font>
    <font>
      <b val="true"/>
      <sz val="11"/>
      <color rgb="FF00B050"/>
      <name val="Calibri"/>
      <family val="0"/>
      <charset val="1"/>
    </font>
    <font>
      <sz val="10"/>
      <color rgb="FF00B050"/>
      <name val="Arial"/>
      <family val="0"/>
      <charset val="1"/>
    </font>
    <font>
      <sz val="10"/>
      <name val="Calibri"/>
      <family val="0"/>
      <charset val="1"/>
    </font>
    <font>
      <b val="true"/>
      <sz val="11"/>
      <color rgb="FFFF0000"/>
      <name val="Calibri"/>
      <family val="0"/>
      <charset val="1"/>
    </font>
    <font>
      <b val="true"/>
      <sz val="10"/>
      <color rgb="FFFF0000"/>
      <name val="Arial"/>
      <family val="0"/>
      <charset val="1"/>
    </font>
    <font>
      <sz val="10"/>
      <color rgb="FF0000FF"/>
      <name val="Arial"/>
      <family val="2"/>
    </font>
    <font>
      <sz val="9"/>
      <name val="Arial"/>
      <family val="2"/>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left"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7" fontId="8" fillId="0" borderId="0" xfId="0" applyFont="true" applyBorder="false" applyAlignment="true" applyProtection="false">
      <alignment horizontal="center" vertical="bottom" textRotation="0" wrapText="false" indent="0" shrinkToFit="false"/>
      <protection locked="true" hidden="false"/>
    </xf>
    <xf numFmtId="167" fontId="7" fillId="0" borderId="0" xfId="0" applyFont="true" applyBorder="false" applyAlignment="true" applyProtection="false">
      <alignment horizontal="center" vertical="bottom" textRotation="0" wrapText="false" indent="0" shrinkToFit="false"/>
      <protection locked="true" hidden="false"/>
    </xf>
    <xf numFmtId="168" fontId="7" fillId="0" borderId="0" xfId="0" applyFont="true" applyBorder="false" applyAlignment="true" applyProtection="false">
      <alignment horizontal="center" vertical="bottom" textRotation="0" wrapText="false" indent="0" shrinkToFit="false"/>
      <protection locked="true" hidden="false"/>
    </xf>
    <xf numFmtId="166" fontId="8"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7" fontId="10" fillId="0" borderId="0" xfId="0" applyFont="true" applyBorder="false" applyAlignment="true" applyProtection="false">
      <alignment horizontal="center" vertical="bottom" textRotation="0" wrapText="false" indent="0" shrinkToFit="false"/>
      <protection locked="true" hidden="false"/>
    </xf>
    <xf numFmtId="168" fontId="11" fillId="0" borderId="0" xfId="0" applyFont="true" applyBorder="false" applyAlignment="true" applyProtection="false">
      <alignment horizontal="center" vertical="bottom" textRotation="0" wrapText="false" indent="0" shrinkToFit="false"/>
      <protection locked="true" hidden="false"/>
    </xf>
    <xf numFmtId="167" fontId="9"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false" applyProtection="false">
      <alignment horizontal="general" vertical="bottom" textRotation="0" wrapText="false" indent="0" shrinkToFit="false"/>
      <protection locked="true" hidden="false"/>
    </xf>
    <xf numFmtId="169" fontId="8" fillId="0" borderId="0" xfId="0" applyFont="true" applyBorder="false" applyAlignment="true" applyProtection="false">
      <alignment horizontal="center" vertical="bottom" textRotation="0" wrapText="false" indent="0" shrinkToFit="false"/>
      <protection locked="true" hidden="false"/>
    </xf>
    <xf numFmtId="167" fontId="7" fillId="0" borderId="0" xfId="0" applyFont="true" applyBorder="false" applyAlignment="false" applyProtection="false">
      <alignment horizontal="general" vertical="bottom" textRotation="0" wrapText="false" indent="0" shrinkToFit="false"/>
      <protection locked="true" hidden="false"/>
    </xf>
    <xf numFmtId="170" fontId="12" fillId="0" borderId="0" xfId="0" applyFont="true" applyBorder="false" applyAlignment="true" applyProtection="false">
      <alignment horizontal="center" vertical="center" textRotation="0" wrapText="true" indent="0" shrinkToFit="false"/>
      <protection locked="true" hidden="false"/>
    </xf>
    <xf numFmtId="167" fontId="12" fillId="0" borderId="0" xfId="0" applyFont="true" applyBorder="false" applyAlignment="true" applyProtection="false">
      <alignment horizontal="center" vertical="center" textRotation="0" wrapText="true" indent="0" shrinkToFit="false"/>
      <protection locked="true" hidden="false"/>
    </xf>
    <xf numFmtId="167" fontId="13" fillId="0" borderId="0" xfId="0" applyFont="true" applyBorder="false" applyAlignment="true" applyProtection="false">
      <alignment horizontal="center" vertical="bottom" textRotation="0" wrapText="false" indent="0" shrinkToFit="false"/>
      <protection locked="true" hidden="false"/>
    </xf>
    <xf numFmtId="168" fontId="14" fillId="0" borderId="0" xfId="0" applyFont="true" applyBorder="false" applyAlignment="true" applyProtection="false">
      <alignment horizontal="center" vertical="bottom" textRotation="0" wrapText="false" indent="0" shrinkToFit="false"/>
      <protection locked="true" hidden="false"/>
    </xf>
    <xf numFmtId="168" fontId="14" fillId="0" borderId="0" xfId="0" applyFont="true" applyBorder="fals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458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
        <c:varyColors val="0"/>
        <c:ser>
          <c:idx val="0"/>
          <c:order val="0"/>
          <c:spPr>
            <a:solidFill>
              <a:srgbClr val="004586"/>
            </a:solidFill>
            <a:ln w="28800">
              <a:solidFill>
                <a:srgbClr val="004586"/>
              </a:solidFill>
              <a:round/>
            </a:ln>
          </c:spPr>
          <c:marker>
            <c:symbol val="none"/>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Feuil1!$A$6:$A$575</c:f>
              <c:numCache>
                <c:formatCode>General</c:formatCode>
                <c:ptCount val="570"/>
                <c:pt idx="0">
                  <c:v>85.53</c:v>
                </c:pt>
                <c:pt idx="1">
                  <c:v>86.05</c:v>
                </c:pt>
                <c:pt idx="2">
                  <c:v>86.55</c:v>
                </c:pt>
                <c:pt idx="3">
                  <c:v>87.05</c:v>
                </c:pt>
                <c:pt idx="4">
                  <c:v>87.55</c:v>
                </c:pt>
                <c:pt idx="5">
                  <c:v>88.05</c:v>
                </c:pt>
                <c:pt idx="6">
                  <c:v>88.55</c:v>
                </c:pt>
                <c:pt idx="7">
                  <c:v>89.05</c:v>
                </c:pt>
                <c:pt idx="8">
                  <c:v>89.55</c:v>
                </c:pt>
                <c:pt idx="9">
                  <c:v>90.05</c:v>
                </c:pt>
                <c:pt idx="10">
                  <c:v>90.55</c:v>
                </c:pt>
                <c:pt idx="11">
                  <c:v>91.05</c:v>
                </c:pt>
                <c:pt idx="12">
                  <c:v>91.55</c:v>
                </c:pt>
                <c:pt idx="13">
                  <c:v>92.05</c:v>
                </c:pt>
                <c:pt idx="14">
                  <c:v>92.55</c:v>
                </c:pt>
                <c:pt idx="15">
                  <c:v>93.05</c:v>
                </c:pt>
                <c:pt idx="16">
                  <c:v>93.55</c:v>
                </c:pt>
                <c:pt idx="17">
                  <c:v>94.05</c:v>
                </c:pt>
                <c:pt idx="18">
                  <c:v>94.55</c:v>
                </c:pt>
                <c:pt idx="19">
                  <c:v>95.05</c:v>
                </c:pt>
                <c:pt idx="20">
                  <c:v>95.55</c:v>
                </c:pt>
                <c:pt idx="21">
                  <c:v>96.05</c:v>
                </c:pt>
                <c:pt idx="22">
                  <c:v>96.55</c:v>
                </c:pt>
                <c:pt idx="23">
                  <c:v>97.05</c:v>
                </c:pt>
                <c:pt idx="24">
                  <c:v>97.55</c:v>
                </c:pt>
                <c:pt idx="25">
                  <c:v>98.05</c:v>
                </c:pt>
                <c:pt idx="26">
                  <c:v>98.55</c:v>
                </c:pt>
                <c:pt idx="27">
                  <c:v>99.05</c:v>
                </c:pt>
                <c:pt idx="28">
                  <c:v>99.55</c:v>
                </c:pt>
                <c:pt idx="29">
                  <c:v>100.05</c:v>
                </c:pt>
                <c:pt idx="30">
                  <c:v>100.55</c:v>
                </c:pt>
                <c:pt idx="31">
                  <c:v>101.05</c:v>
                </c:pt>
                <c:pt idx="32">
                  <c:v>101.55</c:v>
                </c:pt>
                <c:pt idx="33">
                  <c:v>102.05</c:v>
                </c:pt>
                <c:pt idx="34">
                  <c:v>102.55</c:v>
                </c:pt>
                <c:pt idx="35">
                  <c:v>103.05</c:v>
                </c:pt>
                <c:pt idx="36">
                  <c:v>103.55</c:v>
                </c:pt>
                <c:pt idx="37">
                  <c:v>104.05</c:v>
                </c:pt>
                <c:pt idx="38">
                  <c:v>104.55</c:v>
                </c:pt>
                <c:pt idx="39">
                  <c:v>105.05</c:v>
                </c:pt>
                <c:pt idx="40">
                  <c:v>105.55</c:v>
                </c:pt>
                <c:pt idx="41">
                  <c:v>106.05</c:v>
                </c:pt>
                <c:pt idx="42">
                  <c:v>106.55</c:v>
                </c:pt>
                <c:pt idx="43">
                  <c:v>107.05</c:v>
                </c:pt>
                <c:pt idx="44">
                  <c:v>107.55</c:v>
                </c:pt>
                <c:pt idx="45">
                  <c:v>108.05</c:v>
                </c:pt>
                <c:pt idx="46">
                  <c:v>108.55</c:v>
                </c:pt>
                <c:pt idx="47">
                  <c:v>109.05</c:v>
                </c:pt>
                <c:pt idx="48">
                  <c:v>109.55</c:v>
                </c:pt>
                <c:pt idx="49">
                  <c:v>110.05</c:v>
                </c:pt>
                <c:pt idx="50">
                  <c:v>110.55</c:v>
                </c:pt>
                <c:pt idx="51">
                  <c:v>111.05</c:v>
                </c:pt>
                <c:pt idx="52">
                  <c:v>111.55</c:v>
                </c:pt>
                <c:pt idx="53">
                  <c:v>112.05</c:v>
                </c:pt>
                <c:pt idx="54">
                  <c:v>112.55</c:v>
                </c:pt>
                <c:pt idx="55">
                  <c:v>113.05</c:v>
                </c:pt>
                <c:pt idx="56">
                  <c:v>113.55</c:v>
                </c:pt>
                <c:pt idx="57">
                  <c:v>114.05</c:v>
                </c:pt>
                <c:pt idx="58">
                  <c:v>114.55</c:v>
                </c:pt>
                <c:pt idx="59">
                  <c:v>115.05</c:v>
                </c:pt>
                <c:pt idx="60">
                  <c:v>115.55</c:v>
                </c:pt>
                <c:pt idx="61">
                  <c:v>116.05</c:v>
                </c:pt>
                <c:pt idx="62">
                  <c:v>116.55</c:v>
                </c:pt>
                <c:pt idx="63">
                  <c:v>117.05</c:v>
                </c:pt>
                <c:pt idx="64">
                  <c:v>117.55</c:v>
                </c:pt>
                <c:pt idx="65">
                  <c:v>118.05</c:v>
                </c:pt>
                <c:pt idx="66">
                  <c:v>118.55</c:v>
                </c:pt>
                <c:pt idx="67">
                  <c:v>119.05</c:v>
                </c:pt>
                <c:pt idx="68">
                  <c:v>119.55</c:v>
                </c:pt>
                <c:pt idx="69">
                  <c:v>120.05</c:v>
                </c:pt>
                <c:pt idx="70">
                  <c:v>120.55</c:v>
                </c:pt>
                <c:pt idx="71">
                  <c:v>121.05</c:v>
                </c:pt>
                <c:pt idx="72">
                  <c:v>121.55</c:v>
                </c:pt>
                <c:pt idx="73">
                  <c:v>122.05</c:v>
                </c:pt>
                <c:pt idx="74">
                  <c:v>122.55</c:v>
                </c:pt>
                <c:pt idx="75">
                  <c:v>123.05</c:v>
                </c:pt>
                <c:pt idx="76">
                  <c:v>123.55</c:v>
                </c:pt>
                <c:pt idx="77">
                  <c:v>124.05</c:v>
                </c:pt>
                <c:pt idx="78">
                  <c:v>124.55</c:v>
                </c:pt>
                <c:pt idx="79">
                  <c:v>125.05</c:v>
                </c:pt>
                <c:pt idx="80">
                  <c:v>125.55</c:v>
                </c:pt>
                <c:pt idx="81">
                  <c:v>126.05</c:v>
                </c:pt>
                <c:pt idx="82">
                  <c:v>126.55</c:v>
                </c:pt>
                <c:pt idx="83">
                  <c:v>127.05</c:v>
                </c:pt>
                <c:pt idx="84">
                  <c:v>127.55</c:v>
                </c:pt>
                <c:pt idx="85">
                  <c:v>128.05</c:v>
                </c:pt>
                <c:pt idx="86">
                  <c:v>128.55</c:v>
                </c:pt>
                <c:pt idx="87">
                  <c:v>129.05</c:v>
                </c:pt>
                <c:pt idx="88">
                  <c:v>129.55</c:v>
                </c:pt>
                <c:pt idx="89">
                  <c:v>130.05</c:v>
                </c:pt>
                <c:pt idx="90">
                  <c:v>130.55</c:v>
                </c:pt>
                <c:pt idx="91">
                  <c:v>131.05</c:v>
                </c:pt>
                <c:pt idx="92">
                  <c:v>131.55</c:v>
                </c:pt>
                <c:pt idx="93">
                  <c:v>132.05</c:v>
                </c:pt>
                <c:pt idx="94">
                  <c:v>132.55</c:v>
                </c:pt>
                <c:pt idx="95">
                  <c:v>133.05</c:v>
                </c:pt>
                <c:pt idx="96">
                  <c:v>133.55</c:v>
                </c:pt>
                <c:pt idx="97">
                  <c:v>134.05</c:v>
                </c:pt>
                <c:pt idx="98">
                  <c:v>134.55</c:v>
                </c:pt>
                <c:pt idx="99">
                  <c:v>135.05</c:v>
                </c:pt>
                <c:pt idx="100">
                  <c:v>135.55</c:v>
                </c:pt>
                <c:pt idx="101">
                  <c:v>136.05</c:v>
                </c:pt>
                <c:pt idx="102">
                  <c:v>136.55</c:v>
                </c:pt>
                <c:pt idx="103">
                  <c:v>137.05</c:v>
                </c:pt>
                <c:pt idx="104">
                  <c:v>137.55</c:v>
                </c:pt>
                <c:pt idx="105">
                  <c:v>138.05</c:v>
                </c:pt>
                <c:pt idx="106">
                  <c:v>138.55</c:v>
                </c:pt>
                <c:pt idx="107">
                  <c:v>139.05</c:v>
                </c:pt>
                <c:pt idx="108">
                  <c:v>139.55</c:v>
                </c:pt>
                <c:pt idx="109">
                  <c:v>140.05</c:v>
                </c:pt>
                <c:pt idx="110">
                  <c:v>140.55</c:v>
                </c:pt>
                <c:pt idx="111">
                  <c:v>141.05</c:v>
                </c:pt>
                <c:pt idx="112">
                  <c:v>141.55</c:v>
                </c:pt>
                <c:pt idx="113">
                  <c:v>142.05</c:v>
                </c:pt>
                <c:pt idx="114">
                  <c:v>142.55</c:v>
                </c:pt>
                <c:pt idx="115">
                  <c:v>143.05</c:v>
                </c:pt>
                <c:pt idx="116">
                  <c:v>143.55</c:v>
                </c:pt>
                <c:pt idx="117">
                  <c:v>144.05</c:v>
                </c:pt>
                <c:pt idx="118">
                  <c:v>144.55</c:v>
                </c:pt>
                <c:pt idx="119">
                  <c:v>145.05</c:v>
                </c:pt>
                <c:pt idx="120">
                  <c:v>145.55</c:v>
                </c:pt>
                <c:pt idx="121">
                  <c:v>146.05</c:v>
                </c:pt>
                <c:pt idx="122">
                  <c:v>146.55</c:v>
                </c:pt>
                <c:pt idx="123">
                  <c:v>147.05</c:v>
                </c:pt>
                <c:pt idx="124">
                  <c:v>147.55</c:v>
                </c:pt>
                <c:pt idx="125">
                  <c:v>148.05</c:v>
                </c:pt>
                <c:pt idx="126">
                  <c:v>148.55</c:v>
                </c:pt>
                <c:pt idx="127">
                  <c:v>149.05</c:v>
                </c:pt>
                <c:pt idx="128">
                  <c:v>149.55</c:v>
                </c:pt>
                <c:pt idx="129">
                  <c:v>150.05</c:v>
                </c:pt>
                <c:pt idx="130">
                  <c:v>150.55</c:v>
                </c:pt>
                <c:pt idx="131">
                  <c:v>151.05</c:v>
                </c:pt>
                <c:pt idx="132">
                  <c:v>151.55</c:v>
                </c:pt>
                <c:pt idx="133">
                  <c:v>152.05</c:v>
                </c:pt>
                <c:pt idx="134">
                  <c:v>152.55</c:v>
                </c:pt>
                <c:pt idx="135">
                  <c:v>153.05</c:v>
                </c:pt>
                <c:pt idx="136">
                  <c:v>153.55</c:v>
                </c:pt>
                <c:pt idx="137">
                  <c:v>154.05</c:v>
                </c:pt>
                <c:pt idx="138">
                  <c:v>154.55</c:v>
                </c:pt>
                <c:pt idx="139">
                  <c:v>155.05</c:v>
                </c:pt>
                <c:pt idx="140">
                  <c:v>155.55</c:v>
                </c:pt>
                <c:pt idx="141">
                  <c:v>156.05</c:v>
                </c:pt>
                <c:pt idx="142">
                  <c:v>156.55</c:v>
                </c:pt>
                <c:pt idx="143">
                  <c:v>157.05</c:v>
                </c:pt>
                <c:pt idx="144">
                  <c:v>157.55</c:v>
                </c:pt>
                <c:pt idx="145">
                  <c:v>158.05</c:v>
                </c:pt>
                <c:pt idx="146">
                  <c:v>158.55</c:v>
                </c:pt>
                <c:pt idx="147">
                  <c:v>159.05</c:v>
                </c:pt>
                <c:pt idx="148">
                  <c:v>159.55</c:v>
                </c:pt>
                <c:pt idx="149">
                  <c:v>160.05</c:v>
                </c:pt>
                <c:pt idx="150">
                  <c:v>160.55</c:v>
                </c:pt>
                <c:pt idx="151">
                  <c:v>161.05</c:v>
                </c:pt>
                <c:pt idx="152">
                  <c:v>161.55</c:v>
                </c:pt>
                <c:pt idx="153">
                  <c:v>162.05</c:v>
                </c:pt>
                <c:pt idx="154">
                  <c:v>162.55</c:v>
                </c:pt>
                <c:pt idx="155">
                  <c:v>163.05</c:v>
                </c:pt>
                <c:pt idx="156">
                  <c:v>163.55</c:v>
                </c:pt>
                <c:pt idx="157">
                  <c:v>164.05</c:v>
                </c:pt>
                <c:pt idx="158">
                  <c:v>164.55</c:v>
                </c:pt>
                <c:pt idx="159">
                  <c:v>165.05</c:v>
                </c:pt>
                <c:pt idx="160">
                  <c:v>165.55</c:v>
                </c:pt>
                <c:pt idx="161">
                  <c:v>166.05</c:v>
                </c:pt>
                <c:pt idx="162">
                  <c:v>166.55</c:v>
                </c:pt>
                <c:pt idx="163">
                  <c:v>167.05</c:v>
                </c:pt>
                <c:pt idx="164">
                  <c:v>167.55</c:v>
                </c:pt>
                <c:pt idx="165">
                  <c:v>168.05</c:v>
                </c:pt>
                <c:pt idx="166">
                  <c:v>168.55</c:v>
                </c:pt>
                <c:pt idx="167">
                  <c:v>169.05</c:v>
                </c:pt>
                <c:pt idx="168">
                  <c:v>169.55</c:v>
                </c:pt>
                <c:pt idx="169">
                  <c:v>170.05</c:v>
                </c:pt>
                <c:pt idx="170">
                  <c:v>170.55</c:v>
                </c:pt>
                <c:pt idx="171">
                  <c:v>171.05</c:v>
                </c:pt>
                <c:pt idx="172">
                  <c:v>171.55</c:v>
                </c:pt>
                <c:pt idx="173">
                  <c:v>172.05</c:v>
                </c:pt>
                <c:pt idx="174">
                  <c:v>172.55</c:v>
                </c:pt>
                <c:pt idx="175">
                  <c:v>173.05</c:v>
                </c:pt>
                <c:pt idx="176">
                  <c:v>173.55</c:v>
                </c:pt>
                <c:pt idx="177">
                  <c:v>174.05</c:v>
                </c:pt>
                <c:pt idx="178">
                  <c:v>174.55</c:v>
                </c:pt>
                <c:pt idx="179">
                  <c:v>175.05</c:v>
                </c:pt>
                <c:pt idx="180">
                  <c:v>175.55</c:v>
                </c:pt>
                <c:pt idx="181">
                  <c:v>176.05</c:v>
                </c:pt>
                <c:pt idx="182">
                  <c:v>176.55</c:v>
                </c:pt>
                <c:pt idx="183">
                  <c:v>177.05</c:v>
                </c:pt>
                <c:pt idx="184">
                  <c:v>177.55</c:v>
                </c:pt>
                <c:pt idx="185">
                  <c:v>178.05</c:v>
                </c:pt>
                <c:pt idx="186">
                  <c:v>178.55</c:v>
                </c:pt>
                <c:pt idx="187">
                  <c:v>179.05</c:v>
                </c:pt>
                <c:pt idx="188">
                  <c:v>179.55</c:v>
                </c:pt>
                <c:pt idx="189">
                  <c:v>180.05</c:v>
                </c:pt>
                <c:pt idx="190">
                  <c:v>180.55</c:v>
                </c:pt>
                <c:pt idx="191">
                  <c:v>181.05</c:v>
                </c:pt>
                <c:pt idx="192">
                  <c:v>181.55</c:v>
                </c:pt>
                <c:pt idx="193">
                  <c:v>182.05</c:v>
                </c:pt>
                <c:pt idx="194">
                  <c:v>182.55</c:v>
                </c:pt>
                <c:pt idx="195">
                  <c:v>183.05</c:v>
                </c:pt>
                <c:pt idx="196">
                  <c:v>183.55</c:v>
                </c:pt>
                <c:pt idx="197">
                  <c:v>184.05</c:v>
                </c:pt>
                <c:pt idx="198">
                  <c:v>184.55</c:v>
                </c:pt>
                <c:pt idx="199">
                  <c:v>185.05</c:v>
                </c:pt>
                <c:pt idx="200">
                  <c:v>185.55</c:v>
                </c:pt>
                <c:pt idx="201">
                  <c:v>186.05</c:v>
                </c:pt>
                <c:pt idx="202">
                  <c:v>186.55</c:v>
                </c:pt>
                <c:pt idx="203">
                  <c:v>187.05</c:v>
                </c:pt>
                <c:pt idx="204">
                  <c:v>187.55</c:v>
                </c:pt>
                <c:pt idx="205">
                  <c:v>188.05</c:v>
                </c:pt>
                <c:pt idx="206">
                  <c:v>188.55</c:v>
                </c:pt>
                <c:pt idx="207">
                  <c:v>189.05</c:v>
                </c:pt>
                <c:pt idx="208">
                  <c:v>189.55</c:v>
                </c:pt>
                <c:pt idx="209">
                  <c:v>190.05</c:v>
                </c:pt>
                <c:pt idx="210">
                  <c:v>190.55</c:v>
                </c:pt>
                <c:pt idx="211">
                  <c:v>191.05</c:v>
                </c:pt>
                <c:pt idx="212">
                  <c:v>191.55</c:v>
                </c:pt>
                <c:pt idx="213">
                  <c:v>192.05</c:v>
                </c:pt>
                <c:pt idx="214">
                  <c:v>192.55</c:v>
                </c:pt>
                <c:pt idx="215">
                  <c:v>193.05</c:v>
                </c:pt>
                <c:pt idx="216">
                  <c:v>193.55</c:v>
                </c:pt>
                <c:pt idx="217">
                  <c:v>194.05</c:v>
                </c:pt>
                <c:pt idx="218">
                  <c:v>194.55</c:v>
                </c:pt>
                <c:pt idx="219">
                  <c:v>195.05</c:v>
                </c:pt>
                <c:pt idx="220">
                  <c:v>195.55</c:v>
                </c:pt>
                <c:pt idx="221">
                  <c:v>196.05</c:v>
                </c:pt>
                <c:pt idx="222">
                  <c:v>196.55</c:v>
                </c:pt>
                <c:pt idx="223">
                  <c:v>197.05</c:v>
                </c:pt>
                <c:pt idx="224">
                  <c:v>197.55</c:v>
                </c:pt>
                <c:pt idx="225">
                  <c:v>198.05</c:v>
                </c:pt>
                <c:pt idx="226">
                  <c:v>198.55</c:v>
                </c:pt>
                <c:pt idx="227">
                  <c:v>199.05</c:v>
                </c:pt>
                <c:pt idx="228">
                  <c:v>199.55</c:v>
                </c:pt>
                <c:pt idx="229">
                  <c:v>200.05</c:v>
                </c:pt>
                <c:pt idx="230">
                  <c:v>200.55</c:v>
                </c:pt>
                <c:pt idx="231">
                  <c:v>201.05</c:v>
                </c:pt>
                <c:pt idx="232">
                  <c:v>201.55</c:v>
                </c:pt>
                <c:pt idx="233">
                  <c:v>202.05</c:v>
                </c:pt>
                <c:pt idx="234">
                  <c:v>202.55</c:v>
                </c:pt>
                <c:pt idx="235">
                  <c:v>203.05</c:v>
                </c:pt>
                <c:pt idx="236">
                  <c:v>203.55</c:v>
                </c:pt>
                <c:pt idx="237">
                  <c:v>204.05</c:v>
                </c:pt>
                <c:pt idx="238">
                  <c:v>204.55</c:v>
                </c:pt>
                <c:pt idx="239">
                  <c:v>205.05</c:v>
                </c:pt>
                <c:pt idx="240">
                  <c:v>205.55</c:v>
                </c:pt>
                <c:pt idx="241">
                  <c:v>206.05</c:v>
                </c:pt>
                <c:pt idx="242">
                  <c:v>206.55</c:v>
                </c:pt>
                <c:pt idx="243">
                  <c:v>207.05</c:v>
                </c:pt>
                <c:pt idx="244">
                  <c:v>207.55</c:v>
                </c:pt>
                <c:pt idx="245">
                  <c:v>208.05</c:v>
                </c:pt>
                <c:pt idx="246">
                  <c:v>208.55</c:v>
                </c:pt>
                <c:pt idx="247">
                  <c:v>209.05</c:v>
                </c:pt>
                <c:pt idx="248">
                  <c:v>209.55</c:v>
                </c:pt>
                <c:pt idx="249">
                  <c:v>210.05</c:v>
                </c:pt>
                <c:pt idx="250">
                  <c:v>210.55</c:v>
                </c:pt>
                <c:pt idx="251">
                  <c:v>211.05</c:v>
                </c:pt>
                <c:pt idx="252">
                  <c:v>211.55</c:v>
                </c:pt>
                <c:pt idx="253">
                  <c:v>212.05</c:v>
                </c:pt>
                <c:pt idx="254">
                  <c:v>212.55</c:v>
                </c:pt>
                <c:pt idx="255">
                  <c:v>213.05</c:v>
                </c:pt>
                <c:pt idx="256">
                  <c:v>213.55</c:v>
                </c:pt>
                <c:pt idx="257">
                  <c:v>214.05</c:v>
                </c:pt>
                <c:pt idx="258">
                  <c:v>214.55</c:v>
                </c:pt>
                <c:pt idx="259">
                  <c:v>215.05</c:v>
                </c:pt>
                <c:pt idx="260">
                  <c:v>215.55</c:v>
                </c:pt>
                <c:pt idx="261">
                  <c:v>216.05</c:v>
                </c:pt>
                <c:pt idx="262">
                  <c:v>216.55</c:v>
                </c:pt>
                <c:pt idx="263">
                  <c:v>217.05</c:v>
                </c:pt>
                <c:pt idx="264">
                  <c:v>217.55</c:v>
                </c:pt>
                <c:pt idx="265">
                  <c:v>218.05</c:v>
                </c:pt>
                <c:pt idx="266">
                  <c:v>218.55</c:v>
                </c:pt>
                <c:pt idx="267">
                  <c:v>219.05</c:v>
                </c:pt>
                <c:pt idx="268">
                  <c:v>219.55</c:v>
                </c:pt>
                <c:pt idx="269">
                  <c:v>220.05</c:v>
                </c:pt>
                <c:pt idx="270">
                  <c:v>220.55</c:v>
                </c:pt>
                <c:pt idx="271">
                  <c:v>221.05</c:v>
                </c:pt>
                <c:pt idx="272">
                  <c:v>221.55</c:v>
                </c:pt>
                <c:pt idx="273">
                  <c:v>222.05</c:v>
                </c:pt>
                <c:pt idx="274">
                  <c:v>222.55</c:v>
                </c:pt>
                <c:pt idx="275">
                  <c:v>223.05</c:v>
                </c:pt>
                <c:pt idx="276">
                  <c:v>223.55</c:v>
                </c:pt>
                <c:pt idx="277">
                  <c:v>224.05</c:v>
                </c:pt>
                <c:pt idx="278">
                  <c:v>224.55</c:v>
                </c:pt>
                <c:pt idx="279">
                  <c:v>225.05</c:v>
                </c:pt>
                <c:pt idx="280">
                  <c:v>225.55</c:v>
                </c:pt>
                <c:pt idx="281">
                  <c:v>226.05</c:v>
                </c:pt>
                <c:pt idx="282">
                  <c:v>226.55</c:v>
                </c:pt>
                <c:pt idx="283">
                  <c:v>227.05</c:v>
                </c:pt>
                <c:pt idx="284">
                  <c:v>227.55</c:v>
                </c:pt>
                <c:pt idx="285">
                  <c:v>228.05</c:v>
                </c:pt>
                <c:pt idx="286">
                  <c:v>228.55</c:v>
                </c:pt>
                <c:pt idx="287">
                  <c:v>229.05</c:v>
                </c:pt>
                <c:pt idx="288">
                  <c:v>229.55</c:v>
                </c:pt>
                <c:pt idx="289">
                  <c:v>230.05</c:v>
                </c:pt>
                <c:pt idx="290">
                  <c:v>230.55</c:v>
                </c:pt>
                <c:pt idx="291">
                  <c:v>231.05</c:v>
                </c:pt>
                <c:pt idx="292">
                  <c:v>231.55</c:v>
                </c:pt>
                <c:pt idx="293">
                  <c:v>232.05</c:v>
                </c:pt>
                <c:pt idx="294">
                  <c:v>232.55</c:v>
                </c:pt>
                <c:pt idx="295">
                  <c:v>233.05</c:v>
                </c:pt>
                <c:pt idx="296">
                  <c:v>233.55</c:v>
                </c:pt>
                <c:pt idx="297">
                  <c:v>234.05</c:v>
                </c:pt>
                <c:pt idx="298">
                  <c:v>234.55</c:v>
                </c:pt>
                <c:pt idx="299">
                  <c:v>235.05</c:v>
                </c:pt>
                <c:pt idx="300">
                  <c:v>235.55</c:v>
                </c:pt>
                <c:pt idx="301">
                  <c:v>236.05</c:v>
                </c:pt>
                <c:pt idx="302">
                  <c:v>236.55</c:v>
                </c:pt>
                <c:pt idx="303">
                  <c:v>237.05</c:v>
                </c:pt>
                <c:pt idx="304">
                  <c:v>237.55</c:v>
                </c:pt>
                <c:pt idx="305">
                  <c:v>238.05</c:v>
                </c:pt>
                <c:pt idx="306">
                  <c:v>238.55</c:v>
                </c:pt>
                <c:pt idx="307">
                  <c:v>239.05</c:v>
                </c:pt>
                <c:pt idx="308">
                  <c:v>239.55</c:v>
                </c:pt>
                <c:pt idx="309">
                  <c:v>240.05</c:v>
                </c:pt>
                <c:pt idx="310">
                  <c:v>240.55</c:v>
                </c:pt>
                <c:pt idx="311">
                  <c:v>241.05</c:v>
                </c:pt>
                <c:pt idx="312">
                  <c:v>241.55</c:v>
                </c:pt>
                <c:pt idx="313">
                  <c:v>242.05</c:v>
                </c:pt>
                <c:pt idx="314">
                  <c:v>242.55</c:v>
                </c:pt>
                <c:pt idx="315">
                  <c:v>243.05</c:v>
                </c:pt>
                <c:pt idx="316">
                  <c:v>243.55</c:v>
                </c:pt>
                <c:pt idx="317">
                  <c:v>244.05</c:v>
                </c:pt>
                <c:pt idx="318">
                  <c:v>244.55</c:v>
                </c:pt>
                <c:pt idx="319">
                  <c:v>245.05</c:v>
                </c:pt>
                <c:pt idx="320">
                  <c:v>245.55</c:v>
                </c:pt>
                <c:pt idx="321">
                  <c:v>246.05</c:v>
                </c:pt>
                <c:pt idx="322">
                  <c:v>246.55</c:v>
                </c:pt>
                <c:pt idx="323">
                  <c:v>247.05</c:v>
                </c:pt>
                <c:pt idx="324">
                  <c:v>247.55</c:v>
                </c:pt>
                <c:pt idx="325">
                  <c:v>248.05</c:v>
                </c:pt>
                <c:pt idx="326">
                  <c:v>248.55</c:v>
                </c:pt>
                <c:pt idx="327">
                  <c:v>249.05</c:v>
                </c:pt>
                <c:pt idx="328">
                  <c:v>249.55</c:v>
                </c:pt>
                <c:pt idx="329">
                  <c:v>250.05</c:v>
                </c:pt>
                <c:pt idx="330">
                  <c:v>250.55</c:v>
                </c:pt>
                <c:pt idx="331">
                  <c:v>251.05</c:v>
                </c:pt>
                <c:pt idx="332">
                  <c:v>251.55</c:v>
                </c:pt>
                <c:pt idx="333">
                  <c:v>252.05</c:v>
                </c:pt>
                <c:pt idx="334">
                  <c:v>252.55</c:v>
                </c:pt>
                <c:pt idx="335">
                  <c:v>253.05</c:v>
                </c:pt>
                <c:pt idx="336">
                  <c:v>253.55</c:v>
                </c:pt>
                <c:pt idx="337">
                  <c:v>254.05</c:v>
                </c:pt>
                <c:pt idx="338">
                  <c:v>254.55</c:v>
                </c:pt>
                <c:pt idx="339">
                  <c:v>255.05</c:v>
                </c:pt>
                <c:pt idx="340">
                  <c:v>255.55</c:v>
                </c:pt>
                <c:pt idx="341">
                  <c:v>256.05</c:v>
                </c:pt>
                <c:pt idx="342">
                  <c:v>256.55</c:v>
                </c:pt>
                <c:pt idx="343">
                  <c:v>257.05</c:v>
                </c:pt>
                <c:pt idx="344">
                  <c:v>257.55</c:v>
                </c:pt>
                <c:pt idx="345">
                  <c:v>258.05</c:v>
                </c:pt>
                <c:pt idx="346">
                  <c:v>258.55</c:v>
                </c:pt>
                <c:pt idx="347">
                  <c:v>259.05</c:v>
                </c:pt>
                <c:pt idx="348">
                  <c:v>259.55</c:v>
                </c:pt>
                <c:pt idx="349">
                  <c:v>260.05</c:v>
                </c:pt>
                <c:pt idx="350">
                  <c:v>260.55</c:v>
                </c:pt>
                <c:pt idx="351">
                  <c:v>261.05</c:v>
                </c:pt>
                <c:pt idx="352">
                  <c:v>261.55</c:v>
                </c:pt>
                <c:pt idx="353">
                  <c:v>262.05</c:v>
                </c:pt>
                <c:pt idx="354">
                  <c:v>262.55</c:v>
                </c:pt>
                <c:pt idx="355">
                  <c:v>263.05</c:v>
                </c:pt>
                <c:pt idx="356">
                  <c:v>263.55</c:v>
                </c:pt>
                <c:pt idx="357">
                  <c:v>264.05</c:v>
                </c:pt>
                <c:pt idx="358">
                  <c:v>264.55</c:v>
                </c:pt>
                <c:pt idx="359">
                  <c:v>265.05</c:v>
                </c:pt>
                <c:pt idx="360">
                  <c:v>265.55</c:v>
                </c:pt>
                <c:pt idx="361">
                  <c:v>266.05</c:v>
                </c:pt>
                <c:pt idx="362">
                  <c:v>266.55</c:v>
                </c:pt>
                <c:pt idx="363">
                  <c:v>267.05</c:v>
                </c:pt>
                <c:pt idx="364">
                  <c:v>267.55</c:v>
                </c:pt>
                <c:pt idx="365">
                  <c:v>268.05</c:v>
                </c:pt>
                <c:pt idx="366">
                  <c:v>268.55</c:v>
                </c:pt>
                <c:pt idx="367">
                  <c:v>269.05</c:v>
                </c:pt>
                <c:pt idx="368">
                  <c:v>269.55</c:v>
                </c:pt>
                <c:pt idx="369">
                  <c:v>270.05</c:v>
                </c:pt>
                <c:pt idx="370">
                  <c:v>270.55</c:v>
                </c:pt>
                <c:pt idx="371">
                  <c:v>271.05</c:v>
                </c:pt>
                <c:pt idx="372">
                  <c:v>271.55</c:v>
                </c:pt>
                <c:pt idx="373">
                  <c:v>272.05</c:v>
                </c:pt>
                <c:pt idx="374">
                  <c:v>272.55</c:v>
                </c:pt>
                <c:pt idx="375">
                  <c:v>273.05</c:v>
                </c:pt>
                <c:pt idx="376">
                  <c:v>273.55</c:v>
                </c:pt>
                <c:pt idx="377">
                  <c:v>274.05</c:v>
                </c:pt>
                <c:pt idx="378">
                  <c:v>274.55</c:v>
                </c:pt>
                <c:pt idx="379">
                  <c:v>275.05</c:v>
                </c:pt>
                <c:pt idx="380">
                  <c:v>275.55</c:v>
                </c:pt>
                <c:pt idx="381">
                  <c:v>276.05</c:v>
                </c:pt>
                <c:pt idx="382">
                  <c:v>276.55</c:v>
                </c:pt>
                <c:pt idx="383">
                  <c:v>277.05</c:v>
                </c:pt>
                <c:pt idx="384">
                  <c:v>277.55</c:v>
                </c:pt>
                <c:pt idx="385">
                  <c:v>278.05</c:v>
                </c:pt>
                <c:pt idx="386">
                  <c:v>278.55</c:v>
                </c:pt>
                <c:pt idx="387">
                  <c:v>279.05</c:v>
                </c:pt>
                <c:pt idx="388">
                  <c:v>279.55</c:v>
                </c:pt>
                <c:pt idx="389">
                  <c:v>280.05</c:v>
                </c:pt>
                <c:pt idx="390">
                  <c:v>280.55</c:v>
                </c:pt>
                <c:pt idx="391">
                  <c:v>281.05</c:v>
                </c:pt>
                <c:pt idx="392">
                  <c:v>281.55</c:v>
                </c:pt>
                <c:pt idx="393">
                  <c:v>282.05</c:v>
                </c:pt>
                <c:pt idx="394">
                  <c:v>282.55</c:v>
                </c:pt>
                <c:pt idx="395">
                  <c:v>283.05</c:v>
                </c:pt>
                <c:pt idx="396">
                  <c:v>283.55</c:v>
                </c:pt>
                <c:pt idx="397">
                  <c:v>284.05</c:v>
                </c:pt>
                <c:pt idx="398">
                  <c:v>284.55</c:v>
                </c:pt>
                <c:pt idx="399">
                  <c:v>285.05</c:v>
                </c:pt>
                <c:pt idx="400">
                  <c:v>285.55</c:v>
                </c:pt>
                <c:pt idx="401">
                  <c:v>286.05</c:v>
                </c:pt>
                <c:pt idx="402">
                  <c:v>286.55</c:v>
                </c:pt>
                <c:pt idx="403">
                  <c:v>287.05</c:v>
                </c:pt>
                <c:pt idx="404">
                  <c:v>287.55</c:v>
                </c:pt>
                <c:pt idx="405">
                  <c:v>288.05</c:v>
                </c:pt>
                <c:pt idx="406">
                  <c:v>288.55</c:v>
                </c:pt>
                <c:pt idx="407">
                  <c:v>289.05</c:v>
                </c:pt>
                <c:pt idx="408">
                  <c:v>289.55</c:v>
                </c:pt>
                <c:pt idx="409">
                  <c:v>290.05</c:v>
                </c:pt>
                <c:pt idx="410">
                  <c:v>290.55</c:v>
                </c:pt>
                <c:pt idx="411">
                  <c:v>291.05</c:v>
                </c:pt>
                <c:pt idx="412">
                  <c:v>291.55</c:v>
                </c:pt>
                <c:pt idx="413">
                  <c:v>292.05</c:v>
                </c:pt>
                <c:pt idx="414">
                  <c:v>292.55</c:v>
                </c:pt>
                <c:pt idx="415">
                  <c:v>293.05</c:v>
                </c:pt>
                <c:pt idx="416">
                  <c:v>293.55</c:v>
                </c:pt>
                <c:pt idx="417">
                  <c:v>294.05</c:v>
                </c:pt>
                <c:pt idx="418">
                  <c:v>294.55</c:v>
                </c:pt>
                <c:pt idx="419">
                  <c:v>295.05</c:v>
                </c:pt>
                <c:pt idx="420">
                  <c:v>295.55</c:v>
                </c:pt>
                <c:pt idx="421">
                  <c:v>296.05</c:v>
                </c:pt>
                <c:pt idx="422">
                  <c:v>296.55</c:v>
                </c:pt>
                <c:pt idx="423">
                  <c:v>297.05</c:v>
                </c:pt>
                <c:pt idx="424">
                  <c:v>297.55</c:v>
                </c:pt>
                <c:pt idx="425">
                  <c:v>298.05</c:v>
                </c:pt>
                <c:pt idx="426">
                  <c:v>298.55</c:v>
                </c:pt>
                <c:pt idx="427">
                  <c:v>299.05</c:v>
                </c:pt>
                <c:pt idx="428">
                  <c:v>299.55</c:v>
                </c:pt>
                <c:pt idx="429">
                  <c:v>300.05</c:v>
                </c:pt>
                <c:pt idx="430">
                  <c:v>300.55</c:v>
                </c:pt>
                <c:pt idx="431">
                  <c:v>301.05</c:v>
                </c:pt>
                <c:pt idx="432">
                  <c:v>301.55</c:v>
                </c:pt>
                <c:pt idx="433">
                  <c:v>302.05</c:v>
                </c:pt>
                <c:pt idx="434">
                  <c:v>302.55</c:v>
                </c:pt>
                <c:pt idx="435">
                  <c:v>303.05</c:v>
                </c:pt>
                <c:pt idx="436">
                  <c:v>303.55</c:v>
                </c:pt>
                <c:pt idx="437">
                  <c:v>304.05</c:v>
                </c:pt>
                <c:pt idx="438">
                  <c:v>304.55</c:v>
                </c:pt>
                <c:pt idx="439">
                  <c:v>305.05</c:v>
                </c:pt>
                <c:pt idx="440">
                  <c:v>305.55</c:v>
                </c:pt>
                <c:pt idx="441">
                  <c:v>306.05</c:v>
                </c:pt>
                <c:pt idx="442">
                  <c:v>306.55</c:v>
                </c:pt>
                <c:pt idx="443">
                  <c:v>307.05</c:v>
                </c:pt>
                <c:pt idx="444">
                  <c:v>307.55</c:v>
                </c:pt>
                <c:pt idx="445">
                  <c:v>308.05</c:v>
                </c:pt>
                <c:pt idx="446">
                  <c:v>308.55</c:v>
                </c:pt>
                <c:pt idx="447">
                  <c:v>309.05</c:v>
                </c:pt>
                <c:pt idx="448">
                  <c:v>309.55</c:v>
                </c:pt>
                <c:pt idx="449">
                  <c:v>310.05</c:v>
                </c:pt>
                <c:pt idx="450">
                  <c:v>310.55</c:v>
                </c:pt>
                <c:pt idx="451">
                  <c:v>311.05</c:v>
                </c:pt>
                <c:pt idx="452">
                  <c:v>311.55</c:v>
                </c:pt>
                <c:pt idx="453">
                  <c:v>312.05</c:v>
                </c:pt>
                <c:pt idx="454">
                  <c:v>312.55</c:v>
                </c:pt>
                <c:pt idx="455">
                  <c:v>313.05</c:v>
                </c:pt>
                <c:pt idx="456">
                  <c:v>313.55</c:v>
                </c:pt>
                <c:pt idx="457">
                  <c:v>314.05</c:v>
                </c:pt>
                <c:pt idx="458">
                  <c:v>314.55</c:v>
                </c:pt>
                <c:pt idx="459">
                  <c:v>315.05</c:v>
                </c:pt>
                <c:pt idx="460">
                  <c:v>315.55</c:v>
                </c:pt>
                <c:pt idx="461">
                  <c:v>316.05</c:v>
                </c:pt>
                <c:pt idx="462">
                  <c:v>316.55</c:v>
                </c:pt>
                <c:pt idx="463">
                  <c:v>317.05</c:v>
                </c:pt>
                <c:pt idx="464">
                  <c:v>317.55</c:v>
                </c:pt>
                <c:pt idx="465">
                  <c:v>318.05</c:v>
                </c:pt>
                <c:pt idx="466">
                  <c:v>318.55</c:v>
                </c:pt>
                <c:pt idx="467">
                  <c:v>319.05</c:v>
                </c:pt>
                <c:pt idx="468">
                  <c:v>319.55</c:v>
                </c:pt>
                <c:pt idx="469">
                  <c:v>320.05</c:v>
                </c:pt>
                <c:pt idx="470">
                  <c:v>320.55</c:v>
                </c:pt>
                <c:pt idx="471">
                  <c:v>321.05</c:v>
                </c:pt>
                <c:pt idx="472">
                  <c:v>321.55</c:v>
                </c:pt>
                <c:pt idx="473">
                  <c:v>322.05</c:v>
                </c:pt>
                <c:pt idx="474">
                  <c:v>322.55</c:v>
                </c:pt>
                <c:pt idx="475">
                  <c:v>323.05</c:v>
                </c:pt>
                <c:pt idx="476">
                  <c:v>323.55</c:v>
                </c:pt>
                <c:pt idx="477">
                  <c:v>324.05</c:v>
                </c:pt>
                <c:pt idx="478">
                  <c:v>324.55</c:v>
                </c:pt>
                <c:pt idx="479">
                  <c:v>325.05</c:v>
                </c:pt>
                <c:pt idx="480">
                  <c:v>325.55</c:v>
                </c:pt>
                <c:pt idx="481">
                  <c:v>326.05</c:v>
                </c:pt>
                <c:pt idx="482">
                  <c:v>326.55</c:v>
                </c:pt>
                <c:pt idx="483">
                  <c:v>327.05</c:v>
                </c:pt>
                <c:pt idx="484">
                  <c:v>327.55</c:v>
                </c:pt>
                <c:pt idx="485">
                  <c:v>328.05</c:v>
                </c:pt>
                <c:pt idx="486">
                  <c:v>328.55</c:v>
                </c:pt>
                <c:pt idx="487">
                  <c:v>329.05</c:v>
                </c:pt>
                <c:pt idx="488">
                  <c:v>329.55</c:v>
                </c:pt>
                <c:pt idx="489">
                  <c:v>330.05</c:v>
                </c:pt>
                <c:pt idx="490">
                  <c:v>330.55</c:v>
                </c:pt>
                <c:pt idx="491">
                  <c:v>331.05</c:v>
                </c:pt>
                <c:pt idx="492">
                  <c:v>331.55</c:v>
                </c:pt>
                <c:pt idx="493">
                  <c:v>332.05</c:v>
                </c:pt>
                <c:pt idx="494">
                  <c:v>332.55</c:v>
                </c:pt>
                <c:pt idx="495">
                  <c:v>333.05</c:v>
                </c:pt>
                <c:pt idx="496">
                  <c:v>333.55</c:v>
                </c:pt>
                <c:pt idx="497">
                  <c:v>334.05</c:v>
                </c:pt>
                <c:pt idx="498">
                  <c:v>334.55</c:v>
                </c:pt>
                <c:pt idx="499">
                  <c:v>335.05</c:v>
                </c:pt>
                <c:pt idx="500">
                  <c:v>335.55</c:v>
                </c:pt>
                <c:pt idx="501">
                  <c:v>336.05</c:v>
                </c:pt>
                <c:pt idx="502">
                  <c:v>336.55</c:v>
                </c:pt>
                <c:pt idx="503">
                  <c:v>337.05</c:v>
                </c:pt>
                <c:pt idx="504">
                  <c:v>337.55</c:v>
                </c:pt>
                <c:pt idx="505">
                  <c:v>338.05</c:v>
                </c:pt>
                <c:pt idx="506">
                  <c:v>338.55</c:v>
                </c:pt>
                <c:pt idx="507">
                  <c:v>339.05</c:v>
                </c:pt>
                <c:pt idx="508">
                  <c:v>339.55</c:v>
                </c:pt>
                <c:pt idx="509">
                  <c:v>340.05</c:v>
                </c:pt>
                <c:pt idx="510">
                  <c:v>340.55</c:v>
                </c:pt>
                <c:pt idx="511">
                  <c:v>341.05</c:v>
                </c:pt>
                <c:pt idx="512">
                  <c:v>341.55</c:v>
                </c:pt>
                <c:pt idx="513">
                  <c:v>342.05</c:v>
                </c:pt>
                <c:pt idx="514">
                  <c:v>342.55</c:v>
                </c:pt>
                <c:pt idx="515">
                  <c:v>343.05</c:v>
                </c:pt>
                <c:pt idx="516">
                  <c:v>343.55</c:v>
                </c:pt>
                <c:pt idx="517">
                  <c:v>344.05</c:v>
                </c:pt>
                <c:pt idx="518">
                  <c:v>344.55</c:v>
                </c:pt>
                <c:pt idx="519">
                  <c:v>345.05</c:v>
                </c:pt>
                <c:pt idx="520">
                  <c:v>345.55</c:v>
                </c:pt>
                <c:pt idx="521">
                  <c:v>346.05</c:v>
                </c:pt>
                <c:pt idx="522">
                  <c:v>346.55</c:v>
                </c:pt>
                <c:pt idx="523">
                  <c:v>347.05</c:v>
                </c:pt>
                <c:pt idx="524">
                  <c:v>347.55</c:v>
                </c:pt>
                <c:pt idx="525">
                  <c:v>348.05</c:v>
                </c:pt>
                <c:pt idx="526">
                  <c:v>348.55</c:v>
                </c:pt>
                <c:pt idx="527">
                  <c:v>349.05</c:v>
                </c:pt>
                <c:pt idx="528">
                  <c:v>349.55</c:v>
                </c:pt>
                <c:pt idx="529">
                  <c:v>350.05</c:v>
                </c:pt>
                <c:pt idx="530">
                  <c:v>350.55</c:v>
                </c:pt>
                <c:pt idx="531">
                  <c:v>351.05</c:v>
                </c:pt>
                <c:pt idx="532">
                  <c:v>351.55</c:v>
                </c:pt>
                <c:pt idx="533">
                  <c:v>352.05</c:v>
                </c:pt>
                <c:pt idx="534">
                  <c:v>352.55</c:v>
                </c:pt>
                <c:pt idx="535">
                  <c:v>353.05</c:v>
                </c:pt>
                <c:pt idx="536">
                  <c:v>353.55</c:v>
                </c:pt>
                <c:pt idx="537">
                  <c:v>354.05</c:v>
                </c:pt>
                <c:pt idx="538">
                  <c:v>354.55</c:v>
                </c:pt>
                <c:pt idx="539">
                  <c:v>355.05</c:v>
                </c:pt>
                <c:pt idx="540">
                  <c:v>355.55</c:v>
                </c:pt>
                <c:pt idx="541">
                  <c:v>356.05</c:v>
                </c:pt>
                <c:pt idx="542">
                  <c:v>356.55</c:v>
                </c:pt>
                <c:pt idx="543">
                  <c:v>357.05</c:v>
                </c:pt>
                <c:pt idx="544">
                  <c:v>357.55</c:v>
                </c:pt>
                <c:pt idx="545">
                  <c:v>358.05</c:v>
                </c:pt>
                <c:pt idx="546">
                  <c:v>358.55</c:v>
                </c:pt>
                <c:pt idx="547">
                  <c:v>359.05</c:v>
                </c:pt>
                <c:pt idx="548">
                  <c:v>359.55</c:v>
                </c:pt>
                <c:pt idx="549">
                  <c:v>360.05</c:v>
                </c:pt>
                <c:pt idx="550">
                  <c:v>360.55</c:v>
                </c:pt>
                <c:pt idx="551">
                  <c:v>361.05</c:v>
                </c:pt>
                <c:pt idx="552">
                  <c:v>361.55</c:v>
                </c:pt>
                <c:pt idx="553">
                  <c:v>362.05</c:v>
                </c:pt>
                <c:pt idx="554">
                  <c:v>362.55</c:v>
                </c:pt>
                <c:pt idx="555">
                  <c:v>363.05</c:v>
                </c:pt>
                <c:pt idx="556">
                  <c:v>363.55</c:v>
                </c:pt>
                <c:pt idx="557">
                  <c:v>364.05</c:v>
                </c:pt>
                <c:pt idx="558">
                  <c:v>364.55</c:v>
                </c:pt>
                <c:pt idx="559">
                  <c:v>365.05</c:v>
                </c:pt>
                <c:pt idx="560">
                  <c:v>365.55</c:v>
                </c:pt>
                <c:pt idx="561">
                  <c:v>366.05</c:v>
                </c:pt>
                <c:pt idx="562">
                  <c:v>366.55</c:v>
                </c:pt>
                <c:pt idx="563">
                  <c:v>367.05</c:v>
                </c:pt>
                <c:pt idx="564">
                  <c:v>367.55</c:v>
                </c:pt>
                <c:pt idx="565">
                  <c:v>368.05</c:v>
                </c:pt>
                <c:pt idx="566">
                  <c:v>368.55</c:v>
                </c:pt>
                <c:pt idx="567">
                  <c:v>369.05</c:v>
                </c:pt>
                <c:pt idx="568">
                  <c:v>369.55</c:v>
                </c:pt>
                <c:pt idx="569">
                  <c:v>369.89</c:v>
                </c:pt>
              </c:numCache>
            </c:numRef>
          </c:xVal>
          <c:yVal>
            <c:numRef>
              <c:f>Feuil1!$C$6:$C$575</c:f>
              <c:numCache>
                <c:formatCode>General</c:formatCode>
                <c:ptCount val="570"/>
                <c:pt idx="0">
                  <c:v>1.685E-009</c:v>
                </c:pt>
                <c:pt idx="1">
                  <c:v>2.129E-009</c:v>
                </c:pt>
                <c:pt idx="2">
                  <c:v>2.6E-009</c:v>
                </c:pt>
                <c:pt idx="3">
                  <c:v>3.168E-009</c:v>
                </c:pt>
                <c:pt idx="4">
                  <c:v>3.852E-009</c:v>
                </c:pt>
                <c:pt idx="5">
                  <c:v>4.671E-009</c:v>
                </c:pt>
                <c:pt idx="6">
                  <c:v>5.651E-009</c:v>
                </c:pt>
                <c:pt idx="7">
                  <c:v>6.82E-009</c:v>
                </c:pt>
                <c:pt idx="8">
                  <c:v>8.214E-009</c:v>
                </c:pt>
                <c:pt idx="9">
                  <c:v>9.87E-009</c:v>
                </c:pt>
                <c:pt idx="10">
                  <c:v>1.183E-008</c:v>
                </c:pt>
                <c:pt idx="11">
                  <c:v>1.416E-008</c:v>
                </c:pt>
                <c:pt idx="12">
                  <c:v>1.69E-008</c:v>
                </c:pt>
                <c:pt idx="13">
                  <c:v>2.014E-008</c:v>
                </c:pt>
                <c:pt idx="14">
                  <c:v>2.394E-008</c:v>
                </c:pt>
                <c:pt idx="15">
                  <c:v>2.841E-008</c:v>
                </c:pt>
                <c:pt idx="16">
                  <c:v>3.364E-008</c:v>
                </c:pt>
                <c:pt idx="17">
                  <c:v>3.976E-008</c:v>
                </c:pt>
                <c:pt idx="18">
                  <c:v>4.69E-008</c:v>
                </c:pt>
                <c:pt idx="19">
                  <c:v>5.521E-008</c:v>
                </c:pt>
                <c:pt idx="20">
                  <c:v>6.489E-008</c:v>
                </c:pt>
                <c:pt idx="21">
                  <c:v>7.612E-008</c:v>
                </c:pt>
                <c:pt idx="22">
                  <c:v>8.913E-008</c:v>
                </c:pt>
                <c:pt idx="23">
                  <c:v>1.042E-007</c:v>
                </c:pt>
                <c:pt idx="24">
                  <c:v>1.216E-007</c:v>
                </c:pt>
                <c:pt idx="25">
                  <c:v>1.416E-007</c:v>
                </c:pt>
                <c:pt idx="26">
                  <c:v>1.647E-007</c:v>
                </c:pt>
                <c:pt idx="27">
                  <c:v>1.912E-007</c:v>
                </c:pt>
                <c:pt idx="28">
                  <c:v>2.216E-007</c:v>
                </c:pt>
                <c:pt idx="29">
                  <c:v>2.564E-007</c:v>
                </c:pt>
                <c:pt idx="30">
                  <c:v>2.963E-007</c:v>
                </c:pt>
                <c:pt idx="31">
                  <c:v>3.418E-007</c:v>
                </c:pt>
                <c:pt idx="32">
                  <c:v>3.936E-007</c:v>
                </c:pt>
                <c:pt idx="33">
                  <c:v>4.527E-007</c:v>
                </c:pt>
                <c:pt idx="34">
                  <c:v>5.199E-007</c:v>
                </c:pt>
                <c:pt idx="35">
                  <c:v>5.961E-007</c:v>
                </c:pt>
                <c:pt idx="36">
                  <c:v>6.826E-007</c:v>
                </c:pt>
                <c:pt idx="37">
                  <c:v>7.805E-007</c:v>
                </c:pt>
                <c:pt idx="38">
                  <c:v>8.911E-007</c:v>
                </c:pt>
                <c:pt idx="39">
                  <c:v>1.016E-006</c:v>
                </c:pt>
                <c:pt idx="40">
                  <c:v>1.157E-006</c:v>
                </c:pt>
                <c:pt idx="41">
                  <c:v>1.316E-006</c:v>
                </c:pt>
                <c:pt idx="42">
                  <c:v>1.494E-006</c:v>
                </c:pt>
                <c:pt idx="43">
                  <c:v>1.694E-006</c:v>
                </c:pt>
                <c:pt idx="44">
                  <c:v>1.919E-006</c:v>
                </c:pt>
                <c:pt idx="45">
                  <c:v>2.171E-006</c:v>
                </c:pt>
                <c:pt idx="46">
                  <c:v>2.453E-006</c:v>
                </c:pt>
                <c:pt idx="47">
                  <c:v>2.768E-006</c:v>
                </c:pt>
                <c:pt idx="48">
                  <c:v>3.12E-006</c:v>
                </c:pt>
                <c:pt idx="49">
                  <c:v>3.513E-006</c:v>
                </c:pt>
                <c:pt idx="50">
                  <c:v>3.95E-006</c:v>
                </c:pt>
                <c:pt idx="51">
                  <c:v>4.436E-006</c:v>
                </c:pt>
                <c:pt idx="52">
                  <c:v>4.977E-006</c:v>
                </c:pt>
                <c:pt idx="53">
                  <c:v>5.577E-006</c:v>
                </c:pt>
                <c:pt idx="54">
                  <c:v>6.243E-006</c:v>
                </c:pt>
                <c:pt idx="55">
                  <c:v>6.98E-006</c:v>
                </c:pt>
                <c:pt idx="56">
                  <c:v>7.796E-006</c:v>
                </c:pt>
                <c:pt idx="57">
                  <c:v>8.698E-006</c:v>
                </c:pt>
                <c:pt idx="58">
                  <c:v>9.694E-006</c:v>
                </c:pt>
                <c:pt idx="59">
                  <c:v>1.079E-005</c:v>
                </c:pt>
                <c:pt idx="60">
                  <c:v>1.201E-005</c:v>
                </c:pt>
                <c:pt idx="61">
                  <c:v>1.334E-005</c:v>
                </c:pt>
                <c:pt idx="62">
                  <c:v>1.481E-005</c:v>
                </c:pt>
                <c:pt idx="63">
                  <c:v>1.642E-005</c:v>
                </c:pt>
                <c:pt idx="64">
                  <c:v>1.819E-005</c:v>
                </c:pt>
                <c:pt idx="65">
                  <c:v>2.013E-005</c:v>
                </c:pt>
                <c:pt idx="66">
                  <c:v>2.226E-005</c:v>
                </c:pt>
                <c:pt idx="67">
                  <c:v>2.459E-005</c:v>
                </c:pt>
                <c:pt idx="68">
                  <c:v>2.714E-005</c:v>
                </c:pt>
                <c:pt idx="69">
                  <c:v>2.993E-005</c:v>
                </c:pt>
                <c:pt idx="70">
                  <c:v>3.297E-005</c:v>
                </c:pt>
                <c:pt idx="71">
                  <c:v>3.629E-005</c:v>
                </c:pt>
                <c:pt idx="72">
                  <c:v>3.991E-005</c:v>
                </c:pt>
                <c:pt idx="73">
                  <c:v>4.385E-005</c:v>
                </c:pt>
                <c:pt idx="74">
                  <c:v>4.815E-005</c:v>
                </c:pt>
                <c:pt idx="75">
                  <c:v>5.281E-005</c:v>
                </c:pt>
                <c:pt idx="76">
                  <c:v>5.789E-005</c:v>
                </c:pt>
                <c:pt idx="77">
                  <c:v>6.339E-005</c:v>
                </c:pt>
                <c:pt idx="78">
                  <c:v>6.937E-005</c:v>
                </c:pt>
                <c:pt idx="79">
                  <c:v>7.584E-005</c:v>
                </c:pt>
                <c:pt idx="80">
                  <c:v>8.286E-005</c:v>
                </c:pt>
                <c:pt idx="81">
                  <c:v>9.046E-005</c:v>
                </c:pt>
                <c:pt idx="82">
                  <c:v>9.867E-005</c:v>
                </c:pt>
                <c:pt idx="83">
                  <c:v>0.0001075</c:v>
                </c:pt>
                <c:pt idx="84">
                  <c:v>0.0001171</c:v>
                </c:pt>
                <c:pt idx="85">
                  <c:v>0.0001275</c:v>
                </c:pt>
                <c:pt idx="86">
                  <c:v>0.0001387</c:v>
                </c:pt>
                <c:pt idx="87">
                  <c:v>0.0001507</c:v>
                </c:pt>
                <c:pt idx="88">
                  <c:v>0.0001636</c:v>
                </c:pt>
                <c:pt idx="89">
                  <c:v>0.0001776</c:v>
                </c:pt>
                <c:pt idx="90">
                  <c:v>0.0001926</c:v>
                </c:pt>
                <c:pt idx="91">
                  <c:v>0.0002087</c:v>
                </c:pt>
                <c:pt idx="92">
                  <c:v>0.000226</c:v>
                </c:pt>
                <c:pt idx="93">
                  <c:v>0.0002446</c:v>
                </c:pt>
                <c:pt idx="94">
                  <c:v>0.0002646</c:v>
                </c:pt>
                <c:pt idx="95">
                  <c:v>0.0002859</c:v>
                </c:pt>
                <c:pt idx="96">
                  <c:v>0.0003089</c:v>
                </c:pt>
                <c:pt idx="97">
                  <c:v>0.0003334</c:v>
                </c:pt>
                <c:pt idx="98">
                  <c:v>0.0003596</c:v>
                </c:pt>
                <c:pt idx="99">
                  <c:v>0.0003877</c:v>
                </c:pt>
                <c:pt idx="100">
                  <c:v>0.0004177</c:v>
                </c:pt>
                <c:pt idx="101">
                  <c:v>0.0004498</c:v>
                </c:pt>
                <c:pt idx="102">
                  <c:v>0.000484</c:v>
                </c:pt>
                <c:pt idx="103">
                  <c:v>0.0005205</c:v>
                </c:pt>
                <c:pt idx="104">
                  <c:v>0.0005594</c:v>
                </c:pt>
                <c:pt idx="105">
                  <c:v>0.0006009</c:v>
                </c:pt>
                <c:pt idx="106">
                  <c:v>0.0006451</c:v>
                </c:pt>
                <c:pt idx="107">
                  <c:v>0.0006921</c:v>
                </c:pt>
                <c:pt idx="108">
                  <c:v>0.0007422</c:v>
                </c:pt>
                <c:pt idx="109">
                  <c:v>0.0007954</c:v>
                </c:pt>
                <c:pt idx="110">
                  <c:v>0.000852</c:v>
                </c:pt>
                <c:pt idx="111">
                  <c:v>0.0009121</c:v>
                </c:pt>
                <c:pt idx="112">
                  <c:v>0.0009759</c:v>
                </c:pt>
                <c:pt idx="113">
                  <c:v>0.001044</c:v>
                </c:pt>
                <c:pt idx="114">
                  <c:v>0.001115</c:v>
                </c:pt>
                <c:pt idx="115">
                  <c:v>0.001192</c:v>
                </c:pt>
                <c:pt idx="116">
                  <c:v>0.001272</c:v>
                </c:pt>
                <c:pt idx="117">
                  <c:v>0.001358</c:v>
                </c:pt>
                <c:pt idx="118">
                  <c:v>0.001448</c:v>
                </c:pt>
                <c:pt idx="119">
                  <c:v>0.001544</c:v>
                </c:pt>
                <c:pt idx="120">
                  <c:v>0.001645</c:v>
                </c:pt>
                <c:pt idx="121">
                  <c:v>0.001752</c:v>
                </c:pt>
                <c:pt idx="122">
                  <c:v>0.001865</c:v>
                </c:pt>
                <c:pt idx="123">
                  <c:v>0.001984</c:v>
                </c:pt>
                <c:pt idx="124">
                  <c:v>0.00211</c:v>
                </c:pt>
                <c:pt idx="125">
                  <c:v>0.002243</c:v>
                </c:pt>
                <c:pt idx="126">
                  <c:v>0.002384</c:v>
                </c:pt>
                <c:pt idx="127">
                  <c:v>0.002531</c:v>
                </c:pt>
                <c:pt idx="128">
                  <c:v>0.002687</c:v>
                </c:pt>
                <c:pt idx="129">
                  <c:v>0.002851</c:v>
                </c:pt>
                <c:pt idx="130">
                  <c:v>0.003024</c:v>
                </c:pt>
                <c:pt idx="131">
                  <c:v>0.003206</c:v>
                </c:pt>
                <c:pt idx="132">
                  <c:v>0.003397</c:v>
                </c:pt>
                <c:pt idx="133">
                  <c:v>0.003598</c:v>
                </c:pt>
                <c:pt idx="134">
                  <c:v>0.00381</c:v>
                </c:pt>
                <c:pt idx="135">
                  <c:v>0.004032</c:v>
                </c:pt>
                <c:pt idx="136">
                  <c:v>0.004265</c:v>
                </c:pt>
                <c:pt idx="137">
                  <c:v>0.00451</c:v>
                </c:pt>
                <c:pt idx="138">
                  <c:v>0.004767</c:v>
                </c:pt>
                <c:pt idx="139">
                  <c:v>0.005036</c:v>
                </c:pt>
                <c:pt idx="140">
                  <c:v>0.005319</c:v>
                </c:pt>
                <c:pt idx="141">
                  <c:v>0.005615</c:v>
                </c:pt>
                <c:pt idx="142">
                  <c:v>0.005926</c:v>
                </c:pt>
                <c:pt idx="143">
                  <c:v>0.006251</c:v>
                </c:pt>
                <c:pt idx="144">
                  <c:v>0.006592</c:v>
                </c:pt>
                <c:pt idx="145">
                  <c:v>0.006948</c:v>
                </c:pt>
                <c:pt idx="146">
                  <c:v>0.007321</c:v>
                </c:pt>
                <c:pt idx="147">
                  <c:v>0.007711</c:v>
                </c:pt>
                <c:pt idx="148">
                  <c:v>0.008119</c:v>
                </c:pt>
                <c:pt idx="149">
                  <c:v>0.008546</c:v>
                </c:pt>
                <c:pt idx="150">
                  <c:v>0.008991</c:v>
                </c:pt>
                <c:pt idx="151">
                  <c:v>0.009456</c:v>
                </c:pt>
                <c:pt idx="152">
                  <c:v>0.009942</c:v>
                </c:pt>
                <c:pt idx="153">
                  <c:v>0.01045</c:v>
                </c:pt>
                <c:pt idx="154">
                  <c:v>0.01098</c:v>
                </c:pt>
                <c:pt idx="155">
                  <c:v>0.01153</c:v>
                </c:pt>
                <c:pt idx="156">
                  <c:v>0.01211</c:v>
                </c:pt>
                <c:pt idx="157">
                  <c:v>0.01271</c:v>
                </c:pt>
                <c:pt idx="158">
                  <c:v>0.01333</c:v>
                </c:pt>
                <c:pt idx="159">
                  <c:v>0.01398</c:v>
                </c:pt>
                <c:pt idx="160">
                  <c:v>0.01466</c:v>
                </c:pt>
                <c:pt idx="161">
                  <c:v>0.01537</c:v>
                </c:pt>
                <c:pt idx="162">
                  <c:v>0.0161</c:v>
                </c:pt>
                <c:pt idx="163">
                  <c:v>0.01687</c:v>
                </c:pt>
                <c:pt idx="164">
                  <c:v>0.01766</c:v>
                </c:pt>
                <c:pt idx="165">
                  <c:v>0.01849</c:v>
                </c:pt>
                <c:pt idx="166">
                  <c:v>0.01935</c:v>
                </c:pt>
                <c:pt idx="167">
                  <c:v>0.02025</c:v>
                </c:pt>
                <c:pt idx="168">
                  <c:v>0.02117</c:v>
                </c:pt>
                <c:pt idx="169">
                  <c:v>0.02214</c:v>
                </c:pt>
                <c:pt idx="170">
                  <c:v>0.02314</c:v>
                </c:pt>
                <c:pt idx="171">
                  <c:v>0.02418</c:v>
                </c:pt>
                <c:pt idx="172">
                  <c:v>0.02526</c:v>
                </c:pt>
                <c:pt idx="173">
                  <c:v>0.02638</c:v>
                </c:pt>
                <c:pt idx="174">
                  <c:v>0.02754</c:v>
                </c:pt>
                <c:pt idx="175">
                  <c:v>0.02875</c:v>
                </c:pt>
                <c:pt idx="176">
                  <c:v>0.03</c:v>
                </c:pt>
                <c:pt idx="177">
                  <c:v>0.03129</c:v>
                </c:pt>
                <c:pt idx="178">
                  <c:v>0.03263</c:v>
                </c:pt>
                <c:pt idx="179">
                  <c:v>0.03402</c:v>
                </c:pt>
                <c:pt idx="180">
                  <c:v>0.03546</c:v>
                </c:pt>
                <c:pt idx="181">
                  <c:v>0.03695</c:v>
                </c:pt>
                <c:pt idx="182">
                  <c:v>0.03849</c:v>
                </c:pt>
                <c:pt idx="183">
                  <c:v>0.04009</c:v>
                </c:pt>
                <c:pt idx="184">
                  <c:v>0.04174</c:v>
                </c:pt>
                <c:pt idx="185">
                  <c:v>0.04345</c:v>
                </c:pt>
                <c:pt idx="186">
                  <c:v>0.04521</c:v>
                </c:pt>
                <c:pt idx="187">
                  <c:v>0.04704</c:v>
                </c:pt>
                <c:pt idx="188">
                  <c:v>0.04893</c:v>
                </c:pt>
                <c:pt idx="189">
                  <c:v>0.05088</c:v>
                </c:pt>
                <c:pt idx="190">
                  <c:v>0.05289</c:v>
                </c:pt>
                <c:pt idx="191">
                  <c:v>0.05497</c:v>
                </c:pt>
                <c:pt idx="192">
                  <c:v>0.05712</c:v>
                </c:pt>
                <c:pt idx="193">
                  <c:v>0.05934</c:v>
                </c:pt>
                <c:pt idx="194">
                  <c:v>0.06163</c:v>
                </c:pt>
                <c:pt idx="195">
                  <c:v>0.06399</c:v>
                </c:pt>
                <c:pt idx="196">
                  <c:v>0.06643</c:v>
                </c:pt>
                <c:pt idx="197">
                  <c:v>0.06895</c:v>
                </c:pt>
                <c:pt idx="198">
                  <c:v>0.07154</c:v>
                </c:pt>
                <c:pt idx="199">
                  <c:v>0.07422</c:v>
                </c:pt>
                <c:pt idx="200">
                  <c:v>0.07697</c:v>
                </c:pt>
                <c:pt idx="201">
                  <c:v>0.07981</c:v>
                </c:pt>
                <c:pt idx="202">
                  <c:v>0.08274</c:v>
                </c:pt>
                <c:pt idx="203">
                  <c:v>0.08576</c:v>
                </c:pt>
                <c:pt idx="204">
                  <c:v>0.08887</c:v>
                </c:pt>
                <c:pt idx="205">
                  <c:v>0.09206</c:v>
                </c:pt>
                <c:pt idx="206">
                  <c:v>0.09536</c:v>
                </c:pt>
                <c:pt idx="207">
                  <c:v>0.09875</c:v>
                </c:pt>
                <c:pt idx="208">
                  <c:v>0.1022</c:v>
                </c:pt>
                <c:pt idx="209">
                  <c:v>0.1058</c:v>
                </c:pt>
                <c:pt idx="210">
                  <c:v>0.1095</c:v>
                </c:pt>
                <c:pt idx="211">
                  <c:v>0.1133</c:v>
                </c:pt>
                <c:pt idx="212">
                  <c:v>0.1172</c:v>
                </c:pt>
                <c:pt idx="213">
                  <c:v>0.1213</c:v>
                </c:pt>
                <c:pt idx="214">
                  <c:v>0.1254</c:v>
                </c:pt>
                <c:pt idx="215">
                  <c:v>0.1296</c:v>
                </c:pt>
                <c:pt idx="216">
                  <c:v>0.134</c:v>
                </c:pt>
                <c:pt idx="217">
                  <c:v>0.1385</c:v>
                </c:pt>
                <c:pt idx="218">
                  <c:v>0.1431</c:v>
                </c:pt>
                <c:pt idx="219">
                  <c:v>0.1478</c:v>
                </c:pt>
                <c:pt idx="220">
                  <c:v>0.1527</c:v>
                </c:pt>
                <c:pt idx="221">
                  <c:v>0.1577</c:v>
                </c:pt>
                <c:pt idx="222">
                  <c:v>0.1628</c:v>
                </c:pt>
                <c:pt idx="223">
                  <c:v>0.168</c:v>
                </c:pt>
                <c:pt idx="224">
                  <c:v>0.1734</c:v>
                </c:pt>
                <c:pt idx="225">
                  <c:v>0.179</c:v>
                </c:pt>
                <c:pt idx="226">
                  <c:v>0.1846</c:v>
                </c:pt>
                <c:pt idx="227">
                  <c:v>0.1904</c:v>
                </c:pt>
                <c:pt idx="228">
                  <c:v>0.1964</c:v>
                </c:pt>
                <c:pt idx="229">
                  <c:v>0.2025</c:v>
                </c:pt>
                <c:pt idx="230">
                  <c:v>0.2088</c:v>
                </c:pt>
                <c:pt idx="231">
                  <c:v>0.2152</c:v>
                </c:pt>
                <c:pt idx="232">
                  <c:v>0.2218</c:v>
                </c:pt>
                <c:pt idx="233">
                  <c:v>0.2286</c:v>
                </c:pt>
                <c:pt idx="234">
                  <c:v>0.2355</c:v>
                </c:pt>
                <c:pt idx="235">
                  <c:v>0.2426</c:v>
                </c:pt>
                <c:pt idx="236">
                  <c:v>0.2499</c:v>
                </c:pt>
                <c:pt idx="237">
                  <c:v>0.2573</c:v>
                </c:pt>
                <c:pt idx="238">
                  <c:v>0.2649</c:v>
                </c:pt>
                <c:pt idx="239">
                  <c:v>0.2727</c:v>
                </c:pt>
                <c:pt idx="240">
                  <c:v>0.2807</c:v>
                </c:pt>
                <c:pt idx="241">
                  <c:v>0.2889</c:v>
                </c:pt>
                <c:pt idx="242">
                  <c:v>0.2972</c:v>
                </c:pt>
                <c:pt idx="243">
                  <c:v>0.3058</c:v>
                </c:pt>
                <c:pt idx="244">
                  <c:v>0.3145</c:v>
                </c:pt>
                <c:pt idx="245">
                  <c:v>0.3235</c:v>
                </c:pt>
                <c:pt idx="246">
                  <c:v>0.3326</c:v>
                </c:pt>
                <c:pt idx="247">
                  <c:v>0.342</c:v>
                </c:pt>
                <c:pt idx="248">
                  <c:v>0.3515</c:v>
                </c:pt>
                <c:pt idx="249">
                  <c:v>0.3613</c:v>
                </c:pt>
                <c:pt idx="250">
                  <c:v>0.3713</c:v>
                </c:pt>
                <c:pt idx="251">
                  <c:v>0.3815</c:v>
                </c:pt>
                <c:pt idx="252">
                  <c:v>0.392</c:v>
                </c:pt>
                <c:pt idx="253">
                  <c:v>0.4026</c:v>
                </c:pt>
                <c:pt idx="254">
                  <c:v>0.4135</c:v>
                </c:pt>
                <c:pt idx="255">
                  <c:v>0.4247</c:v>
                </c:pt>
                <c:pt idx="256">
                  <c:v>0.436</c:v>
                </c:pt>
                <c:pt idx="257">
                  <c:v>0.4477</c:v>
                </c:pt>
                <c:pt idx="258">
                  <c:v>0.4595</c:v>
                </c:pt>
                <c:pt idx="259">
                  <c:v>0.4716</c:v>
                </c:pt>
                <c:pt idx="260">
                  <c:v>0.484</c:v>
                </c:pt>
                <c:pt idx="261">
                  <c:v>0.4966</c:v>
                </c:pt>
                <c:pt idx="262">
                  <c:v>0.5095</c:v>
                </c:pt>
                <c:pt idx="263">
                  <c:v>0.5226</c:v>
                </c:pt>
                <c:pt idx="264">
                  <c:v>0.536</c:v>
                </c:pt>
                <c:pt idx="265">
                  <c:v>0.5497</c:v>
                </c:pt>
                <c:pt idx="266">
                  <c:v>0.5637</c:v>
                </c:pt>
                <c:pt idx="267">
                  <c:v>0.5779</c:v>
                </c:pt>
                <c:pt idx="268">
                  <c:v>0.5924</c:v>
                </c:pt>
                <c:pt idx="269">
                  <c:v>0.6072</c:v>
                </c:pt>
                <c:pt idx="270">
                  <c:v>0.6223</c:v>
                </c:pt>
                <c:pt idx="271">
                  <c:v>0.6377</c:v>
                </c:pt>
                <c:pt idx="272">
                  <c:v>0.6534</c:v>
                </c:pt>
                <c:pt idx="273">
                  <c:v>0.6694</c:v>
                </c:pt>
                <c:pt idx="274">
                  <c:v>0.6857</c:v>
                </c:pt>
                <c:pt idx="275">
                  <c:v>0.7023</c:v>
                </c:pt>
                <c:pt idx="276">
                  <c:v>0.7193</c:v>
                </c:pt>
                <c:pt idx="277">
                  <c:v>0.7365</c:v>
                </c:pt>
                <c:pt idx="278">
                  <c:v>0.7541</c:v>
                </c:pt>
                <c:pt idx="279">
                  <c:v>0.772</c:v>
                </c:pt>
                <c:pt idx="280">
                  <c:v>0.7902</c:v>
                </c:pt>
                <c:pt idx="281">
                  <c:v>0.8088</c:v>
                </c:pt>
                <c:pt idx="282">
                  <c:v>0.8277</c:v>
                </c:pt>
                <c:pt idx="283">
                  <c:v>0.8469</c:v>
                </c:pt>
                <c:pt idx="284">
                  <c:v>0.8665</c:v>
                </c:pt>
                <c:pt idx="285">
                  <c:v>0.8865</c:v>
                </c:pt>
                <c:pt idx="286">
                  <c:v>0.9068</c:v>
                </c:pt>
                <c:pt idx="287">
                  <c:v>0.9275</c:v>
                </c:pt>
                <c:pt idx="288">
                  <c:v>0.9485</c:v>
                </c:pt>
                <c:pt idx="289">
                  <c:v>0.9699</c:v>
                </c:pt>
                <c:pt idx="290">
                  <c:v>0.9917</c:v>
                </c:pt>
                <c:pt idx="291">
                  <c:v>1.014</c:v>
                </c:pt>
                <c:pt idx="292">
                  <c:v>1.036</c:v>
                </c:pt>
                <c:pt idx="293">
                  <c:v>1.059</c:v>
                </c:pt>
                <c:pt idx="294">
                  <c:v>1.083</c:v>
                </c:pt>
                <c:pt idx="295">
                  <c:v>1.106</c:v>
                </c:pt>
                <c:pt idx="296">
                  <c:v>1.131</c:v>
                </c:pt>
                <c:pt idx="297">
                  <c:v>1.155</c:v>
                </c:pt>
                <c:pt idx="298">
                  <c:v>1.18</c:v>
                </c:pt>
                <c:pt idx="299">
                  <c:v>1.205</c:v>
                </c:pt>
                <c:pt idx="300">
                  <c:v>1.231</c:v>
                </c:pt>
                <c:pt idx="301">
                  <c:v>1.257</c:v>
                </c:pt>
                <c:pt idx="302">
                  <c:v>1.284</c:v>
                </c:pt>
                <c:pt idx="303">
                  <c:v>1.311</c:v>
                </c:pt>
                <c:pt idx="304">
                  <c:v>1.339</c:v>
                </c:pt>
                <c:pt idx="305">
                  <c:v>1.367</c:v>
                </c:pt>
                <c:pt idx="306">
                  <c:v>1.395</c:v>
                </c:pt>
                <c:pt idx="307">
                  <c:v>1.424</c:v>
                </c:pt>
                <c:pt idx="308">
                  <c:v>1.453</c:v>
                </c:pt>
                <c:pt idx="309">
                  <c:v>1.483</c:v>
                </c:pt>
                <c:pt idx="310">
                  <c:v>1.513</c:v>
                </c:pt>
                <c:pt idx="311">
                  <c:v>1.544</c:v>
                </c:pt>
                <c:pt idx="312">
                  <c:v>1.575</c:v>
                </c:pt>
                <c:pt idx="313">
                  <c:v>1.607</c:v>
                </c:pt>
                <c:pt idx="314">
                  <c:v>1.639</c:v>
                </c:pt>
                <c:pt idx="315">
                  <c:v>1.672</c:v>
                </c:pt>
                <c:pt idx="316">
                  <c:v>1.705</c:v>
                </c:pt>
                <c:pt idx="317">
                  <c:v>1.739</c:v>
                </c:pt>
                <c:pt idx="318">
                  <c:v>1.773</c:v>
                </c:pt>
                <c:pt idx="319">
                  <c:v>1.807</c:v>
                </c:pt>
                <c:pt idx="320">
                  <c:v>1.843</c:v>
                </c:pt>
                <c:pt idx="321">
                  <c:v>1.878</c:v>
                </c:pt>
                <c:pt idx="322">
                  <c:v>1.915</c:v>
                </c:pt>
                <c:pt idx="323">
                  <c:v>1.951</c:v>
                </c:pt>
                <c:pt idx="324">
                  <c:v>1.989</c:v>
                </c:pt>
                <c:pt idx="325">
                  <c:v>2.027</c:v>
                </c:pt>
                <c:pt idx="326">
                  <c:v>2.065</c:v>
                </c:pt>
                <c:pt idx="327">
                  <c:v>2.104</c:v>
                </c:pt>
                <c:pt idx="328">
                  <c:v>2.144</c:v>
                </c:pt>
                <c:pt idx="329">
                  <c:v>2.184</c:v>
                </c:pt>
                <c:pt idx="330">
                  <c:v>2.224</c:v>
                </c:pt>
                <c:pt idx="331">
                  <c:v>2.266</c:v>
                </c:pt>
                <c:pt idx="332">
                  <c:v>2.307</c:v>
                </c:pt>
                <c:pt idx="333">
                  <c:v>2.35</c:v>
                </c:pt>
                <c:pt idx="334">
                  <c:v>2.393</c:v>
                </c:pt>
                <c:pt idx="335">
                  <c:v>2.436</c:v>
                </c:pt>
                <c:pt idx="336">
                  <c:v>2.481</c:v>
                </c:pt>
                <c:pt idx="337">
                  <c:v>2.525</c:v>
                </c:pt>
                <c:pt idx="338">
                  <c:v>2.571</c:v>
                </c:pt>
                <c:pt idx="339">
                  <c:v>2.617</c:v>
                </c:pt>
                <c:pt idx="340">
                  <c:v>2.663</c:v>
                </c:pt>
                <c:pt idx="341">
                  <c:v>2.711</c:v>
                </c:pt>
                <c:pt idx="342">
                  <c:v>2.759</c:v>
                </c:pt>
                <c:pt idx="343">
                  <c:v>2.807</c:v>
                </c:pt>
                <c:pt idx="344">
                  <c:v>2.856</c:v>
                </c:pt>
                <c:pt idx="345">
                  <c:v>2.906</c:v>
                </c:pt>
                <c:pt idx="346">
                  <c:v>2.957</c:v>
                </c:pt>
                <c:pt idx="347">
                  <c:v>3.008</c:v>
                </c:pt>
                <c:pt idx="348">
                  <c:v>3.06</c:v>
                </c:pt>
                <c:pt idx="349">
                  <c:v>3.112</c:v>
                </c:pt>
                <c:pt idx="350">
                  <c:v>3.165</c:v>
                </c:pt>
                <c:pt idx="351">
                  <c:v>3.219</c:v>
                </c:pt>
                <c:pt idx="352">
                  <c:v>3.274</c:v>
                </c:pt>
                <c:pt idx="353">
                  <c:v>3.329</c:v>
                </c:pt>
                <c:pt idx="354">
                  <c:v>3.385</c:v>
                </c:pt>
                <c:pt idx="355">
                  <c:v>3.441</c:v>
                </c:pt>
                <c:pt idx="356">
                  <c:v>3.499</c:v>
                </c:pt>
                <c:pt idx="357">
                  <c:v>3.557</c:v>
                </c:pt>
                <c:pt idx="358">
                  <c:v>3.616</c:v>
                </c:pt>
                <c:pt idx="359">
                  <c:v>3.675</c:v>
                </c:pt>
                <c:pt idx="360">
                  <c:v>3.735</c:v>
                </c:pt>
                <c:pt idx="361">
                  <c:v>3.796</c:v>
                </c:pt>
                <c:pt idx="362">
                  <c:v>3.858</c:v>
                </c:pt>
                <c:pt idx="363">
                  <c:v>3.92</c:v>
                </c:pt>
                <c:pt idx="364">
                  <c:v>3.984</c:v>
                </c:pt>
                <c:pt idx="365">
                  <c:v>4.047</c:v>
                </c:pt>
                <c:pt idx="366">
                  <c:v>4.112</c:v>
                </c:pt>
                <c:pt idx="367">
                  <c:v>4.178</c:v>
                </c:pt>
                <c:pt idx="368">
                  <c:v>4.244</c:v>
                </c:pt>
                <c:pt idx="369">
                  <c:v>4.311</c:v>
                </c:pt>
                <c:pt idx="370">
                  <c:v>4.379</c:v>
                </c:pt>
                <c:pt idx="371">
                  <c:v>4.448</c:v>
                </c:pt>
                <c:pt idx="372">
                  <c:v>4.517</c:v>
                </c:pt>
                <c:pt idx="373">
                  <c:v>4.587</c:v>
                </c:pt>
                <c:pt idx="374">
                  <c:v>4.658</c:v>
                </c:pt>
                <c:pt idx="375">
                  <c:v>4.73</c:v>
                </c:pt>
                <c:pt idx="376">
                  <c:v>4.803</c:v>
                </c:pt>
                <c:pt idx="377">
                  <c:v>4.876</c:v>
                </c:pt>
                <c:pt idx="378">
                  <c:v>4.951</c:v>
                </c:pt>
                <c:pt idx="379">
                  <c:v>5.026</c:v>
                </c:pt>
                <c:pt idx="380">
                  <c:v>5.102</c:v>
                </c:pt>
                <c:pt idx="381">
                  <c:v>5.179</c:v>
                </c:pt>
                <c:pt idx="382">
                  <c:v>5.257</c:v>
                </c:pt>
                <c:pt idx="383">
                  <c:v>5.335</c:v>
                </c:pt>
                <c:pt idx="384">
                  <c:v>5.415</c:v>
                </c:pt>
                <c:pt idx="385">
                  <c:v>5.495</c:v>
                </c:pt>
                <c:pt idx="386">
                  <c:v>5.576</c:v>
                </c:pt>
                <c:pt idx="387">
                  <c:v>5.658</c:v>
                </c:pt>
                <c:pt idx="388">
                  <c:v>5.741</c:v>
                </c:pt>
                <c:pt idx="389">
                  <c:v>5.825</c:v>
                </c:pt>
                <c:pt idx="390">
                  <c:v>5.91</c:v>
                </c:pt>
                <c:pt idx="391">
                  <c:v>5.996</c:v>
                </c:pt>
                <c:pt idx="392">
                  <c:v>6.082</c:v>
                </c:pt>
                <c:pt idx="393">
                  <c:v>6.17</c:v>
                </c:pt>
                <c:pt idx="394">
                  <c:v>6.259</c:v>
                </c:pt>
                <c:pt idx="395">
                  <c:v>6.348</c:v>
                </c:pt>
                <c:pt idx="396">
                  <c:v>6.438</c:v>
                </c:pt>
                <c:pt idx="397">
                  <c:v>6.53</c:v>
                </c:pt>
                <c:pt idx="398">
                  <c:v>6.622</c:v>
                </c:pt>
                <c:pt idx="399">
                  <c:v>6.715</c:v>
                </c:pt>
                <c:pt idx="400">
                  <c:v>6.809</c:v>
                </c:pt>
                <c:pt idx="401">
                  <c:v>6.905</c:v>
                </c:pt>
                <c:pt idx="402">
                  <c:v>7.001</c:v>
                </c:pt>
                <c:pt idx="403">
                  <c:v>7.098</c:v>
                </c:pt>
                <c:pt idx="404">
                  <c:v>7.196</c:v>
                </c:pt>
                <c:pt idx="405">
                  <c:v>7.295</c:v>
                </c:pt>
                <c:pt idx="406">
                  <c:v>7.395</c:v>
                </c:pt>
                <c:pt idx="407">
                  <c:v>7.496</c:v>
                </c:pt>
                <c:pt idx="408">
                  <c:v>7.599</c:v>
                </c:pt>
                <c:pt idx="409">
                  <c:v>7.702</c:v>
                </c:pt>
                <c:pt idx="410">
                  <c:v>7.806</c:v>
                </c:pt>
                <c:pt idx="411">
                  <c:v>7.911</c:v>
                </c:pt>
                <c:pt idx="412">
                  <c:v>8.017</c:v>
                </c:pt>
                <c:pt idx="413">
                  <c:v>8.125</c:v>
                </c:pt>
                <c:pt idx="414">
                  <c:v>8.233</c:v>
                </c:pt>
                <c:pt idx="415">
                  <c:v>8.343</c:v>
                </c:pt>
                <c:pt idx="416">
                  <c:v>8.453</c:v>
                </c:pt>
                <c:pt idx="417">
                  <c:v>8.565</c:v>
                </c:pt>
                <c:pt idx="418">
                  <c:v>8.677</c:v>
                </c:pt>
                <c:pt idx="419">
                  <c:v>8.791</c:v>
                </c:pt>
                <c:pt idx="420">
                  <c:v>8.906</c:v>
                </c:pt>
                <c:pt idx="421">
                  <c:v>9.022</c:v>
                </c:pt>
                <c:pt idx="422">
                  <c:v>9.139</c:v>
                </c:pt>
                <c:pt idx="423">
                  <c:v>9.257</c:v>
                </c:pt>
                <c:pt idx="424">
                  <c:v>9.376</c:v>
                </c:pt>
                <c:pt idx="425">
                  <c:v>9.497</c:v>
                </c:pt>
                <c:pt idx="426">
                  <c:v>9.618</c:v>
                </c:pt>
                <c:pt idx="427">
                  <c:v>9.741</c:v>
                </c:pt>
                <c:pt idx="428">
                  <c:v>9.864</c:v>
                </c:pt>
                <c:pt idx="429">
                  <c:v>9.989</c:v>
                </c:pt>
                <c:pt idx="430">
                  <c:v>10.12</c:v>
                </c:pt>
                <c:pt idx="431">
                  <c:v>10.24</c:v>
                </c:pt>
                <c:pt idx="432">
                  <c:v>10.37</c:v>
                </c:pt>
                <c:pt idx="433">
                  <c:v>10.5</c:v>
                </c:pt>
                <c:pt idx="434">
                  <c:v>10.63</c:v>
                </c:pt>
                <c:pt idx="435">
                  <c:v>10.76</c:v>
                </c:pt>
                <c:pt idx="436">
                  <c:v>10.9</c:v>
                </c:pt>
                <c:pt idx="437">
                  <c:v>11.03</c:v>
                </c:pt>
                <c:pt idx="438">
                  <c:v>11.17</c:v>
                </c:pt>
                <c:pt idx="439">
                  <c:v>11.3</c:v>
                </c:pt>
                <c:pt idx="440">
                  <c:v>11.44</c:v>
                </c:pt>
                <c:pt idx="441">
                  <c:v>11.58</c:v>
                </c:pt>
                <c:pt idx="442">
                  <c:v>11.72</c:v>
                </c:pt>
                <c:pt idx="443">
                  <c:v>11.86</c:v>
                </c:pt>
                <c:pt idx="444">
                  <c:v>12.01</c:v>
                </c:pt>
                <c:pt idx="445">
                  <c:v>12.15</c:v>
                </c:pt>
                <c:pt idx="446">
                  <c:v>12.3</c:v>
                </c:pt>
                <c:pt idx="447">
                  <c:v>12.44</c:v>
                </c:pt>
                <c:pt idx="448">
                  <c:v>12.59</c:v>
                </c:pt>
                <c:pt idx="449">
                  <c:v>12.74</c:v>
                </c:pt>
                <c:pt idx="450">
                  <c:v>12.89</c:v>
                </c:pt>
                <c:pt idx="451">
                  <c:v>13.04</c:v>
                </c:pt>
                <c:pt idx="452">
                  <c:v>13.2</c:v>
                </c:pt>
                <c:pt idx="453">
                  <c:v>13.35</c:v>
                </c:pt>
                <c:pt idx="454">
                  <c:v>13.51</c:v>
                </c:pt>
                <c:pt idx="455">
                  <c:v>13.66</c:v>
                </c:pt>
                <c:pt idx="456">
                  <c:v>13.82</c:v>
                </c:pt>
                <c:pt idx="457">
                  <c:v>13.98</c:v>
                </c:pt>
                <c:pt idx="458">
                  <c:v>14.14</c:v>
                </c:pt>
                <c:pt idx="459">
                  <c:v>14.3</c:v>
                </c:pt>
                <c:pt idx="460">
                  <c:v>14.47</c:v>
                </c:pt>
                <c:pt idx="461">
                  <c:v>14.63</c:v>
                </c:pt>
                <c:pt idx="462">
                  <c:v>14.8</c:v>
                </c:pt>
                <c:pt idx="463">
                  <c:v>14.97</c:v>
                </c:pt>
                <c:pt idx="464">
                  <c:v>15.14</c:v>
                </c:pt>
                <c:pt idx="465">
                  <c:v>15.31</c:v>
                </c:pt>
                <c:pt idx="466">
                  <c:v>15.48</c:v>
                </c:pt>
                <c:pt idx="467">
                  <c:v>15.65</c:v>
                </c:pt>
                <c:pt idx="468">
                  <c:v>15.83</c:v>
                </c:pt>
                <c:pt idx="469">
                  <c:v>16.01</c:v>
                </c:pt>
                <c:pt idx="470">
                  <c:v>16.18</c:v>
                </c:pt>
                <c:pt idx="471">
                  <c:v>16.36</c:v>
                </c:pt>
                <c:pt idx="472">
                  <c:v>16.54</c:v>
                </c:pt>
                <c:pt idx="473">
                  <c:v>16.73</c:v>
                </c:pt>
                <c:pt idx="474">
                  <c:v>16.91</c:v>
                </c:pt>
                <c:pt idx="475">
                  <c:v>17.1</c:v>
                </c:pt>
                <c:pt idx="476">
                  <c:v>17.28</c:v>
                </c:pt>
                <c:pt idx="477">
                  <c:v>17.47</c:v>
                </c:pt>
                <c:pt idx="478">
                  <c:v>17.66</c:v>
                </c:pt>
                <c:pt idx="479">
                  <c:v>17.85</c:v>
                </c:pt>
                <c:pt idx="480">
                  <c:v>18.04</c:v>
                </c:pt>
                <c:pt idx="481">
                  <c:v>18.24</c:v>
                </c:pt>
                <c:pt idx="482">
                  <c:v>18.43</c:v>
                </c:pt>
                <c:pt idx="483">
                  <c:v>18.63</c:v>
                </c:pt>
                <c:pt idx="484">
                  <c:v>18.83</c:v>
                </c:pt>
                <c:pt idx="485">
                  <c:v>19.03</c:v>
                </c:pt>
                <c:pt idx="486">
                  <c:v>19.23</c:v>
                </c:pt>
                <c:pt idx="487">
                  <c:v>19.44</c:v>
                </c:pt>
                <c:pt idx="488">
                  <c:v>19.64</c:v>
                </c:pt>
                <c:pt idx="489">
                  <c:v>19.85</c:v>
                </c:pt>
                <c:pt idx="490">
                  <c:v>20.06</c:v>
                </c:pt>
                <c:pt idx="491">
                  <c:v>20.27</c:v>
                </c:pt>
                <c:pt idx="492">
                  <c:v>20.48</c:v>
                </c:pt>
                <c:pt idx="493">
                  <c:v>20.69</c:v>
                </c:pt>
                <c:pt idx="494">
                  <c:v>20.91</c:v>
                </c:pt>
                <c:pt idx="495">
                  <c:v>21.12</c:v>
                </c:pt>
                <c:pt idx="496">
                  <c:v>21.34</c:v>
                </c:pt>
                <c:pt idx="497">
                  <c:v>21.56</c:v>
                </c:pt>
                <c:pt idx="498">
                  <c:v>21.78</c:v>
                </c:pt>
                <c:pt idx="499">
                  <c:v>22.01</c:v>
                </c:pt>
                <c:pt idx="500">
                  <c:v>22.23</c:v>
                </c:pt>
                <c:pt idx="501">
                  <c:v>22.46</c:v>
                </c:pt>
                <c:pt idx="502">
                  <c:v>22.69</c:v>
                </c:pt>
                <c:pt idx="503">
                  <c:v>22.92</c:v>
                </c:pt>
                <c:pt idx="504">
                  <c:v>23.15</c:v>
                </c:pt>
                <c:pt idx="505">
                  <c:v>23.38</c:v>
                </c:pt>
                <c:pt idx="506">
                  <c:v>23.62</c:v>
                </c:pt>
                <c:pt idx="507">
                  <c:v>23.86</c:v>
                </c:pt>
                <c:pt idx="508">
                  <c:v>24.09</c:v>
                </c:pt>
                <c:pt idx="509">
                  <c:v>24.33</c:v>
                </c:pt>
                <c:pt idx="510">
                  <c:v>24.58</c:v>
                </c:pt>
                <c:pt idx="511">
                  <c:v>24.82</c:v>
                </c:pt>
                <c:pt idx="512">
                  <c:v>25.07</c:v>
                </c:pt>
                <c:pt idx="513">
                  <c:v>25.32</c:v>
                </c:pt>
                <c:pt idx="514">
                  <c:v>25.57</c:v>
                </c:pt>
                <c:pt idx="515">
                  <c:v>25.82</c:v>
                </c:pt>
                <c:pt idx="516">
                  <c:v>26.07</c:v>
                </c:pt>
                <c:pt idx="517">
                  <c:v>26.33</c:v>
                </c:pt>
                <c:pt idx="518">
                  <c:v>26.58</c:v>
                </c:pt>
                <c:pt idx="519">
                  <c:v>26.84</c:v>
                </c:pt>
                <c:pt idx="520">
                  <c:v>27.1</c:v>
                </c:pt>
                <c:pt idx="521">
                  <c:v>27.37</c:v>
                </c:pt>
                <c:pt idx="522">
                  <c:v>27.63</c:v>
                </c:pt>
                <c:pt idx="523">
                  <c:v>27.9</c:v>
                </c:pt>
                <c:pt idx="524">
                  <c:v>28.17</c:v>
                </c:pt>
                <c:pt idx="525">
                  <c:v>28.44</c:v>
                </c:pt>
                <c:pt idx="526">
                  <c:v>28.71</c:v>
                </c:pt>
                <c:pt idx="527">
                  <c:v>28.99</c:v>
                </c:pt>
                <c:pt idx="528">
                  <c:v>29.26</c:v>
                </c:pt>
                <c:pt idx="529">
                  <c:v>29.54</c:v>
                </c:pt>
                <c:pt idx="530">
                  <c:v>29.82</c:v>
                </c:pt>
                <c:pt idx="531">
                  <c:v>30.11</c:v>
                </c:pt>
                <c:pt idx="532">
                  <c:v>30.39</c:v>
                </c:pt>
                <c:pt idx="533">
                  <c:v>30.68</c:v>
                </c:pt>
                <c:pt idx="534">
                  <c:v>30.97</c:v>
                </c:pt>
                <c:pt idx="535">
                  <c:v>31.26</c:v>
                </c:pt>
                <c:pt idx="536">
                  <c:v>31.55</c:v>
                </c:pt>
                <c:pt idx="537">
                  <c:v>31.85</c:v>
                </c:pt>
                <c:pt idx="538">
                  <c:v>32.15</c:v>
                </c:pt>
                <c:pt idx="539">
                  <c:v>32.45</c:v>
                </c:pt>
                <c:pt idx="540">
                  <c:v>32.75</c:v>
                </c:pt>
                <c:pt idx="541">
                  <c:v>33.06</c:v>
                </c:pt>
                <c:pt idx="542">
                  <c:v>33.36</c:v>
                </c:pt>
                <c:pt idx="543">
                  <c:v>33.67</c:v>
                </c:pt>
                <c:pt idx="544">
                  <c:v>33.98</c:v>
                </c:pt>
                <c:pt idx="545">
                  <c:v>34.3</c:v>
                </c:pt>
                <c:pt idx="546">
                  <c:v>34.61</c:v>
                </c:pt>
                <c:pt idx="547">
                  <c:v>34.93</c:v>
                </c:pt>
                <c:pt idx="548">
                  <c:v>35.25</c:v>
                </c:pt>
                <c:pt idx="549">
                  <c:v>35.58</c:v>
                </c:pt>
                <c:pt idx="550">
                  <c:v>35.9</c:v>
                </c:pt>
                <c:pt idx="551">
                  <c:v>36.23</c:v>
                </c:pt>
                <c:pt idx="552">
                  <c:v>36.56</c:v>
                </c:pt>
                <c:pt idx="553">
                  <c:v>36.9</c:v>
                </c:pt>
                <c:pt idx="554">
                  <c:v>37.23</c:v>
                </c:pt>
                <c:pt idx="555">
                  <c:v>37.57</c:v>
                </c:pt>
                <c:pt idx="556">
                  <c:v>37.91</c:v>
                </c:pt>
                <c:pt idx="557">
                  <c:v>38.26</c:v>
                </c:pt>
                <c:pt idx="558">
                  <c:v>38.61</c:v>
                </c:pt>
                <c:pt idx="559">
                  <c:v>38.96</c:v>
                </c:pt>
                <c:pt idx="560">
                  <c:v>39.31</c:v>
                </c:pt>
                <c:pt idx="561">
                  <c:v>39.67</c:v>
                </c:pt>
                <c:pt idx="562">
                  <c:v>40.02</c:v>
                </c:pt>
                <c:pt idx="563">
                  <c:v>40.39</c:v>
                </c:pt>
                <c:pt idx="564">
                  <c:v>40.75</c:v>
                </c:pt>
                <c:pt idx="565">
                  <c:v>41.12</c:v>
                </c:pt>
                <c:pt idx="566">
                  <c:v>41.49</c:v>
                </c:pt>
                <c:pt idx="567">
                  <c:v>41.87</c:v>
                </c:pt>
                <c:pt idx="568">
                  <c:v>42.25</c:v>
                </c:pt>
                <c:pt idx="569">
                  <c:v>42.51</c:v>
                </c:pt>
              </c:numCache>
            </c:numRef>
          </c:yVal>
          <c:smooth val="0"/>
        </c:ser>
        <c:axId val="26220898"/>
        <c:axId val="91008382"/>
      </c:scatterChart>
      <c:valAx>
        <c:axId val="26220898"/>
        <c:scaling>
          <c:orientation val="minMax"/>
        </c:scaling>
        <c:delete val="0"/>
        <c:axPos val="b"/>
        <c:numFmt formatCode="0.000" sourceLinked="0"/>
        <c:majorTickMark val="out"/>
        <c:minorTickMark val="none"/>
        <c:tickLblPos val="nextTo"/>
        <c:spPr>
          <a:ln w="0">
            <a:solidFill>
              <a:srgbClr val="b3b3b3"/>
            </a:solidFill>
          </a:ln>
        </c:spPr>
        <c:txPr>
          <a:bodyPr/>
          <a:lstStyle/>
          <a:p>
            <a:pPr>
              <a:defRPr b="0" sz="1000" spc="-1" strike="noStrike">
                <a:latin typeface="Arial"/>
              </a:defRPr>
            </a:pPr>
          </a:p>
        </c:txPr>
        <c:crossAx val="91008382"/>
        <c:crosses val="autoZero"/>
        <c:crossBetween val="between"/>
      </c:valAx>
      <c:valAx>
        <c:axId val="91008382"/>
        <c:scaling>
          <c:orientation val="minMax"/>
        </c:scaling>
        <c:delete val="0"/>
        <c:axPos val="l"/>
        <c:majorGridlines>
          <c:spPr>
            <a:ln w="0">
              <a:solidFill>
                <a:srgbClr val="b3b3b3"/>
              </a:solidFill>
            </a:ln>
          </c:spPr>
        </c:majorGridlines>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26220898"/>
        <c:crosses val="autoZero"/>
        <c:crossBetween val="between"/>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
        <c:varyColors val="0"/>
        <c:ser>
          <c:idx val="0"/>
          <c:order val="0"/>
          <c:tx>
            <c:strRef>
              <c:f>Sheet1!$G$18</c:f>
              <c:strCache>
                <c:ptCount val="1"/>
                <c:pt idx="0">
                  <c:v>Pressure ratio</c:v>
                </c:pt>
              </c:strCache>
            </c:strRef>
          </c:tx>
          <c:spPr>
            <a:solidFill>
              <a:srgbClr val="004586"/>
            </a:solidFill>
            <a:ln w="28800">
              <a:solidFill>
                <a:srgbClr val="004586"/>
              </a:solidFill>
              <a:round/>
            </a:ln>
          </c:spPr>
          <c:marker>
            <c:symbol val="none"/>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Sheet1!$F$19:$F$25</c:f>
              <c:numCache>
                <c:formatCode>General</c:formatCode>
                <c:ptCount val="7"/>
                <c:pt idx="0">
                  <c:v>23</c:v>
                </c:pt>
                <c:pt idx="1">
                  <c:v>27</c:v>
                </c:pt>
                <c:pt idx="2">
                  <c:v>31</c:v>
                </c:pt>
                <c:pt idx="3">
                  <c:v>34.5</c:v>
                </c:pt>
                <c:pt idx="4">
                  <c:v>41</c:v>
                </c:pt>
                <c:pt idx="5">
                  <c:v>47</c:v>
                </c:pt>
                <c:pt idx="6">
                  <c:v>52</c:v>
                </c:pt>
              </c:numCache>
            </c:numRef>
          </c:xVal>
          <c:yVal>
            <c:numRef>
              <c:f>Sheet1!$G$19:$G$25</c:f>
              <c:numCache>
                <c:formatCode>General</c:formatCode>
                <c:ptCount val="7"/>
                <c:pt idx="0">
                  <c:v>9</c:v>
                </c:pt>
                <c:pt idx="1">
                  <c:v>10</c:v>
                </c:pt>
                <c:pt idx="2">
                  <c:v>11</c:v>
                </c:pt>
                <c:pt idx="3">
                  <c:v>12</c:v>
                </c:pt>
                <c:pt idx="4">
                  <c:v>14</c:v>
                </c:pt>
                <c:pt idx="5">
                  <c:v>16</c:v>
                </c:pt>
                <c:pt idx="6">
                  <c:v>18</c:v>
                </c:pt>
              </c:numCache>
            </c:numRef>
          </c:yVal>
          <c:smooth val="0"/>
        </c:ser>
        <c:axId val="18351021"/>
        <c:axId val="65105666"/>
      </c:scatterChart>
      <c:valAx>
        <c:axId val="18351021"/>
        <c:scaling>
          <c:orientation val="minMax"/>
        </c:scaling>
        <c:delete val="0"/>
        <c:axPos val="b"/>
        <c:title>
          <c:tx>
            <c:rich>
              <a:bodyPr rot="0"/>
              <a:lstStyle/>
              <a:p>
                <a:pPr>
                  <a:defRPr b="0" sz="900" spc="-1" strike="noStrike">
                    <a:latin typeface="Arial"/>
                  </a:defRPr>
                </a:pPr>
                <a:r>
                  <a:rPr b="0" sz="900" spc="-1" strike="noStrike">
                    <a:latin typeface="Arial"/>
                  </a:rPr>
                  <a:t>CondensationTemp C</a:t>
                </a:r>
              </a:p>
            </c:rich>
          </c:tx>
          <c:overlay val="0"/>
          <c:spPr>
            <a:noFill/>
            <a:ln w="0">
              <a:noFill/>
            </a:ln>
          </c:spPr>
        </c:title>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65105666"/>
        <c:crosses val="autoZero"/>
        <c:crossBetween val="between"/>
      </c:valAx>
      <c:valAx>
        <c:axId val="65105666"/>
        <c:scaling>
          <c:orientation val="minMax"/>
        </c:scaling>
        <c:delete val="0"/>
        <c:axPos val="l"/>
        <c:majorGridlines>
          <c:spPr>
            <a:ln w="0">
              <a:solidFill>
                <a:srgbClr val="b3b3b3"/>
              </a:solidFill>
            </a:ln>
          </c:spPr>
        </c:majorGridlines>
        <c:title>
          <c:tx>
            <c:rich>
              <a:bodyPr rot="-5400000"/>
              <a:lstStyle/>
              <a:p>
                <a:pPr>
                  <a:defRPr b="0" sz="900" spc="-1" strike="noStrike">
                    <a:latin typeface="Arial"/>
                  </a:defRPr>
                </a:pPr>
                <a:r>
                  <a:rPr b="0" sz="900" spc="-1" strike="noStrike">
                    <a:latin typeface="Arial"/>
                  </a:rPr>
                  <a:t>PressureRatio</a:t>
                </a:r>
              </a:p>
            </c:rich>
          </c:tx>
          <c:overlay val="0"/>
          <c:spPr>
            <a:noFill/>
            <a:ln w="0">
              <a:noFill/>
            </a:ln>
          </c:spPr>
        </c:title>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18351021"/>
        <c:crosses val="autoZero"/>
        <c:crossBetween val="between"/>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image" Target="../media/image3.jpeg"/><Relationship Id="rId2" Type="http://schemas.openxmlformats.org/officeDocument/2006/relationships/chart" Target="../charts/chart5.xml"/>
</Relationships>
</file>

<file path=xl/drawings/_rels/drawing2.xml.rels><?xml version="1.0" encoding="UTF-8"?>
<Relationships xmlns="http://schemas.openxmlformats.org/package/2006/relationships"><Relationship Id="rId1"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2</xdr:col>
      <xdr:colOff>885600</xdr:colOff>
      <xdr:row>0</xdr:row>
      <xdr:rowOff>542520</xdr:rowOff>
    </xdr:to>
    <xdr:pic>
      <xdr:nvPicPr>
        <xdr:cNvPr id="0" name="image00.jpg" descr=""/>
        <xdr:cNvPicPr/>
      </xdr:nvPicPr>
      <xdr:blipFill>
        <a:blip r:embed="rId1"/>
        <a:stretch/>
      </xdr:blipFill>
      <xdr:spPr>
        <a:xfrm>
          <a:off x="0" y="0"/>
          <a:ext cx="1873800" cy="542520"/>
        </a:xfrm>
        <a:prstGeom prst="rect">
          <a:avLst/>
        </a:prstGeom>
        <a:ln w="0">
          <a:noFill/>
        </a:ln>
      </xdr:spPr>
    </xdr:pic>
    <xdr:clientData/>
  </xdr:twoCellAnchor>
  <xdr:twoCellAnchor editAs="oneCell">
    <xdr:from>
      <xdr:col>6</xdr:col>
      <xdr:colOff>598320</xdr:colOff>
      <xdr:row>4</xdr:row>
      <xdr:rowOff>0</xdr:rowOff>
    </xdr:from>
    <xdr:to>
      <xdr:col>16</xdr:col>
      <xdr:colOff>339480</xdr:colOff>
      <xdr:row>24</xdr:row>
      <xdr:rowOff>1440</xdr:rowOff>
    </xdr:to>
    <xdr:graphicFrame>
      <xdr:nvGraphicFramePr>
        <xdr:cNvPr id="1" name=""/>
        <xdr:cNvGraphicFramePr/>
      </xdr:nvGraphicFramePr>
      <xdr:xfrm>
        <a:off x="5135400" y="1486080"/>
        <a:ext cx="5759640" cy="3239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147240</xdr:colOff>
      <xdr:row>16</xdr:row>
      <xdr:rowOff>135720</xdr:rowOff>
    </xdr:from>
    <xdr:to>
      <xdr:col>15</xdr:col>
      <xdr:colOff>217080</xdr:colOff>
      <xdr:row>36</xdr:row>
      <xdr:rowOff>124200</xdr:rowOff>
    </xdr:to>
    <xdr:graphicFrame>
      <xdr:nvGraphicFramePr>
        <xdr:cNvPr id="2" name=""/>
        <xdr:cNvGraphicFramePr/>
      </xdr:nvGraphicFramePr>
      <xdr:xfrm>
        <a:off x="6649560" y="2736720"/>
        <a:ext cx="5759640" cy="3239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s://encyclopedia.airliquide.com/propane"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O100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R6" activeCellId="0" sqref="R6"/>
    </sheetView>
  </sheetViews>
  <sheetFormatPr defaultColWidth="17.30859375" defaultRowHeight="15" zeroHeight="false" outlineLevelRow="0" outlineLevelCol="0"/>
  <cols>
    <col collapsed="false" customWidth="true" hidden="false" outlineLevel="0" max="1" min="1" style="0" width="14.01"/>
    <col collapsed="false" customWidth="true" hidden="true" outlineLevel="0" max="2" min="2" style="0" width="14.01"/>
    <col collapsed="false" customWidth="true" hidden="false" outlineLevel="0" max="5" min="3" style="0" width="14.01"/>
    <col collapsed="false" customWidth="true" hidden="false" outlineLevel="0" max="6" min="6" style="0" width="8.29"/>
    <col collapsed="false" customWidth="true" hidden="false" outlineLevel="0" max="7" min="7" style="0" width="14.01"/>
    <col collapsed="false" customWidth="true" hidden="true" outlineLevel="0" max="8" min="8" style="0" width="14.01"/>
    <col collapsed="false" customWidth="true" hidden="false" outlineLevel="0" max="9" min="9" style="0" width="14.01"/>
    <col collapsed="false" customWidth="true" hidden="true" outlineLevel="0" max="10" min="10" style="0" width="14.01"/>
    <col collapsed="false" customWidth="true" hidden="false" outlineLevel="0" max="11" min="11" style="0" width="9.29"/>
    <col collapsed="false" customWidth="true" hidden="false" outlineLevel="0" max="12" min="12" style="0" width="14.01"/>
    <col collapsed="false" customWidth="true" hidden="true" outlineLevel="0" max="13" min="13" style="0" width="14.01"/>
    <col collapsed="false" customWidth="true" hidden="false" outlineLevel="0" max="14" min="14" style="0" width="14.01"/>
    <col collapsed="false" customWidth="true" hidden="false" outlineLevel="0" max="41" min="15" style="0" width="10"/>
  </cols>
  <sheetData>
    <row r="1" customFormat="false" ht="45" hidden="false" customHeight="true" outlineLevel="0" collapsed="false">
      <c r="A1" s="1"/>
      <c r="B1" s="1"/>
      <c r="C1" s="1"/>
      <c r="D1" s="2" t="s">
        <v>0</v>
      </c>
      <c r="E1" s="2"/>
      <c r="F1" s="2"/>
      <c r="G1" s="2"/>
      <c r="H1" s="2"/>
      <c r="I1" s="2"/>
      <c r="J1" s="2"/>
      <c r="K1" s="2"/>
      <c r="L1" s="2"/>
      <c r="M1" s="2"/>
      <c r="N1" s="2"/>
      <c r="O1" s="3"/>
      <c r="P1" s="3"/>
      <c r="Q1" s="3"/>
      <c r="R1" s="3"/>
      <c r="S1" s="3"/>
      <c r="T1" s="3"/>
      <c r="U1" s="3"/>
      <c r="V1" s="3"/>
      <c r="W1" s="3"/>
      <c r="X1" s="3"/>
      <c r="Y1" s="3"/>
      <c r="Z1" s="3"/>
      <c r="AA1" s="3"/>
      <c r="AB1" s="3"/>
      <c r="AC1" s="3"/>
      <c r="AD1" s="3"/>
      <c r="AE1" s="3"/>
      <c r="AF1" s="3"/>
      <c r="AG1" s="3"/>
      <c r="AH1" s="3"/>
      <c r="AI1" s="3"/>
      <c r="AJ1" s="3"/>
      <c r="AK1" s="3"/>
      <c r="AL1" s="3"/>
      <c r="AM1" s="3"/>
      <c r="AN1" s="3"/>
      <c r="AO1" s="3"/>
    </row>
    <row r="2" customFormat="false" ht="34.5" hidden="false" customHeight="true" outlineLevel="0" collapsed="false">
      <c r="A2" s="4" t="s">
        <v>1</v>
      </c>
      <c r="B2" s="4"/>
      <c r="C2" s="4"/>
      <c r="D2" s="4"/>
      <c r="E2" s="4"/>
      <c r="F2" s="5"/>
      <c r="G2" s="6" t="s">
        <v>2</v>
      </c>
      <c r="H2" s="6"/>
      <c r="I2" s="6"/>
      <c r="J2" s="5"/>
      <c r="K2" s="7"/>
      <c r="L2" s="6" t="s">
        <v>3</v>
      </c>
      <c r="M2" s="6"/>
      <c r="N2" s="6"/>
      <c r="O2" s="5"/>
      <c r="P2" s="5"/>
      <c r="Q2" s="5"/>
      <c r="R2" s="5"/>
      <c r="S2" s="5"/>
      <c r="T2" s="5"/>
      <c r="U2" s="5"/>
      <c r="V2" s="5"/>
      <c r="W2" s="5"/>
      <c r="X2" s="5"/>
      <c r="Y2" s="5"/>
      <c r="Z2" s="5"/>
      <c r="AA2" s="5"/>
      <c r="AB2" s="5"/>
      <c r="AC2" s="5"/>
      <c r="AD2" s="5"/>
      <c r="AE2" s="5"/>
      <c r="AF2" s="5"/>
      <c r="AG2" s="5"/>
      <c r="AH2" s="5"/>
      <c r="AI2" s="5"/>
      <c r="AJ2" s="5"/>
      <c r="AK2" s="5"/>
      <c r="AL2" s="5"/>
      <c r="AM2" s="5"/>
      <c r="AN2" s="5"/>
      <c r="AO2" s="5"/>
    </row>
    <row r="3" customFormat="false" ht="24.75" hidden="false" customHeight="true" outlineLevel="0" collapsed="false">
      <c r="A3" s="8"/>
      <c r="B3" s="9"/>
      <c r="C3" s="10"/>
      <c r="D3" s="8"/>
      <c r="E3" s="11"/>
      <c r="F3" s="12"/>
      <c r="G3" s="8"/>
      <c r="H3" s="8"/>
      <c r="I3" s="13"/>
      <c r="J3" s="8"/>
      <c r="K3" s="8"/>
      <c r="L3" s="8"/>
      <c r="M3" s="8"/>
      <c r="N3" s="13"/>
      <c r="O3" s="5"/>
      <c r="P3" s="5"/>
      <c r="Q3" s="5"/>
      <c r="R3" s="5"/>
      <c r="S3" s="5"/>
      <c r="T3" s="5"/>
      <c r="U3" s="5"/>
      <c r="V3" s="5"/>
      <c r="W3" s="5"/>
      <c r="X3" s="5"/>
      <c r="Y3" s="5"/>
      <c r="Z3" s="5"/>
      <c r="AA3" s="5"/>
      <c r="AB3" s="5"/>
      <c r="AC3" s="5"/>
      <c r="AD3" s="5"/>
      <c r="AE3" s="5"/>
      <c r="AF3" s="5"/>
      <c r="AG3" s="5"/>
      <c r="AH3" s="5"/>
      <c r="AI3" s="5"/>
      <c r="AJ3" s="5"/>
      <c r="AK3" s="5"/>
      <c r="AL3" s="5"/>
      <c r="AM3" s="5"/>
      <c r="AN3" s="5"/>
      <c r="AO3" s="5"/>
    </row>
    <row r="4" customFormat="false" ht="12.75" hidden="false" customHeight="true" outlineLevel="0" collapsed="false">
      <c r="A4" s="8" t="s">
        <v>4</v>
      </c>
      <c r="B4" s="9" t="s">
        <v>4</v>
      </c>
      <c r="C4" s="10" t="s">
        <v>5</v>
      </c>
      <c r="D4" s="8" t="s">
        <v>6</v>
      </c>
      <c r="E4" s="11" t="s">
        <v>7</v>
      </c>
      <c r="F4" s="12"/>
      <c r="G4" s="8" t="s">
        <v>4</v>
      </c>
      <c r="H4" s="8" t="s">
        <v>4</v>
      </c>
      <c r="I4" s="13" t="s">
        <v>5</v>
      </c>
      <c r="J4" s="8" t="s">
        <v>4</v>
      </c>
      <c r="K4" s="8"/>
      <c r="L4" s="8" t="s">
        <v>4</v>
      </c>
      <c r="M4" s="8" t="s">
        <v>4</v>
      </c>
      <c r="N4" s="13" t="s">
        <v>5</v>
      </c>
      <c r="O4" s="5"/>
      <c r="P4" s="5"/>
      <c r="Q4" s="5"/>
      <c r="R4" s="5"/>
      <c r="S4" s="5"/>
      <c r="T4" s="5"/>
      <c r="U4" s="5"/>
      <c r="V4" s="5"/>
      <c r="W4" s="5"/>
      <c r="X4" s="5"/>
      <c r="Y4" s="5"/>
      <c r="Z4" s="5"/>
      <c r="AA4" s="5"/>
      <c r="AB4" s="5"/>
      <c r="AC4" s="5"/>
      <c r="AD4" s="5"/>
      <c r="AE4" s="5"/>
      <c r="AF4" s="5"/>
      <c r="AG4" s="5"/>
      <c r="AH4" s="5"/>
      <c r="AI4" s="5"/>
      <c r="AJ4" s="5"/>
      <c r="AK4" s="5"/>
      <c r="AL4" s="5"/>
      <c r="AM4" s="5"/>
      <c r="AN4" s="5"/>
      <c r="AO4" s="5"/>
    </row>
    <row r="5" customFormat="false" ht="12.75" hidden="false" customHeight="true" outlineLevel="0" collapsed="false">
      <c r="A5" s="14" t="s">
        <v>8</v>
      </c>
      <c r="B5" s="9" t="s">
        <v>9</v>
      </c>
      <c r="C5" s="10" t="s">
        <v>10</v>
      </c>
      <c r="D5" s="8" t="s">
        <v>11</v>
      </c>
      <c r="E5" s="11" t="s">
        <v>11</v>
      </c>
      <c r="F5" s="12"/>
      <c r="G5" s="14" t="s">
        <v>8</v>
      </c>
      <c r="H5" s="8" t="s">
        <v>9</v>
      </c>
      <c r="I5" s="13" t="s">
        <v>10</v>
      </c>
      <c r="J5" s="14" t="s">
        <v>8</v>
      </c>
      <c r="K5" s="8"/>
      <c r="L5" s="14" t="s">
        <v>8</v>
      </c>
      <c r="M5" s="8" t="s">
        <v>9</v>
      </c>
      <c r="N5" s="13" t="s">
        <v>10</v>
      </c>
      <c r="O5" s="5"/>
      <c r="P5" s="5"/>
      <c r="Q5" s="5"/>
      <c r="R5" s="5" t="n">
        <f aca="false">Sheet1!E7</f>
        <v>18</v>
      </c>
      <c r="S5" s="5" t="n">
        <f aca="false">MATCH(R5,C6:C575,1)</f>
        <v>480</v>
      </c>
      <c r="T5" s="5" t="n">
        <f aca="false">FORECAST(R5,S8:S9,T8:T9)</f>
        <v>325.444736842105</v>
      </c>
      <c r="U5" s="5" t="s">
        <v>12</v>
      </c>
      <c r="V5" s="5"/>
      <c r="W5" s="5"/>
      <c r="X5" s="5"/>
      <c r="Y5" s="5"/>
      <c r="Z5" s="5"/>
      <c r="AA5" s="5"/>
      <c r="AB5" s="5"/>
      <c r="AC5" s="5"/>
      <c r="AD5" s="5"/>
      <c r="AE5" s="5"/>
      <c r="AF5" s="5"/>
      <c r="AG5" s="5"/>
      <c r="AH5" s="5"/>
      <c r="AI5" s="5"/>
      <c r="AJ5" s="5"/>
      <c r="AK5" s="5"/>
      <c r="AL5" s="5"/>
      <c r="AM5" s="5"/>
      <c r="AN5" s="5"/>
      <c r="AO5" s="5"/>
    </row>
    <row r="6" customFormat="false" ht="12.75" hidden="false" customHeight="true" outlineLevel="0" collapsed="false">
      <c r="A6" s="15" t="n">
        <f aca="false">B6+273.15</f>
        <v>85.53</v>
      </c>
      <c r="B6" s="9" t="n">
        <v>-187.62</v>
      </c>
      <c r="C6" s="16" t="n">
        <v>1.685E-009</v>
      </c>
      <c r="D6" s="8" t="n">
        <v>733.1</v>
      </c>
      <c r="E6" s="11" t="n">
        <v>1.069E-008</v>
      </c>
      <c r="F6" s="12"/>
      <c r="G6" s="17" t="n">
        <f aca="false">H6+273.15</f>
        <v>85.53</v>
      </c>
      <c r="H6" s="8" t="n">
        <v>-187.62</v>
      </c>
      <c r="I6" s="13" t="n">
        <v>1.724E-009</v>
      </c>
      <c r="J6" s="17" t="n">
        <f aca="false">M6+273.15</f>
        <v>60.65</v>
      </c>
      <c r="K6" s="8"/>
      <c r="L6" s="17" t="n">
        <f aca="false">M6+273.15</f>
        <v>60.65</v>
      </c>
      <c r="M6" s="8" t="n">
        <v>-212.5</v>
      </c>
      <c r="N6" s="18" t="n">
        <v>1.07944205013584E-016</v>
      </c>
      <c r="O6" s="5"/>
      <c r="P6" s="5"/>
      <c r="Q6" s="5"/>
      <c r="R6" s="5"/>
      <c r="S6" s="5"/>
      <c r="T6" s="5"/>
      <c r="U6" s="5"/>
      <c r="V6" s="5"/>
      <c r="W6" s="5"/>
      <c r="X6" s="5"/>
      <c r="Y6" s="5"/>
      <c r="Z6" s="5"/>
      <c r="AA6" s="5"/>
      <c r="AB6" s="5"/>
      <c r="AC6" s="5"/>
      <c r="AD6" s="5"/>
      <c r="AE6" s="5"/>
      <c r="AF6" s="5"/>
      <c r="AG6" s="5"/>
      <c r="AH6" s="5"/>
      <c r="AI6" s="5"/>
      <c r="AJ6" s="5"/>
      <c r="AK6" s="5"/>
      <c r="AL6" s="5"/>
      <c r="AM6" s="5"/>
      <c r="AN6" s="5"/>
      <c r="AO6" s="5"/>
    </row>
    <row r="7" customFormat="false" ht="12.75" hidden="false" customHeight="true" outlineLevel="0" collapsed="false">
      <c r="A7" s="17" t="n">
        <f aca="false">B7+273.15</f>
        <v>86.05</v>
      </c>
      <c r="B7" s="9" t="n">
        <v>-187.1</v>
      </c>
      <c r="C7" s="10" t="n">
        <v>2.129E-009</v>
      </c>
      <c r="D7" s="8" t="n">
        <v>732.6</v>
      </c>
      <c r="E7" s="11" t="n">
        <v>1.3119E-008</v>
      </c>
      <c r="F7" s="19"/>
      <c r="G7" s="17" t="n">
        <f aca="false">H7+273.15</f>
        <v>85.531</v>
      </c>
      <c r="H7" s="8" t="n">
        <v>-187.619</v>
      </c>
      <c r="I7" s="13" t="n">
        <v>5.5002</v>
      </c>
      <c r="J7" s="17" t="n">
        <f aca="false">M7+273.15</f>
        <v>61.15</v>
      </c>
      <c r="K7" s="8"/>
      <c r="L7" s="17" t="n">
        <f aca="false">M7+273.15</f>
        <v>61.15</v>
      </c>
      <c r="M7" s="8" t="n">
        <v>-212</v>
      </c>
      <c r="N7" s="18" t="n">
        <v>1.71779687010524E-016</v>
      </c>
      <c r="O7" s="5"/>
      <c r="P7" s="5"/>
      <c r="Q7" s="5"/>
      <c r="R7" s="5"/>
      <c r="S7" s="5"/>
      <c r="T7" s="5"/>
      <c r="U7" s="5"/>
      <c r="V7" s="5"/>
      <c r="W7" s="5"/>
      <c r="X7" s="5"/>
      <c r="Y7" s="5"/>
      <c r="Z7" s="5"/>
      <c r="AA7" s="5"/>
      <c r="AB7" s="5"/>
      <c r="AC7" s="5"/>
      <c r="AD7" s="5"/>
      <c r="AE7" s="5"/>
      <c r="AF7" s="5"/>
      <c r="AG7" s="5"/>
      <c r="AH7" s="5"/>
      <c r="AI7" s="5"/>
      <c r="AJ7" s="5"/>
      <c r="AK7" s="5"/>
      <c r="AL7" s="5"/>
      <c r="AM7" s="5"/>
      <c r="AN7" s="5"/>
      <c r="AO7" s="5"/>
    </row>
    <row r="8" customFormat="false" ht="12.75" hidden="false" customHeight="true" outlineLevel="0" collapsed="false">
      <c r="A8" s="17" t="n">
        <f aca="false">B8+273.15</f>
        <v>86.55</v>
      </c>
      <c r="B8" s="9" t="n">
        <v>-186.6</v>
      </c>
      <c r="C8" s="10" t="n">
        <v>2.6E-009</v>
      </c>
      <c r="D8" s="8" t="n">
        <v>732.1</v>
      </c>
      <c r="E8" s="11" t="n">
        <v>1.5933E-008</v>
      </c>
      <c r="F8" s="19"/>
      <c r="G8" s="17" t="n">
        <f aca="false">H8+273.15</f>
        <v>85.5356</v>
      </c>
      <c r="H8" s="8" t="n">
        <v>-187.6144</v>
      </c>
      <c r="I8" s="13" t="n">
        <v>6.0002</v>
      </c>
      <c r="J8" s="17" t="n">
        <f aca="false">M8+273.15</f>
        <v>61.65</v>
      </c>
      <c r="K8" s="8"/>
      <c r="L8" s="17" t="n">
        <f aca="false">M8+273.15</f>
        <v>61.65</v>
      </c>
      <c r="M8" s="8" t="n">
        <v>-211.5</v>
      </c>
      <c r="N8" s="18" t="n">
        <v>2.7130851780388E-016</v>
      </c>
      <c r="O8" s="5"/>
      <c r="P8" s="5"/>
      <c r="Q8" s="5"/>
      <c r="R8" s="5"/>
      <c r="S8" s="20" t="n">
        <f aca="false">INDEX($A$6:$A$575,S5)</f>
        <v>325.05</v>
      </c>
      <c r="T8" s="20" t="n">
        <f aca="false">INDEX($C$6:$C$575,S5)</f>
        <v>17.85</v>
      </c>
      <c r="U8" s="5"/>
      <c r="V8" s="5"/>
      <c r="W8" s="5"/>
      <c r="X8" s="5"/>
      <c r="Y8" s="5"/>
      <c r="Z8" s="5"/>
      <c r="AA8" s="5"/>
      <c r="AB8" s="5"/>
      <c r="AC8" s="5"/>
      <c r="AD8" s="5"/>
      <c r="AE8" s="5"/>
      <c r="AF8" s="5"/>
      <c r="AG8" s="5"/>
      <c r="AH8" s="5"/>
      <c r="AI8" s="5"/>
      <c r="AJ8" s="5"/>
      <c r="AK8" s="5"/>
      <c r="AL8" s="5"/>
      <c r="AM8" s="5"/>
      <c r="AN8" s="5"/>
      <c r="AO8" s="5"/>
    </row>
    <row r="9" customFormat="false" ht="12.75" hidden="false" customHeight="true" outlineLevel="0" collapsed="false">
      <c r="A9" s="17" t="n">
        <f aca="false">B9+273.15</f>
        <v>87.05</v>
      </c>
      <c r="B9" s="9" t="n">
        <v>-186.1</v>
      </c>
      <c r="C9" s="10" t="n">
        <v>3.168E-009</v>
      </c>
      <c r="D9" s="8" t="n">
        <v>731.5</v>
      </c>
      <c r="E9" s="11" t="n">
        <v>1.9304E-008</v>
      </c>
      <c r="F9" s="19"/>
      <c r="G9" s="17" t="n">
        <f aca="false">H9+273.15</f>
        <v>85.5402</v>
      </c>
      <c r="H9" s="8" t="n">
        <v>-187.6098</v>
      </c>
      <c r="I9" s="13" t="n">
        <v>6.5002</v>
      </c>
      <c r="J9" s="17" t="n">
        <f aca="false">M9+273.15</f>
        <v>62.15</v>
      </c>
      <c r="K9" s="8"/>
      <c r="L9" s="17" t="n">
        <f aca="false">M9+273.15</f>
        <v>62.15</v>
      </c>
      <c r="M9" s="8" t="n">
        <v>-211</v>
      </c>
      <c r="N9" s="18" t="n">
        <v>4.25356988619955E-016</v>
      </c>
      <c r="O9" s="5"/>
      <c r="P9" s="5"/>
      <c r="Q9" s="5"/>
      <c r="R9" s="5"/>
      <c r="S9" s="20" t="n">
        <f aca="false">INDEX($A$6:$A$575,S5+1)</f>
        <v>325.55</v>
      </c>
      <c r="T9" s="20" t="n">
        <f aca="false">INDEX($C$6:$C$575,S5+1)</f>
        <v>18.04</v>
      </c>
      <c r="U9" s="5"/>
      <c r="V9" s="5"/>
      <c r="W9" s="5"/>
      <c r="X9" s="5"/>
      <c r="Y9" s="5"/>
      <c r="Z9" s="5"/>
      <c r="AA9" s="5"/>
      <c r="AB9" s="5"/>
      <c r="AC9" s="5"/>
      <c r="AD9" s="5"/>
      <c r="AE9" s="5"/>
      <c r="AF9" s="5"/>
      <c r="AG9" s="5"/>
      <c r="AH9" s="5"/>
      <c r="AI9" s="5"/>
      <c r="AJ9" s="5"/>
      <c r="AK9" s="5"/>
      <c r="AL9" s="5"/>
      <c r="AM9" s="5"/>
      <c r="AN9" s="5"/>
      <c r="AO9" s="5"/>
    </row>
    <row r="10" customFormat="false" ht="12.75" hidden="false" customHeight="true" outlineLevel="0" collapsed="false">
      <c r="A10" s="17" t="n">
        <f aca="false">B10+273.15</f>
        <v>87.55</v>
      </c>
      <c r="B10" s="9" t="n">
        <v>-185.6</v>
      </c>
      <c r="C10" s="10" t="n">
        <v>3.852E-009</v>
      </c>
      <c r="D10" s="8" t="n">
        <v>731</v>
      </c>
      <c r="E10" s="11" t="n">
        <v>2.3331E-008</v>
      </c>
      <c r="F10" s="19"/>
      <c r="G10" s="17" t="n">
        <f aca="false">H10+273.15</f>
        <v>85.5449</v>
      </c>
      <c r="H10" s="8" t="n">
        <v>-187.6051</v>
      </c>
      <c r="I10" s="13" t="n">
        <v>7.0002</v>
      </c>
      <c r="J10" s="17" t="n">
        <f aca="false">M10+273.15</f>
        <v>62.65</v>
      </c>
      <c r="K10" s="8"/>
      <c r="L10" s="17" t="n">
        <f aca="false">M10+273.15</f>
        <v>62.65</v>
      </c>
      <c r="M10" s="8" t="n">
        <v>-210.5</v>
      </c>
      <c r="N10" s="18" t="n">
        <v>6.62093118825026E-016</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customFormat="false" ht="12.75" hidden="false" customHeight="true" outlineLevel="0" collapsed="false">
      <c r="A11" s="17" t="n">
        <f aca="false">B11+273.15</f>
        <v>88.05</v>
      </c>
      <c r="B11" s="9" t="n">
        <v>-185.1</v>
      </c>
      <c r="C11" s="10" t="n">
        <v>4.671E-009</v>
      </c>
      <c r="D11" s="8" t="n">
        <v>730.5</v>
      </c>
      <c r="E11" s="11" t="n">
        <v>2.8132E-008</v>
      </c>
      <c r="F11" s="19"/>
      <c r="G11" s="17" t="n">
        <f aca="false">H11+273.15</f>
        <v>85.5495</v>
      </c>
      <c r="H11" s="8" t="n">
        <v>-187.6005</v>
      </c>
      <c r="I11" s="13" t="n">
        <v>7.5002</v>
      </c>
      <c r="J11" s="17" t="n">
        <f aca="false">M11+273.15</f>
        <v>63.15</v>
      </c>
      <c r="K11" s="8"/>
      <c r="L11" s="17" t="n">
        <f aca="false">M11+273.15</f>
        <v>63.15</v>
      </c>
      <c r="M11" s="8" t="n">
        <v>-210</v>
      </c>
      <c r="N11" s="18" t="n">
        <v>1.02337388398965E-015</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customFormat="false" ht="12.75" hidden="false" customHeight="true" outlineLevel="0" collapsed="false">
      <c r="A12" s="17" t="n">
        <f aca="false">B12+273.15</f>
        <v>88.55</v>
      </c>
      <c r="B12" s="9" t="n">
        <v>-184.6</v>
      </c>
      <c r="C12" s="10" t="n">
        <v>5.651E-009</v>
      </c>
      <c r="D12" s="8" t="n">
        <v>730</v>
      </c>
      <c r="E12" s="11" t="n">
        <v>3.3843E-008</v>
      </c>
      <c r="F12" s="19"/>
      <c r="G12" s="17" t="n">
        <f aca="false">H12+273.15</f>
        <v>85.5541</v>
      </c>
      <c r="H12" s="8" t="n">
        <v>-187.5959</v>
      </c>
      <c r="I12" s="13" t="n">
        <v>8.0002</v>
      </c>
      <c r="J12" s="17" t="n">
        <f aca="false">M12+273.15</f>
        <v>63.65</v>
      </c>
      <c r="K12" s="8"/>
      <c r="L12" s="17" t="n">
        <f aca="false">M12+273.15</f>
        <v>63.65</v>
      </c>
      <c r="M12" s="8" t="n">
        <v>-209.5</v>
      </c>
      <c r="N12" s="18" t="n">
        <v>1.57098266311741E-015</v>
      </c>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customFormat="false" ht="12.75" hidden="false" customHeight="true" outlineLevel="0" collapsed="false">
      <c r="A13" s="17" t="n">
        <f aca="false">B13+273.15</f>
        <v>89.05</v>
      </c>
      <c r="B13" s="9" t="n">
        <v>-184.1</v>
      </c>
      <c r="C13" s="10" t="n">
        <v>6.82E-009</v>
      </c>
      <c r="D13" s="8" t="n">
        <v>729.5</v>
      </c>
      <c r="E13" s="11" t="n">
        <v>4.062E-008</v>
      </c>
      <c r="F13" s="19"/>
      <c r="G13" s="17" t="n">
        <f aca="false">H13+273.15</f>
        <v>85.5587</v>
      </c>
      <c r="H13" s="8" t="n">
        <v>-187.5913</v>
      </c>
      <c r="I13" s="13" t="n">
        <v>8.5002</v>
      </c>
      <c r="J13" s="17" t="n">
        <f aca="false">M13+273.15</f>
        <v>64.15</v>
      </c>
      <c r="K13" s="8"/>
      <c r="L13" s="17" t="n">
        <f aca="false">M13+273.15</f>
        <v>64.15</v>
      </c>
      <c r="M13" s="8" t="n">
        <v>-209</v>
      </c>
      <c r="N13" s="18" t="n">
        <v>2.39552144604791E-015</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customFormat="false" ht="12.75" hidden="false" customHeight="true" outlineLevel="0" collapsed="false">
      <c r="A14" s="17" t="n">
        <f aca="false">B14+273.15</f>
        <v>89.55</v>
      </c>
      <c r="B14" s="9" t="n">
        <v>-183.6</v>
      </c>
      <c r="C14" s="10" t="n">
        <v>8.214E-009</v>
      </c>
      <c r="D14" s="8" t="n">
        <v>728.9</v>
      </c>
      <c r="E14" s="11" t="n">
        <v>4.8645E-008</v>
      </c>
      <c r="F14" s="19"/>
      <c r="G14" s="17" t="n">
        <f aca="false">H14+273.15</f>
        <v>85.5634</v>
      </c>
      <c r="H14" s="8" t="n">
        <v>-187.5866</v>
      </c>
      <c r="I14" s="13" t="n">
        <v>9.0002</v>
      </c>
      <c r="J14" s="17" t="n">
        <f aca="false">M14+273.15</f>
        <v>64.65</v>
      </c>
      <c r="K14" s="8"/>
      <c r="L14" s="17" t="n">
        <f aca="false">M14+273.15</f>
        <v>64.65</v>
      </c>
      <c r="M14" s="8" t="n">
        <v>-208.5</v>
      </c>
      <c r="N14" s="18" t="n">
        <v>3.62900845137493E-015</v>
      </c>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row>
    <row r="15" customFormat="false" ht="12.75" hidden="false" customHeight="true" outlineLevel="0" collapsed="false">
      <c r="A15" s="17" t="n">
        <f aca="false">B15+273.15</f>
        <v>90.05</v>
      </c>
      <c r="B15" s="9" t="n">
        <v>-183.1</v>
      </c>
      <c r="C15" s="10" t="n">
        <v>9.87E-009</v>
      </c>
      <c r="D15" s="8" t="n">
        <v>728.4</v>
      </c>
      <c r="E15" s="11" t="n">
        <v>5.8127E-008</v>
      </c>
      <c r="F15" s="19"/>
      <c r="G15" s="17" t="n">
        <f aca="false">H15+273.15</f>
        <v>85.568</v>
      </c>
      <c r="H15" s="8" t="n">
        <v>-187.582</v>
      </c>
      <c r="I15" s="13" t="n">
        <v>9.5002</v>
      </c>
      <c r="J15" s="17" t="n">
        <f aca="false">M15+273.15</f>
        <v>65.15</v>
      </c>
      <c r="K15" s="8"/>
      <c r="L15" s="17" t="n">
        <f aca="false">M15+273.15</f>
        <v>65.15</v>
      </c>
      <c r="M15" s="8" t="n">
        <v>-208</v>
      </c>
      <c r="N15" s="18" t="n">
        <v>5.46261631204216E-015</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customFormat="false" ht="12.75" hidden="false" customHeight="true" outlineLevel="0" collapsed="false">
      <c r="A16" s="17" t="n">
        <f aca="false">B16+273.15</f>
        <v>90.55</v>
      </c>
      <c r="B16" s="9" t="n">
        <v>-182.6</v>
      </c>
      <c r="C16" s="10" t="n">
        <v>1.183E-008</v>
      </c>
      <c r="D16" s="8" t="n">
        <v>727.9</v>
      </c>
      <c r="E16" s="11" t="n">
        <v>6.9308E-008</v>
      </c>
      <c r="F16" s="19"/>
      <c r="G16" s="17" t="n">
        <f aca="false">H16+273.15</f>
        <v>85.5726</v>
      </c>
      <c r="H16" s="8" t="n">
        <v>-187.5774</v>
      </c>
      <c r="I16" s="13" t="n">
        <v>10.0002</v>
      </c>
      <c r="J16" s="17" t="n">
        <f aca="false">M16+273.15</f>
        <v>65.65</v>
      </c>
      <c r="K16" s="8"/>
      <c r="L16" s="17" t="n">
        <f aca="false">M16+273.15</f>
        <v>65.65</v>
      </c>
      <c r="M16" s="8" t="n">
        <v>-207.5</v>
      </c>
      <c r="N16" s="18" t="n">
        <v>8.1714997230437E-015</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customFormat="false" ht="12.75" hidden="false" customHeight="true" outlineLevel="0" collapsed="false">
      <c r="A17" s="17" t="n">
        <f aca="false">B17+273.15</f>
        <v>91.05</v>
      </c>
      <c r="B17" s="9" t="n">
        <v>-182.1</v>
      </c>
      <c r="C17" s="10" t="n">
        <v>1.416E-008</v>
      </c>
      <c r="D17" s="8" t="n">
        <v>727.4</v>
      </c>
      <c r="E17" s="11" t="n">
        <v>8.2463E-008</v>
      </c>
      <c r="F17" s="19"/>
      <c r="G17" s="17" t="n">
        <f aca="false">H17+273.15</f>
        <v>85.5773</v>
      </c>
      <c r="H17" s="8" t="n">
        <v>-187.5727</v>
      </c>
      <c r="I17" s="13" t="n">
        <v>10.5002</v>
      </c>
      <c r="J17" s="17" t="n">
        <f aca="false">M17+273.15</f>
        <v>66.15</v>
      </c>
      <c r="K17" s="8"/>
      <c r="L17" s="17" t="n">
        <f aca="false">M17+273.15</f>
        <v>66.15</v>
      </c>
      <c r="M17" s="8" t="n">
        <v>-207</v>
      </c>
      <c r="N17" s="18" t="n">
        <v>1.21493439490371E-014</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customFormat="false" ht="12.75" hidden="false" customHeight="true" outlineLevel="0" collapsed="false">
      <c r="A18" s="17" t="n">
        <f aca="false">B18+273.15</f>
        <v>91.55</v>
      </c>
      <c r="B18" s="9" t="n">
        <v>-181.6</v>
      </c>
      <c r="C18" s="10" t="n">
        <v>1.69E-008</v>
      </c>
      <c r="D18" s="8" t="n">
        <v>726.9</v>
      </c>
      <c r="E18" s="11" t="n">
        <v>9.7911E-008</v>
      </c>
      <c r="F18" s="19"/>
      <c r="G18" s="17" t="n">
        <f aca="false">H18+273.15</f>
        <v>85.5819</v>
      </c>
      <c r="H18" s="8" t="n">
        <v>-187.5681</v>
      </c>
      <c r="I18" s="13" t="n">
        <v>11.0002</v>
      </c>
      <c r="J18" s="17" t="n">
        <f aca="false">M18+273.15</f>
        <v>66.65</v>
      </c>
      <c r="K18" s="8"/>
      <c r="L18" s="17" t="n">
        <f aca="false">M18+273.15</f>
        <v>66.65</v>
      </c>
      <c r="M18" s="8" t="n">
        <v>-206.5</v>
      </c>
      <c r="N18" s="18" t="n">
        <v>1.79561672750629E-014</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customFormat="false" ht="12.75" hidden="false" customHeight="true" outlineLevel="0" collapsed="false">
      <c r="A19" s="17" t="n">
        <f aca="false">B19+273.15</f>
        <v>92.05</v>
      </c>
      <c r="B19" s="9" t="n">
        <v>-181.1</v>
      </c>
      <c r="C19" s="10" t="n">
        <v>2.014E-008</v>
      </c>
      <c r="D19" s="8" t="n">
        <v>726.3</v>
      </c>
      <c r="E19" s="11" t="n">
        <v>1.1601E-007</v>
      </c>
      <c r="F19" s="19"/>
      <c r="G19" s="17" t="n">
        <f aca="false">H19+273.15</f>
        <v>85.5865</v>
      </c>
      <c r="H19" s="8" t="n">
        <v>-187.5635</v>
      </c>
      <c r="I19" s="13" t="n">
        <v>11.5002</v>
      </c>
      <c r="J19" s="17" t="n">
        <f aca="false">M19+273.15</f>
        <v>67.15</v>
      </c>
      <c r="K19" s="8"/>
      <c r="L19" s="17" t="n">
        <f aca="false">M19+273.15</f>
        <v>67.15</v>
      </c>
      <c r="M19" s="8" t="n">
        <v>-206</v>
      </c>
      <c r="N19" s="18" t="n">
        <v>2.63840952961304E-014</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customFormat="false" ht="12.75" hidden="false" customHeight="true" outlineLevel="0" collapsed="false">
      <c r="A20" s="17" t="n">
        <f aca="false">B20+273.15</f>
        <v>92.55</v>
      </c>
      <c r="B20" s="9" t="n">
        <v>-180.6</v>
      </c>
      <c r="C20" s="10" t="n">
        <v>2.394E-008</v>
      </c>
      <c r="D20" s="8" t="n">
        <v>725.8</v>
      </c>
      <c r="E20" s="11" t="n">
        <v>1.3719E-007</v>
      </c>
      <c r="F20" s="19"/>
      <c r="G20" s="17" t="n">
        <f aca="false">H20+273.15</f>
        <v>85.5912</v>
      </c>
      <c r="H20" s="8" t="n">
        <v>-187.5588</v>
      </c>
      <c r="I20" s="13" t="n">
        <v>12.0002</v>
      </c>
      <c r="J20" s="17" t="n">
        <f aca="false">M20+273.15</f>
        <v>67.65</v>
      </c>
      <c r="K20" s="8"/>
      <c r="L20" s="17" t="n">
        <f aca="false">M20+273.15</f>
        <v>67.65</v>
      </c>
      <c r="M20" s="8" t="n">
        <v>-205.5</v>
      </c>
      <c r="N20" s="18" t="n">
        <v>3.85473735610971E-014</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customFormat="false" ht="12.75" hidden="false" customHeight="true" outlineLevel="0" collapsed="false">
      <c r="A21" s="17" t="n">
        <f aca="false">B21+273.15</f>
        <v>93.05</v>
      </c>
      <c r="B21" s="9" t="n">
        <v>-180.1</v>
      </c>
      <c r="C21" s="10" t="n">
        <v>2.841E-008</v>
      </c>
      <c r="D21" s="8" t="n">
        <v>725.3</v>
      </c>
      <c r="E21" s="11" t="n">
        <v>1.619E-007</v>
      </c>
      <c r="F21" s="19"/>
      <c r="G21" s="17" t="n">
        <f aca="false">H21+273.15</f>
        <v>85.5958</v>
      </c>
      <c r="H21" s="8" t="n">
        <v>-187.5542</v>
      </c>
      <c r="I21" s="13" t="n">
        <v>12.5002</v>
      </c>
      <c r="J21" s="17" t="n">
        <f aca="false">M21+273.15</f>
        <v>68.15</v>
      </c>
      <c r="K21" s="8"/>
      <c r="L21" s="17" t="n">
        <f aca="false">M21+273.15</f>
        <v>68.15</v>
      </c>
      <c r="M21" s="8" t="n">
        <v>-205</v>
      </c>
      <c r="N21" s="18" t="n">
        <v>5.6004898786224E-014</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customFormat="false" ht="12.75" hidden="false" customHeight="true" outlineLevel="0" collapsed="false">
      <c r="A22" s="17" t="n">
        <f aca="false">B22+273.15</f>
        <v>93.55</v>
      </c>
      <c r="B22" s="9" t="n">
        <v>-179.6</v>
      </c>
      <c r="C22" s="10" t="n">
        <v>3.364E-008</v>
      </c>
      <c r="D22" s="8" t="n">
        <v>724.8</v>
      </c>
      <c r="E22" s="11" t="n">
        <v>1.9069E-007</v>
      </c>
      <c r="F22" s="19"/>
      <c r="G22" s="17" t="n">
        <f aca="false">H22+273.15</f>
        <v>85.6004</v>
      </c>
      <c r="H22" s="8" t="n">
        <v>-187.5496</v>
      </c>
      <c r="I22" s="13" t="n">
        <v>13.0002</v>
      </c>
      <c r="J22" s="17" t="n">
        <f aca="false">M22+273.15</f>
        <v>68.65</v>
      </c>
      <c r="K22" s="8"/>
      <c r="L22" s="17" t="n">
        <f aca="false">M22+273.15</f>
        <v>68.65</v>
      </c>
      <c r="M22" s="8" t="n">
        <v>-204.5</v>
      </c>
      <c r="N22" s="18" t="n">
        <v>8.09261541213322E-014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customFormat="false" ht="12.75" hidden="false" customHeight="true" outlineLevel="0" collapsed="false">
      <c r="A23" s="17" t="n">
        <f aca="false">B23+273.15</f>
        <v>94.05</v>
      </c>
      <c r="B23" s="9" t="n">
        <v>-179.1</v>
      </c>
      <c r="C23" s="10" t="n">
        <v>3.976E-008</v>
      </c>
      <c r="D23" s="8" t="n">
        <v>724.3</v>
      </c>
      <c r="E23" s="11" t="n">
        <v>2.2418E-007</v>
      </c>
      <c r="F23" s="19"/>
      <c r="G23" s="17" t="n">
        <f aca="false">H23+273.15</f>
        <v>85.6051</v>
      </c>
      <c r="H23" s="8" t="n">
        <v>-187.5449</v>
      </c>
      <c r="I23" s="13" t="n">
        <v>13.5002</v>
      </c>
      <c r="J23" s="17" t="n">
        <f aca="false">M23+273.15</f>
        <v>69.15</v>
      </c>
      <c r="K23" s="8"/>
      <c r="L23" s="17" t="n">
        <f aca="false">M23+273.15</f>
        <v>69.15</v>
      </c>
      <c r="M23" s="8" t="n">
        <v>-204</v>
      </c>
      <c r="N23" s="18" t="n">
        <v>1.16314787994096E-013</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customFormat="false" ht="12.75" hidden="false" customHeight="true" outlineLevel="0" collapsed="false">
      <c r="A24" s="17" t="n">
        <f aca="false">B24+273.15</f>
        <v>94.55</v>
      </c>
      <c r="B24" s="9" t="n">
        <v>-178.6</v>
      </c>
      <c r="C24" s="10" t="n">
        <v>4.69E-008</v>
      </c>
      <c r="D24" s="8" t="n">
        <v>723.8</v>
      </c>
      <c r="E24" s="11" t="n">
        <v>2.6304E-007</v>
      </c>
      <c r="F24" s="19"/>
      <c r="G24" s="17" t="n">
        <f aca="false">H24+273.15</f>
        <v>85.6097</v>
      </c>
      <c r="H24" s="8" t="n">
        <v>-187.5403</v>
      </c>
      <c r="I24" s="13" t="n">
        <v>14.0002</v>
      </c>
      <c r="J24" s="17" t="n">
        <f aca="false">M24+273.15</f>
        <v>69.65</v>
      </c>
      <c r="K24" s="8"/>
      <c r="L24" s="17" t="n">
        <f aca="false">M24+273.15</f>
        <v>69.65</v>
      </c>
      <c r="M24" s="8" t="n">
        <v>-203.5</v>
      </c>
      <c r="N24" s="18" t="n">
        <v>1.66308373332141E-013</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customFormat="false" ht="12.75" hidden="false" customHeight="true" outlineLevel="0" collapsed="false">
      <c r="A25" s="17" t="n">
        <f aca="false">B25+273.15</f>
        <v>95.05</v>
      </c>
      <c r="B25" s="9" t="n">
        <v>-178.1</v>
      </c>
      <c r="C25" s="10" t="n">
        <v>5.521E-008</v>
      </c>
      <c r="D25" s="8" t="n">
        <v>723.2</v>
      </c>
      <c r="E25" s="11" t="n">
        <v>3.0807E-007</v>
      </c>
      <c r="F25" s="19"/>
      <c r="G25" s="17" t="n">
        <f aca="false">H25+273.15</f>
        <v>85.6143</v>
      </c>
      <c r="H25" s="8" t="n">
        <v>-187.5357</v>
      </c>
      <c r="I25" s="13" t="n">
        <v>14.5002</v>
      </c>
      <c r="J25" s="17" t="n">
        <f aca="false">M25+273.15</f>
        <v>70.15</v>
      </c>
      <c r="K25" s="8"/>
      <c r="L25" s="17" t="n">
        <f aca="false">M25+273.15</f>
        <v>70.15</v>
      </c>
      <c r="M25" s="8" t="n">
        <v>-203</v>
      </c>
      <c r="N25" s="18" t="n">
        <v>2.36578363877863E-013</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customFormat="false" ht="12.75" hidden="false" customHeight="true" outlineLevel="0" collapsed="false">
      <c r="A26" s="17" t="n">
        <f aca="false">B26+273.15</f>
        <v>95.55</v>
      </c>
      <c r="B26" s="9" t="n">
        <v>-177.6</v>
      </c>
      <c r="C26" s="10" t="n">
        <v>6.489E-008</v>
      </c>
      <c r="D26" s="8" t="n">
        <v>722.7</v>
      </c>
      <c r="E26" s="11" t="n">
        <v>3.6015E-007</v>
      </c>
      <c r="F26" s="19"/>
      <c r="G26" s="17" t="n">
        <f aca="false">H26+273.15</f>
        <v>85.6189</v>
      </c>
      <c r="H26" s="8" t="n">
        <v>-187.5311</v>
      </c>
      <c r="I26" s="13" t="n">
        <v>15.0002</v>
      </c>
      <c r="J26" s="17" t="n">
        <f aca="false">M26+273.15</f>
        <v>70.65</v>
      </c>
      <c r="K26" s="8"/>
      <c r="L26" s="17" t="n">
        <f aca="false">M26+273.15</f>
        <v>70.65</v>
      </c>
      <c r="M26" s="8" t="n">
        <v>-202.5</v>
      </c>
      <c r="N26" s="18" t="n">
        <v>3.34861220278613E-013</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customFormat="false" ht="12.75" hidden="false" customHeight="true" outlineLevel="0" collapsed="false">
      <c r="A27" s="17" t="n">
        <f aca="false">B27+273.15</f>
        <v>96.05</v>
      </c>
      <c r="B27" s="9" t="n">
        <v>-177.1</v>
      </c>
      <c r="C27" s="10" t="n">
        <v>7.612E-008</v>
      </c>
      <c r="D27" s="8" t="n">
        <v>722.2</v>
      </c>
      <c r="E27" s="11" t="n">
        <v>4.2028E-007</v>
      </c>
      <c r="F27" s="19"/>
      <c r="G27" s="17" t="n">
        <f aca="false">H27+273.15</f>
        <v>85.6236</v>
      </c>
      <c r="H27" s="8" t="n">
        <v>-187.5264</v>
      </c>
      <c r="I27" s="13" t="n">
        <v>15.5002</v>
      </c>
      <c r="J27" s="17" t="n">
        <f aca="false">M27+273.15</f>
        <v>71.15</v>
      </c>
      <c r="K27" s="8"/>
      <c r="L27" s="17" t="n">
        <f aca="false">M27+273.15</f>
        <v>71.15</v>
      </c>
      <c r="M27" s="8" t="n">
        <v>-202</v>
      </c>
      <c r="N27" s="18" t="n">
        <v>4.7166046864678E-013</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customFormat="false" ht="12.75" hidden="false" customHeight="true" outlineLevel="0" collapsed="false">
      <c r="A28" s="17" t="n">
        <f aca="false">B28+273.15</f>
        <v>96.55</v>
      </c>
      <c r="B28" s="9" t="n">
        <v>-176.6</v>
      </c>
      <c r="C28" s="10" t="n">
        <v>8.913E-008</v>
      </c>
      <c r="D28" s="8" t="n">
        <v>721.7</v>
      </c>
      <c r="E28" s="11" t="n">
        <v>4.8958E-007</v>
      </c>
      <c r="F28" s="19"/>
      <c r="G28" s="17" t="n">
        <f aca="false">H28+273.15</f>
        <v>85.6282</v>
      </c>
      <c r="H28" s="8" t="n">
        <v>-187.5218</v>
      </c>
      <c r="I28" s="13" t="n">
        <v>16.0002</v>
      </c>
      <c r="J28" s="17" t="n">
        <f aca="false">M28+273.15</f>
        <v>71.65</v>
      </c>
      <c r="K28" s="8"/>
      <c r="L28" s="17" t="n">
        <f aca="false">M28+273.15</f>
        <v>71.65</v>
      </c>
      <c r="M28" s="8" t="n">
        <v>-201.5</v>
      </c>
      <c r="N28" s="18" t="n">
        <v>6.61170513223222E-013</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customFormat="false" ht="12.75" hidden="false" customHeight="true" outlineLevel="0" collapsed="false">
      <c r="A29" s="17" t="n">
        <f aca="false">B29+273.15</f>
        <v>97.05</v>
      </c>
      <c r="B29" s="9" t="n">
        <v>-176.1</v>
      </c>
      <c r="C29" s="10" t="n">
        <v>1.042E-007</v>
      </c>
      <c r="D29" s="8" t="n">
        <v>721.2</v>
      </c>
      <c r="E29" s="11" t="n">
        <v>5.6931E-007</v>
      </c>
      <c r="F29" s="19"/>
      <c r="G29" s="17" t="n">
        <f aca="false">H29+273.15</f>
        <v>85.6328</v>
      </c>
      <c r="H29" s="8" t="n">
        <v>-187.5172</v>
      </c>
      <c r="I29" s="13" t="n">
        <v>16.5002</v>
      </c>
      <c r="J29" s="17" t="n">
        <f aca="false">M29+273.15</f>
        <v>72.15</v>
      </c>
      <c r="K29" s="8"/>
      <c r="L29" s="17" t="n">
        <f aca="false">M29+273.15</f>
        <v>72.15</v>
      </c>
      <c r="M29" s="8" t="n">
        <v>-201</v>
      </c>
      <c r="N29" s="18" t="n">
        <v>9.22486878682098E-013</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customFormat="false" ht="12.75" hidden="false" customHeight="true" outlineLevel="0" collapsed="false">
      <c r="A30" s="17" t="n">
        <f aca="false">B30+273.15</f>
        <v>97.55</v>
      </c>
      <c r="B30" s="9" t="n">
        <v>-175.6</v>
      </c>
      <c r="C30" s="10" t="n">
        <v>1.216E-007</v>
      </c>
      <c r="D30" s="8" t="n">
        <v>720.7</v>
      </c>
      <c r="E30" s="11" t="n">
        <v>6.609E-007</v>
      </c>
      <c r="F30" s="19"/>
      <c r="G30" s="17" t="n">
        <f aca="false">H30+273.15</f>
        <v>85.6375</v>
      </c>
      <c r="H30" s="8" t="n">
        <v>-187.5125</v>
      </c>
      <c r="I30" s="13" t="n">
        <v>17.0002</v>
      </c>
      <c r="J30" s="17" t="n">
        <f aca="false">M30+273.15</f>
        <v>72.65</v>
      </c>
      <c r="K30" s="8"/>
      <c r="L30" s="17" t="n">
        <f aca="false">M30+273.15</f>
        <v>72.65</v>
      </c>
      <c r="M30" s="8" t="n">
        <v>-200.5</v>
      </c>
      <c r="N30" s="18" t="n">
        <v>1.28118484013422E-012</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customFormat="false" ht="12.75" hidden="false" customHeight="true" outlineLevel="0" collapsed="false">
      <c r="A31" s="17" t="n">
        <f aca="false">B31+273.15</f>
        <v>98.05</v>
      </c>
      <c r="B31" s="9" t="n">
        <v>-175.1</v>
      </c>
      <c r="C31" s="10" t="n">
        <v>1.416E-007</v>
      </c>
      <c r="D31" s="8" t="n">
        <v>720.2</v>
      </c>
      <c r="E31" s="11" t="n">
        <v>7.6592E-007</v>
      </c>
      <c r="F31" s="19"/>
      <c r="G31" s="17" t="n">
        <f aca="false">H31+273.15</f>
        <v>85.6421</v>
      </c>
      <c r="H31" s="8" t="n">
        <v>-187.5079</v>
      </c>
      <c r="I31" s="13" t="n">
        <v>17.5002</v>
      </c>
      <c r="J31" s="17" t="n">
        <f aca="false">M31+273.15</f>
        <v>73.15</v>
      </c>
      <c r="K31" s="8"/>
      <c r="L31" s="17" t="n">
        <f aca="false">M31+273.15</f>
        <v>73.15</v>
      </c>
      <c r="M31" s="8" t="n">
        <v>-200</v>
      </c>
      <c r="N31" s="18" t="n">
        <v>1.77136987017983E-012</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customFormat="false" ht="12.75" hidden="false" customHeight="true" outlineLevel="0" collapsed="false">
      <c r="A32" s="17" t="n">
        <f aca="false">B32+273.15</f>
        <v>98.55</v>
      </c>
      <c r="B32" s="9" t="n">
        <v>-174.6</v>
      </c>
      <c r="C32" s="10" t="n">
        <v>1.647E-007</v>
      </c>
      <c r="D32" s="8" t="n">
        <v>719.6</v>
      </c>
      <c r="E32" s="11" t="n">
        <v>8.8617E-007</v>
      </c>
      <c r="F32" s="19"/>
      <c r="G32" s="17" t="n">
        <f aca="false">H32+273.15</f>
        <v>85.6467</v>
      </c>
      <c r="H32" s="8" t="n">
        <v>-187.5033</v>
      </c>
      <c r="I32" s="13" t="n">
        <v>18.0002</v>
      </c>
      <c r="J32" s="17" t="n">
        <f aca="false">M32+273.15</f>
        <v>73.65</v>
      </c>
      <c r="K32" s="8"/>
      <c r="L32" s="17" t="n">
        <f aca="false">M32+273.15</f>
        <v>73.65</v>
      </c>
      <c r="M32" s="8" t="n">
        <v>-199.5</v>
      </c>
      <c r="N32" s="18" t="n">
        <v>2.43832990072121E-012</v>
      </c>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customFormat="false" ht="12.75" hidden="false" customHeight="true" outlineLevel="0" collapsed="false">
      <c r="A33" s="17" t="n">
        <f aca="false">B33+273.15</f>
        <v>99.05</v>
      </c>
      <c r="B33" s="9" t="n">
        <v>-174.1</v>
      </c>
      <c r="C33" s="10" t="n">
        <v>1.912E-007</v>
      </c>
      <c r="D33" s="8" t="n">
        <v>719.1</v>
      </c>
      <c r="E33" s="11" t="n">
        <v>1.0236E-006</v>
      </c>
      <c r="F33" s="19"/>
      <c r="G33" s="17" t="n">
        <f aca="false">H33+273.15</f>
        <v>85.6514</v>
      </c>
      <c r="H33" s="8" t="n">
        <v>-187.4986</v>
      </c>
      <c r="I33" s="13" t="n">
        <v>18.5002</v>
      </c>
      <c r="J33" s="17" t="n">
        <f aca="false">M33+273.15</f>
        <v>74.15</v>
      </c>
      <c r="K33" s="8"/>
      <c r="L33" s="17" t="n">
        <f aca="false">M33+273.15</f>
        <v>74.15</v>
      </c>
      <c r="M33" s="8" t="n">
        <v>-199</v>
      </c>
      <c r="N33" s="18" t="n">
        <v>3.34195214372003E-012</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customFormat="false" ht="12.75" hidden="false" customHeight="true" outlineLevel="0" collapsed="false">
      <c r="A34" s="17" t="n">
        <f aca="false">B34+273.15</f>
        <v>99.55</v>
      </c>
      <c r="B34" s="9" t="n">
        <v>-173.6</v>
      </c>
      <c r="C34" s="10" t="n">
        <v>2.216E-007</v>
      </c>
      <c r="D34" s="8" t="n">
        <v>718.6</v>
      </c>
      <c r="E34" s="11" t="n">
        <v>1.1805E-006</v>
      </c>
      <c r="F34" s="19"/>
      <c r="G34" s="17" t="n">
        <f aca="false">H34+273.15</f>
        <v>85.656</v>
      </c>
      <c r="H34" s="8" t="n">
        <v>-187.494</v>
      </c>
      <c r="I34" s="13" t="n">
        <v>19.0002</v>
      </c>
      <c r="J34" s="17" t="n">
        <f aca="false">M34+273.15</f>
        <v>74.65</v>
      </c>
      <c r="K34" s="8"/>
      <c r="L34" s="17" t="n">
        <f aca="false">M34+273.15</f>
        <v>74.65</v>
      </c>
      <c r="M34" s="8" t="n">
        <v>-198.5</v>
      </c>
      <c r="N34" s="18" t="n">
        <v>4.56110742141918E-012</v>
      </c>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customFormat="false" ht="12.75" hidden="false" customHeight="true" outlineLevel="0" collapsed="false">
      <c r="A35" s="17" t="n">
        <f aca="false">B35+273.15</f>
        <v>100.05</v>
      </c>
      <c r="B35" s="9" t="n">
        <v>-173.1</v>
      </c>
      <c r="C35" s="10" t="n">
        <v>2.564E-007</v>
      </c>
      <c r="D35" s="8" t="n">
        <v>718.1</v>
      </c>
      <c r="E35" s="11" t="n">
        <v>1.3592E-006</v>
      </c>
      <c r="F35" s="19"/>
      <c r="G35" s="17" t="n">
        <f aca="false">H35+273.15</f>
        <v>85.6606</v>
      </c>
      <c r="H35" s="8" t="n">
        <v>-187.4894</v>
      </c>
      <c r="I35" s="13" t="n">
        <v>19.5002</v>
      </c>
      <c r="J35" s="17" t="n">
        <f aca="false">M35+273.15</f>
        <v>75.15</v>
      </c>
      <c r="K35" s="8"/>
      <c r="L35" s="17" t="n">
        <f aca="false">M35+273.15</f>
        <v>75.15</v>
      </c>
      <c r="M35" s="8" t="n">
        <v>-198</v>
      </c>
      <c r="N35" s="18" t="n">
        <v>6.19925413675925E-012</v>
      </c>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customFormat="false" ht="12.75" hidden="false" customHeight="true" outlineLevel="0" collapsed="false">
      <c r="A36" s="17" t="n">
        <f aca="false">B36+273.15</f>
        <v>100.55</v>
      </c>
      <c r="B36" s="9" t="n">
        <v>-172.6</v>
      </c>
      <c r="C36" s="10" t="n">
        <v>2.963E-007</v>
      </c>
      <c r="D36" s="8" t="n">
        <v>717.6</v>
      </c>
      <c r="E36" s="11" t="n">
        <v>1.5626E-006</v>
      </c>
      <c r="F36" s="19"/>
      <c r="G36" s="17" t="n">
        <f aca="false">H36+273.15</f>
        <v>85.6652</v>
      </c>
      <c r="H36" s="8" t="n">
        <v>-187.4848</v>
      </c>
      <c r="I36" s="13" t="n">
        <v>20.0002</v>
      </c>
      <c r="J36" s="17" t="n">
        <f aca="false">M36+273.15</f>
        <v>75.65</v>
      </c>
      <c r="K36" s="8"/>
      <c r="L36" s="17" t="n">
        <f aca="false">M36+273.15</f>
        <v>75.65</v>
      </c>
      <c r="M36" s="8" t="n">
        <v>-197.5</v>
      </c>
      <c r="N36" s="18" t="n">
        <v>8.39157395061553E-012</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customFormat="false" ht="12.75" hidden="false" customHeight="true" outlineLevel="0" collapsed="false">
      <c r="A37" s="17" t="n">
        <f aca="false">B37+273.15</f>
        <v>101.05</v>
      </c>
      <c r="B37" s="9" t="n">
        <v>-172.1</v>
      </c>
      <c r="C37" s="10" t="n">
        <v>3.418E-007</v>
      </c>
      <c r="D37" s="8" t="n">
        <v>717.1</v>
      </c>
      <c r="E37" s="11" t="n">
        <v>1.7937E-006</v>
      </c>
      <c r="F37" s="19"/>
      <c r="G37" s="17" t="n">
        <f aca="false">H37+273.15</f>
        <v>85.6699</v>
      </c>
      <c r="H37" s="8" t="n">
        <v>-187.4801</v>
      </c>
      <c r="I37" s="13" t="n">
        <v>20.5002</v>
      </c>
      <c r="J37" s="17" t="n">
        <f aca="false">M37+273.15</f>
        <v>76.15</v>
      </c>
      <c r="K37" s="8"/>
      <c r="L37" s="17" t="n">
        <f aca="false">M37+273.15</f>
        <v>76.15</v>
      </c>
      <c r="M37" s="8" t="n">
        <v>-197</v>
      </c>
      <c r="N37" s="18" t="n">
        <v>1.13140240135199E-011</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customFormat="false" ht="12.75" hidden="false" customHeight="true" outlineLevel="0" collapsed="false">
      <c r="A38" s="17" t="n">
        <f aca="false">B38+273.15</f>
        <v>101.55</v>
      </c>
      <c r="B38" s="9" t="n">
        <v>-171.6</v>
      </c>
      <c r="C38" s="10" t="n">
        <v>3.936E-007</v>
      </c>
      <c r="D38" s="8" t="n">
        <v>716.6</v>
      </c>
      <c r="E38" s="11" t="n">
        <v>2.0558E-006</v>
      </c>
      <c r="F38" s="19"/>
      <c r="G38" s="17" t="n">
        <f aca="false">H38+273.15</f>
        <v>85.6745</v>
      </c>
      <c r="H38" s="8" t="n">
        <v>-187.4755</v>
      </c>
      <c r="I38" s="13" t="n">
        <v>21.0002</v>
      </c>
      <c r="J38" s="17" t="n">
        <f aca="false">M38+273.15</f>
        <v>76.65</v>
      </c>
      <c r="K38" s="8"/>
      <c r="L38" s="17" t="n">
        <f aca="false">M38+273.15</f>
        <v>76.65</v>
      </c>
      <c r="M38" s="8" t="n">
        <v>-196.5</v>
      </c>
      <c r="N38" s="18" t="n">
        <v>1.51947786672897E-011</v>
      </c>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customFormat="false" ht="12.75" hidden="false" customHeight="true" outlineLevel="0" collapsed="false">
      <c r="A39" s="17" t="n">
        <f aca="false">B39+273.15</f>
        <v>102.05</v>
      </c>
      <c r="B39" s="9" t="n">
        <v>-171.1</v>
      </c>
      <c r="C39" s="10" t="n">
        <v>4.527E-007</v>
      </c>
      <c r="D39" s="8" t="n">
        <v>716</v>
      </c>
      <c r="E39" s="11" t="n">
        <v>2.3527E-006</v>
      </c>
      <c r="F39" s="19"/>
      <c r="G39" s="17" t="n">
        <f aca="false">H39+273.15</f>
        <v>85.6791</v>
      </c>
      <c r="H39" s="8" t="n">
        <v>-187.4709</v>
      </c>
      <c r="I39" s="13" t="n">
        <v>21.5002</v>
      </c>
      <c r="J39" s="17" t="n">
        <f aca="false">M39+273.15</f>
        <v>77.15</v>
      </c>
      <c r="K39" s="8"/>
      <c r="L39" s="17" t="n">
        <f aca="false">M39+273.15</f>
        <v>77.15</v>
      </c>
      <c r="M39" s="8" t="n">
        <v>-196</v>
      </c>
      <c r="N39" s="18" t="n">
        <v>2.03286397296957E-011</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customFormat="false" ht="12.75" hidden="false" customHeight="true" outlineLevel="0" collapsed="false">
      <c r="A40" s="17" t="n">
        <f aca="false">B40+273.15</f>
        <v>102.55</v>
      </c>
      <c r="B40" s="9" t="n">
        <v>-170.6</v>
      </c>
      <c r="C40" s="10" t="n">
        <v>5.199E-007</v>
      </c>
      <c r="D40" s="8" t="n">
        <v>715.5</v>
      </c>
      <c r="E40" s="11" t="n">
        <v>2.6886E-006</v>
      </c>
      <c r="F40" s="19"/>
      <c r="G40" s="17" t="n">
        <f aca="false">H40+273.15</f>
        <v>85.6838</v>
      </c>
      <c r="H40" s="8" t="n">
        <v>-187.4662</v>
      </c>
      <c r="I40" s="13" t="n">
        <v>22.0002</v>
      </c>
      <c r="J40" s="17" t="n">
        <f aca="false">M40+273.15</f>
        <v>77.65</v>
      </c>
      <c r="K40" s="8"/>
      <c r="L40" s="17" t="n">
        <f aca="false">M40+273.15</f>
        <v>77.65</v>
      </c>
      <c r="M40" s="8" t="n">
        <v>-195.5</v>
      </c>
      <c r="N40" s="18" t="n">
        <v>2.70951221027106E-011</v>
      </c>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customFormat="false" ht="12.75" hidden="false" customHeight="true" outlineLevel="0" collapsed="false">
      <c r="A41" s="17" t="n">
        <f aca="false">B41+273.15</f>
        <v>103.05</v>
      </c>
      <c r="B41" s="9" t="n">
        <v>-170.1</v>
      </c>
      <c r="C41" s="10" t="n">
        <v>5.961E-007</v>
      </c>
      <c r="D41" s="8" t="n">
        <v>715</v>
      </c>
      <c r="E41" s="11" t="n">
        <v>3.068E-006</v>
      </c>
      <c r="F41" s="19"/>
      <c r="G41" s="17" t="n">
        <f aca="false">H41+273.15</f>
        <v>85.6884</v>
      </c>
      <c r="H41" s="8" t="n">
        <v>-187.4616</v>
      </c>
      <c r="I41" s="13" t="n">
        <v>22.5002</v>
      </c>
      <c r="J41" s="17" t="n">
        <f aca="false">M41+273.15</f>
        <v>78.15</v>
      </c>
      <c r="K41" s="8"/>
      <c r="L41" s="17" t="n">
        <f aca="false">M41+273.15</f>
        <v>78.15</v>
      </c>
      <c r="M41" s="8" t="n">
        <v>-195</v>
      </c>
      <c r="N41" s="18" t="n">
        <v>3.59810743188733E-011</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customFormat="false" ht="12.75" hidden="false" customHeight="true" outlineLevel="0" collapsed="false">
      <c r="A42" s="17" t="n">
        <f aca="false">B42+273.15</f>
        <v>103.55</v>
      </c>
      <c r="B42" s="9" t="n">
        <v>-169.6</v>
      </c>
      <c r="C42" s="10" t="n">
        <v>6.826E-007</v>
      </c>
      <c r="D42" s="8" t="n">
        <v>714.5</v>
      </c>
      <c r="E42" s="11" t="n">
        <v>3.4959E-006</v>
      </c>
      <c r="F42" s="19"/>
      <c r="G42" s="17" t="n">
        <f aca="false">H42+273.15</f>
        <v>85.693</v>
      </c>
      <c r="H42" s="8" t="n">
        <v>-187.457</v>
      </c>
      <c r="I42" s="13" t="n">
        <v>23.0002</v>
      </c>
      <c r="J42" s="17" t="n">
        <f aca="false">M42+273.15</f>
        <v>78.65</v>
      </c>
      <c r="K42" s="8"/>
      <c r="L42" s="17" t="n">
        <f aca="false">M42+273.15</f>
        <v>78.65</v>
      </c>
      <c r="M42" s="8" t="n">
        <v>-194.5</v>
      </c>
      <c r="N42" s="18" t="n">
        <v>4.76088761616404E-011</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customFormat="false" ht="12.75" hidden="false" customHeight="true" outlineLevel="0" collapsed="false">
      <c r="A43" s="17" t="n">
        <f aca="false">B43+273.15</f>
        <v>104.05</v>
      </c>
      <c r="B43" s="9" t="n">
        <v>-169.1</v>
      </c>
      <c r="C43" s="10" t="n">
        <v>7.805E-007</v>
      </c>
      <c r="D43" s="8" t="n">
        <v>714</v>
      </c>
      <c r="E43" s="11" t="n">
        <v>3.978E-006</v>
      </c>
      <c r="F43" s="19"/>
      <c r="G43" s="17" t="n">
        <f aca="false">H43+273.15</f>
        <v>85.6977</v>
      </c>
      <c r="H43" s="8" t="n">
        <v>-187.4523</v>
      </c>
      <c r="I43" s="13" t="n">
        <v>23.5002</v>
      </c>
      <c r="J43" s="17" t="n">
        <f aca="false">M43+273.15</f>
        <v>79.15</v>
      </c>
      <c r="K43" s="8"/>
      <c r="L43" s="17" t="n">
        <f aca="false">M43+273.15</f>
        <v>79.15</v>
      </c>
      <c r="M43" s="8" t="n">
        <v>-194</v>
      </c>
      <c r="N43" s="18" t="n">
        <v>6.27714727219958E-011</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customFormat="false" ht="12.75" hidden="false" customHeight="true" outlineLevel="0" collapsed="false">
      <c r="A44" s="17" t="n">
        <f aca="false">B44+273.15</f>
        <v>104.55</v>
      </c>
      <c r="B44" s="9" t="n">
        <v>-168.6</v>
      </c>
      <c r="C44" s="10" t="n">
        <v>8.911E-007</v>
      </c>
      <c r="D44" s="8" t="n">
        <v>713.5</v>
      </c>
      <c r="E44" s="11" t="n">
        <v>4.5203E-006</v>
      </c>
      <c r="F44" s="19"/>
      <c r="G44" s="17" t="n">
        <f aca="false">H44+273.15</f>
        <v>85.7023</v>
      </c>
      <c r="H44" s="8" t="n">
        <v>-187.4477</v>
      </c>
      <c r="I44" s="13" t="n">
        <v>24.0002</v>
      </c>
      <c r="J44" s="17" t="n">
        <f aca="false">M44+273.15</f>
        <v>79.65</v>
      </c>
      <c r="K44" s="8"/>
      <c r="L44" s="17" t="n">
        <f aca="false">M44+273.15</f>
        <v>79.65</v>
      </c>
      <c r="M44" s="8" t="n">
        <v>-193.5</v>
      </c>
      <c r="N44" s="18" t="n">
        <v>8.24757619797457E-011</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customFormat="false" ht="12.75" hidden="false" customHeight="true" outlineLevel="0" collapsed="false">
      <c r="A45" s="17" t="n">
        <f aca="false">B45+273.15</f>
        <v>105.05</v>
      </c>
      <c r="B45" s="9" t="n">
        <v>-168.1</v>
      </c>
      <c r="C45" s="10" t="n">
        <v>1.016E-006</v>
      </c>
      <c r="D45" s="8" t="n">
        <v>713</v>
      </c>
      <c r="E45" s="11" t="n">
        <v>5.1296E-006</v>
      </c>
      <c r="F45" s="19"/>
      <c r="G45" s="17" t="n">
        <f aca="false">H45+273.15</f>
        <v>85.7069</v>
      </c>
      <c r="H45" s="8" t="n">
        <v>-187.4431</v>
      </c>
      <c r="I45" s="13" t="n">
        <v>24.5002</v>
      </c>
      <c r="J45" s="17" t="n">
        <f aca="false">M45+273.15</f>
        <v>80.15</v>
      </c>
      <c r="K45" s="8"/>
      <c r="L45" s="17" t="n">
        <f aca="false">M45+273.15</f>
        <v>80.15</v>
      </c>
      <c r="M45" s="8" t="n">
        <v>-193</v>
      </c>
      <c r="N45" s="18" t="n">
        <v>1.07996157842428E-010</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customFormat="false" ht="12.75" hidden="false" customHeight="true" outlineLevel="0" collapsed="false">
      <c r="A46" s="17" t="n">
        <f aca="false">B46+273.15</f>
        <v>105.55</v>
      </c>
      <c r="B46" s="9" t="n">
        <v>-167.6</v>
      </c>
      <c r="C46" s="10" t="n">
        <v>1.157E-006</v>
      </c>
      <c r="D46" s="8" t="n">
        <v>712.5</v>
      </c>
      <c r="E46" s="11" t="n">
        <v>5.8132E-006</v>
      </c>
      <c r="F46" s="19"/>
      <c r="G46" s="17" t="n">
        <f aca="false">H46+273.15</f>
        <v>85.7115</v>
      </c>
      <c r="H46" s="8" t="n">
        <v>-187.4385</v>
      </c>
      <c r="I46" s="13" t="n">
        <v>25.0002</v>
      </c>
      <c r="J46" s="17" t="n">
        <f aca="false">M46+273.15</f>
        <v>80.65</v>
      </c>
      <c r="K46" s="8"/>
      <c r="L46" s="17" t="n">
        <f aca="false">M46+273.15</f>
        <v>80.65</v>
      </c>
      <c r="M46" s="8" t="n">
        <v>-192.5</v>
      </c>
      <c r="N46" s="18" t="n">
        <v>1.40940510074663E-010</v>
      </c>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customFormat="false" ht="12.75" hidden="false" customHeight="true" outlineLevel="0" collapsed="false">
      <c r="A47" s="17" t="n">
        <f aca="false">B47+273.15</f>
        <v>106.05</v>
      </c>
      <c r="B47" s="9" t="n">
        <v>-167.1</v>
      </c>
      <c r="C47" s="10" t="n">
        <v>1.316E-006</v>
      </c>
      <c r="D47" s="8" t="n">
        <v>712</v>
      </c>
      <c r="E47" s="11" t="n">
        <v>6.5793E-006</v>
      </c>
      <c r="F47" s="19"/>
      <c r="G47" s="17" t="n">
        <f aca="false">H47+273.15</f>
        <v>85.7162</v>
      </c>
      <c r="H47" s="8" t="n">
        <v>-187.4338</v>
      </c>
      <c r="I47" s="13" t="n">
        <v>25.5002</v>
      </c>
      <c r="J47" s="17" t="n">
        <f aca="false">M47+273.15</f>
        <v>81.15</v>
      </c>
      <c r="K47" s="8"/>
      <c r="L47" s="17" t="n">
        <f aca="false">M47+273.15</f>
        <v>81.15</v>
      </c>
      <c r="M47" s="8" t="n">
        <v>-192</v>
      </c>
      <c r="N47" s="18" t="n">
        <v>1.83330985263457E-010</v>
      </c>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customFormat="false" ht="12.75" hidden="false" customHeight="true" outlineLevel="0" collapsed="false">
      <c r="A48" s="17" t="n">
        <f aca="false">B48+273.15</f>
        <v>106.55</v>
      </c>
      <c r="B48" s="9" t="n">
        <v>-166.6</v>
      </c>
      <c r="C48" s="10" t="n">
        <v>1.494E-006</v>
      </c>
      <c r="D48" s="8" t="n">
        <v>711.4</v>
      </c>
      <c r="E48" s="11" t="n">
        <v>7.4366E-006</v>
      </c>
      <c r="F48" s="19"/>
      <c r="G48" s="17" t="n">
        <f aca="false">H48+273.15</f>
        <v>85.7208</v>
      </c>
      <c r="H48" s="8" t="n">
        <v>-187.4292</v>
      </c>
      <c r="I48" s="13" t="n">
        <v>26.0002</v>
      </c>
      <c r="J48" s="17" t="n">
        <f aca="false">M48+273.15</f>
        <v>81.65</v>
      </c>
      <c r="K48" s="8"/>
      <c r="L48" s="17" t="n">
        <f aca="false">M48+273.15</f>
        <v>81.65</v>
      </c>
      <c r="M48" s="8" t="n">
        <v>-191.5</v>
      </c>
      <c r="N48" s="18" t="n">
        <v>2.37703008578496E-010</v>
      </c>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customFormat="false" ht="12.75" hidden="false" customHeight="true" outlineLevel="0" collapsed="false">
      <c r="A49" s="17" t="n">
        <f aca="false">B49+273.15</f>
        <v>107.05</v>
      </c>
      <c r="B49" s="9" t="n">
        <v>-166.1</v>
      </c>
      <c r="C49" s="10" t="n">
        <v>1.694E-006</v>
      </c>
      <c r="D49" s="8" t="n">
        <v>710.9</v>
      </c>
      <c r="E49" s="11" t="n">
        <v>8.3949E-006</v>
      </c>
      <c r="F49" s="19"/>
      <c r="G49" s="17" t="n">
        <f aca="false">H49+273.15</f>
        <v>85.7254</v>
      </c>
      <c r="H49" s="8" t="n">
        <v>-187.4246</v>
      </c>
      <c r="I49" s="13" t="n">
        <v>26.5002</v>
      </c>
      <c r="J49" s="17" t="n">
        <f aca="false">M49+273.15</f>
        <v>82.15</v>
      </c>
      <c r="K49" s="8"/>
      <c r="L49" s="17" t="n">
        <f aca="false">M49+273.15</f>
        <v>82.15</v>
      </c>
      <c r="M49" s="8" t="n">
        <v>-191</v>
      </c>
      <c r="N49" s="18" t="n">
        <v>3.07225945537301E-010</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customFormat="false" ht="12.75" hidden="false" customHeight="true" outlineLevel="0" collapsed="false">
      <c r="A50" s="17" t="n">
        <f aca="false">B50+273.15</f>
        <v>107.55</v>
      </c>
      <c r="B50" s="9" t="n">
        <v>-165.6</v>
      </c>
      <c r="C50" s="10" t="n">
        <v>1.919E-006</v>
      </c>
      <c r="D50" s="8" t="n">
        <v>710.4</v>
      </c>
      <c r="E50" s="11" t="n">
        <v>9.4647E-006</v>
      </c>
      <c r="F50" s="19"/>
      <c r="G50" s="17" t="n">
        <f aca="false">H50+273.15</f>
        <v>85.7301</v>
      </c>
      <c r="H50" s="8" t="n">
        <v>-187.4199</v>
      </c>
      <c r="I50" s="13" t="n">
        <v>27.0002</v>
      </c>
      <c r="J50" s="17" t="n">
        <f aca="false">M50+273.15</f>
        <v>82.65</v>
      </c>
      <c r="K50" s="8"/>
      <c r="L50" s="17" t="n">
        <f aca="false">M50+273.15</f>
        <v>82.65</v>
      </c>
      <c r="M50" s="8" t="n">
        <v>-190.5</v>
      </c>
      <c r="N50" s="18" t="n">
        <v>3.95849878585014E-010</v>
      </c>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customFormat="false" ht="12.75" hidden="false" customHeight="true" outlineLevel="0" collapsed="false">
      <c r="A51" s="17" t="n">
        <f aca="false">B51+273.15</f>
        <v>108.05</v>
      </c>
      <c r="B51" s="9" t="n">
        <v>-165.1</v>
      </c>
      <c r="C51" s="10" t="n">
        <v>2.171E-006</v>
      </c>
      <c r="D51" s="8" t="n">
        <v>709.9</v>
      </c>
      <c r="E51" s="11" t="n">
        <v>1.0658E-005</v>
      </c>
      <c r="F51" s="19"/>
      <c r="G51" s="17" t="n">
        <f aca="false">H51+273.15</f>
        <v>85.7347</v>
      </c>
      <c r="H51" s="8" t="n">
        <v>-187.4153</v>
      </c>
      <c r="I51" s="13" t="n">
        <v>27.5002</v>
      </c>
      <c r="J51" s="17" t="n">
        <f aca="false">M51+273.15</f>
        <v>83.15</v>
      </c>
      <c r="K51" s="8"/>
      <c r="L51" s="17" t="n">
        <f aca="false">M51+273.15</f>
        <v>83.15</v>
      </c>
      <c r="M51" s="8" t="n">
        <v>-190</v>
      </c>
      <c r="N51" s="18" t="n">
        <v>5.08483618868883E-010</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customFormat="false" ht="12.75" hidden="false" customHeight="true" outlineLevel="0" collapsed="false">
      <c r="A52" s="17" t="n">
        <f aca="false">B52+273.15</f>
        <v>108.55</v>
      </c>
      <c r="B52" s="9" t="n">
        <v>-164.6</v>
      </c>
      <c r="C52" s="10" t="n">
        <v>2.453E-006</v>
      </c>
      <c r="D52" s="8" t="n">
        <v>709.4</v>
      </c>
      <c r="E52" s="11" t="n">
        <v>1.1986E-005</v>
      </c>
      <c r="F52" s="19"/>
      <c r="G52" s="17" t="n">
        <f aca="false">H52+273.15</f>
        <v>85.7393</v>
      </c>
      <c r="H52" s="8" t="n">
        <v>-187.4107</v>
      </c>
      <c r="I52" s="13" t="n">
        <v>28.0002</v>
      </c>
      <c r="J52" s="17" t="n">
        <f aca="false">M52+273.15</f>
        <v>83.65</v>
      </c>
      <c r="K52" s="8"/>
      <c r="L52" s="17" t="n">
        <f aca="false">M52+273.15</f>
        <v>83.65</v>
      </c>
      <c r="M52" s="8" t="n">
        <v>-189.5</v>
      </c>
      <c r="N52" s="18" t="n">
        <v>6.51210004603175E-010</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customFormat="false" ht="12.75" hidden="false" customHeight="true" outlineLevel="0" collapsed="false">
      <c r="A53" s="17" t="n">
        <f aca="false">B53+273.15</f>
        <v>109.05</v>
      </c>
      <c r="B53" s="9" t="n">
        <v>-164.1</v>
      </c>
      <c r="C53" s="10" t="n">
        <v>2.768E-006</v>
      </c>
      <c r="D53" s="8" t="n">
        <v>708.9</v>
      </c>
      <c r="E53" s="11" t="n">
        <v>1.3464E-005</v>
      </c>
      <c r="F53" s="19"/>
      <c r="G53" s="17" t="n">
        <f aca="false">H53+273.15</f>
        <v>85.7439</v>
      </c>
      <c r="H53" s="8" t="n">
        <v>-187.4061</v>
      </c>
      <c r="I53" s="13" t="n">
        <v>28.5002</v>
      </c>
      <c r="J53" s="17" t="n">
        <f aca="false">M53+273.15</f>
        <v>84.15</v>
      </c>
      <c r="K53" s="8"/>
      <c r="L53" s="17" t="n">
        <f aca="false">M53+273.15</f>
        <v>84.15</v>
      </c>
      <c r="M53" s="8" t="n">
        <v>-189</v>
      </c>
      <c r="N53" s="18" t="n">
        <v>8.31545591160735E-010</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row r="54" customFormat="false" ht="12.75" hidden="false" customHeight="true" outlineLevel="0" collapsed="false">
      <c r="A54" s="17" t="n">
        <f aca="false">B54+273.15</f>
        <v>109.55</v>
      </c>
      <c r="B54" s="9" t="n">
        <v>-163.6</v>
      </c>
      <c r="C54" s="10" t="n">
        <v>3.12E-006</v>
      </c>
      <c r="D54" s="8" t="n">
        <v>708.4</v>
      </c>
      <c r="E54" s="11" t="n">
        <v>1.5106E-005</v>
      </c>
      <c r="F54" s="19"/>
      <c r="G54" s="17" t="n">
        <f aca="false">H54+273.15</f>
        <v>85.7486</v>
      </c>
      <c r="H54" s="8" t="n">
        <v>-187.4014</v>
      </c>
      <c r="I54" s="13" t="n">
        <v>29.0002</v>
      </c>
      <c r="J54" s="17" t="n">
        <f aca="false">M54+273.15</f>
        <v>84.65</v>
      </c>
      <c r="K54" s="8"/>
      <c r="L54" s="17" t="n">
        <f aca="false">M54+273.15</f>
        <v>84.65</v>
      </c>
      <c r="M54" s="8" t="n">
        <v>-188.5</v>
      </c>
      <c r="N54" s="18" t="n">
        <v>1.05875305373797E-009</v>
      </c>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row>
    <row r="55" customFormat="false" ht="12.75" hidden="false" customHeight="true" outlineLevel="0" collapsed="false">
      <c r="A55" s="17" t="n">
        <f aca="false">B55+273.15</f>
        <v>110.05</v>
      </c>
      <c r="B55" s="9" t="n">
        <v>-163.1</v>
      </c>
      <c r="C55" s="10" t="n">
        <v>3.513E-006</v>
      </c>
      <c r="D55" s="8" t="n">
        <v>707.9</v>
      </c>
      <c r="E55" s="11" t="n">
        <v>1.6929E-005</v>
      </c>
      <c r="F55" s="19"/>
      <c r="G55" s="17" t="n">
        <f aca="false">H55+273.15</f>
        <v>85.7532</v>
      </c>
      <c r="H55" s="8" t="n">
        <v>-187.3968</v>
      </c>
      <c r="I55" s="13" t="n">
        <v>29.5002</v>
      </c>
      <c r="J55" s="17" t="n">
        <f aca="false">M55+273.15</f>
        <v>85.15</v>
      </c>
      <c r="K55" s="8"/>
      <c r="L55" s="17" t="n">
        <f aca="false">M55+273.15</f>
        <v>85.15</v>
      </c>
      <c r="M55" s="8" t="n">
        <v>-188</v>
      </c>
      <c r="N55" s="18" t="n">
        <v>1.34421602249943E-009</v>
      </c>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customFormat="false" ht="12.75" hidden="false" customHeight="true" outlineLevel="0" collapsed="false">
      <c r="A56" s="17" t="n">
        <f aca="false">B56+273.15</f>
        <v>110.55</v>
      </c>
      <c r="B56" s="9" t="n">
        <v>-162.6</v>
      </c>
      <c r="C56" s="10" t="n">
        <v>3.95E-006</v>
      </c>
      <c r="D56" s="8" t="n">
        <v>707.4</v>
      </c>
      <c r="E56" s="11" t="n">
        <v>1.895E-005</v>
      </c>
      <c r="F56" s="19"/>
      <c r="G56" s="17" t="n">
        <f aca="false">H56+273.15</f>
        <v>85.7578</v>
      </c>
      <c r="H56" s="8" t="n">
        <v>-187.3922</v>
      </c>
      <c r="I56" s="13" t="n">
        <v>30.0002</v>
      </c>
      <c r="J56" s="17" t="n">
        <f aca="false">M56+273.15</f>
        <v>85.53</v>
      </c>
      <c r="K56" s="8"/>
      <c r="L56" s="17" t="n">
        <f aca="false">M56+273.15</f>
        <v>85.53</v>
      </c>
      <c r="M56" s="8" t="n">
        <v>-187.62</v>
      </c>
      <c r="N56" s="18" t="n">
        <v>1.724E-009</v>
      </c>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customFormat="false" ht="12.75" hidden="false" customHeight="true" outlineLevel="0" collapsed="false">
      <c r="A57" s="17" t="n">
        <f aca="false">B57+273.15</f>
        <v>111.05</v>
      </c>
      <c r="B57" s="9" t="n">
        <v>-162.1</v>
      </c>
      <c r="C57" s="10" t="n">
        <v>4.436E-006</v>
      </c>
      <c r="D57" s="8" t="n">
        <v>706.9</v>
      </c>
      <c r="E57" s="11" t="n">
        <v>2.1187E-005</v>
      </c>
      <c r="F57" s="19"/>
      <c r="G57" s="17" t="n">
        <f aca="false">H57+273.15</f>
        <v>85.7625</v>
      </c>
      <c r="H57" s="8" t="n">
        <v>-187.3875</v>
      </c>
      <c r="I57" s="13" t="n">
        <v>30.5002</v>
      </c>
      <c r="J57" s="12"/>
      <c r="K57" s="8"/>
      <c r="L57" s="8"/>
      <c r="M57" s="8"/>
      <c r="N57" s="18"/>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customFormat="false" ht="12.75" hidden="false" customHeight="true" outlineLevel="0" collapsed="false">
      <c r="A58" s="17" t="n">
        <f aca="false">B58+273.15</f>
        <v>111.55</v>
      </c>
      <c r="B58" s="9" t="n">
        <v>-161.6</v>
      </c>
      <c r="C58" s="10" t="n">
        <v>4.977E-006</v>
      </c>
      <c r="D58" s="8" t="n">
        <v>706.4</v>
      </c>
      <c r="E58" s="11" t="n">
        <v>2.3662E-005</v>
      </c>
      <c r="F58" s="19"/>
      <c r="G58" s="17" t="n">
        <f aca="false">H58+273.15</f>
        <v>85.7671</v>
      </c>
      <c r="H58" s="8" t="n">
        <v>-187.3829</v>
      </c>
      <c r="I58" s="13" t="n">
        <v>31.0002</v>
      </c>
      <c r="J58" s="12"/>
      <c r="K58" s="8"/>
      <c r="L58" s="8"/>
      <c r="M58" s="8"/>
      <c r="N58" s="18"/>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customFormat="false" ht="12.75" hidden="false" customHeight="true" outlineLevel="0" collapsed="false">
      <c r="A59" s="17" t="n">
        <f aca="false">B59+273.15</f>
        <v>112.05</v>
      </c>
      <c r="B59" s="9" t="n">
        <v>-161.1</v>
      </c>
      <c r="C59" s="10" t="n">
        <v>5.577E-006</v>
      </c>
      <c r="D59" s="8" t="n">
        <v>705.9</v>
      </c>
      <c r="E59" s="11" t="n">
        <v>2.6397E-005</v>
      </c>
      <c r="F59" s="19"/>
      <c r="G59" s="17" t="n">
        <f aca="false">H59+273.15</f>
        <v>85.7717</v>
      </c>
      <c r="H59" s="8" t="n">
        <v>-187.3783</v>
      </c>
      <c r="I59" s="13" t="n">
        <v>31.5002</v>
      </c>
      <c r="J59" s="12"/>
      <c r="K59" s="8"/>
      <c r="L59" s="8"/>
      <c r="M59" s="8"/>
      <c r="N59" s="18"/>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customFormat="false" ht="12.75" hidden="false" customHeight="true" outlineLevel="0" collapsed="false">
      <c r="A60" s="17" t="n">
        <f aca="false">B60+273.15</f>
        <v>112.55</v>
      </c>
      <c r="B60" s="9" t="n">
        <v>-160.6</v>
      </c>
      <c r="C60" s="10" t="n">
        <v>6.243E-006</v>
      </c>
      <c r="D60" s="8" t="n">
        <v>705.3</v>
      </c>
      <c r="E60" s="11" t="n">
        <v>2.9417E-005</v>
      </c>
      <c r="F60" s="19"/>
      <c r="G60" s="17" t="n">
        <f aca="false">H60+273.15</f>
        <v>85.7763</v>
      </c>
      <c r="H60" s="8" t="n">
        <v>-187.3737</v>
      </c>
      <c r="I60" s="13" t="n">
        <v>32.0002</v>
      </c>
      <c r="J60" s="12"/>
      <c r="K60" s="8"/>
      <c r="L60" s="8"/>
      <c r="M60" s="8"/>
      <c r="N60" s="18"/>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customFormat="false" ht="12.75" hidden="false" customHeight="true" outlineLevel="0" collapsed="false">
      <c r="A61" s="17" t="n">
        <f aca="false">B61+273.15</f>
        <v>113.05</v>
      </c>
      <c r="B61" s="9" t="n">
        <v>-160.1</v>
      </c>
      <c r="C61" s="10" t="n">
        <v>6.98E-006</v>
      </c>
      <c r="D61" s="8" t="n">
        <v>704.8</v>
      </c>
      <c r="E61" s="11" t="n">
        <v>3.2746E-005</v>
      </c>
      <c r="F61" s="19"/>
      <c r="G61" s="17" t="n">
        <f aca="false">H61+273.15</f>
        <v>85.781</v>
      </c>
      <c r="H61" s="8" t="n">
        <v>-187.369</v>
      </c>
      <c r="I61" s="13" t="n">
        <v>32.5002</v>
      </c>
      <c r="J61" s="12"/>
      <c r="K61" s="8"/>
      <c r="L61" s="8"/>
      <c r="M61" s="8"/>
      <c r="N61" s="18"/>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row>
    <row r="62" customFormat="false" ht="12.75" hidden="false" customHeight="true" outlineLevel="0" collapsed="false">
      <c r="A62" s="17" t="n">
        <f aca="false">B62+273.15</f>
        <v>113.55</v>
      </c>
      <c r="B62" s="9" t="n">
        <v>-159.6</v>
      </c>
      <c r="C62" s="10" t="n">
        <v>7.796E-006</v>
      </c>
      <c r="D62" s="8" t="n">
        <v>704.3</v>
      </c>
      <c r="E62" s="11" t="n">
        <v>3.6413E-005</v>
      </c>
      <c r="F62" s="19"/>
      <c r="G62" s="17" t="n">
        <f aca="false">H62+273.15</f>
        <v>85.7856</v>
      </c>
      <c r="H62" s="8" t="n">
        <v>-187.3644</v>
      </c>
      <c r="I62" s="13" t="n">
        <v>33.0002</v>
      </c>
      <c r="J62" s="12"/>
      <c r="K62" s="8"/>
      <c r="L62" s="8"/>
      <c r="M62" s="8"/>
      <c r="N62" s="18"/>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row>
    <row r="63" customFormat="false" ht="12.75" hidden="false" customHeight="true" outlineLevel="0" collapsed="false">
      <c r="A63" s="17" t="n">
        <f aca="false">B63+273.15</f>
        <v>114.05</v>
      </c>
      <c r="B63" s="9" t="n">
        <v>-159.1</v>
      </c>
      <c r="C63" s="10" t="n">
        <v>8.698E-006</v>
      </c>
      <c r="D63" s="8" t="n">
        <v>703.8</v>
      </c>
      <c r="E63" s="11" t="n">
        <v>4.0448E-005</v>
      </c>
      <c r="F63" s="19"/>
      <c r="G63" s="17" t="n">
        <f aca="false">H63+273.15</f>
        <v>85.7902</v>
      </c>
      <c r="H63" s="8" t="n">
        <v>-187.3598</v>
      </c>
      <c r="I63" s="13" t="n">
        <v>33.5002</v>
      </c>
      <c r="J63" s="12"/>
      <c r="K63" s="8"/>
      <c r="L63" s="8"/>
      <c r="M63" s="8"/>
      <c r="N63" s="18"/>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row>
    <row r="64" customFormat="false" ht="12.75" hidden="false" customHeight="true" outlineLevel="0" collapsed="false">
      <c r="A64" s="17" t="n">
        <f aca="false">B64+273.15</f>
        <v>114.55</v>
      </c>
      <c r="B64" s="9" t="n">
        <v>-158.6</v>
      </c>
      <c r="C64" s="10" t="n">
        <v>9.694E-006</v>
      </c>
      <c r="D64" s="8" t="n">
        <v>703.3</v>
      </c>
      <c r="E64" s="11" t="n">
        <v>4.4884E-005</v>
      </c>
      <c r="F64" s="19"/>
      <c r="G64" s="17" t="n">
        <f aca="false">H64+273.15</f>
        <v>85.7949</v>
      </c>
      <c r="H64" s="8" t="n">
        <v>-187.3551</v>
      </c>
      <c r="I64" s="13" t="n">
        <v>34.0002</v>
      </c>
      <c r="J64" s="12"/>
      <c r="K64" s="8"/>
      <c r="L64" s="8"/>
      <c r="M64" s="8"/>
      <c r="N64" s="18"/>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row>
    <row r="65" customFormat="false" ht="12.75" hidden="false" customHeight="true" outlineLevel="0" collapsed="false">
      <c r="A65" s="17" t="n">
        <f aca="false">B65+273.15</f>
        <v>115.05</v>
      </c>
      <c r="B65" s="9" t="n">
        <v>-158.1</v>
      </c>
      <c r="C65" s="10" t="n">
        <v>1.079E-005</v>
      </c>
      <c r="D65" s="8" t="n">
        <v>702.8</v>
      </c>
      <c r="E65" s="11" t="n">
        <v>4.9756E-005</v>
      </c>
      <c r="F65" s="19"/>
      <c r="G65" s="17" t="n">
        <f aca="false">H65+273.15</f>
        <v>85.7995</v>
      </c>
      <c r="H65" s="8" t="n">
        <v>-187.3505</v>
      </c>
      <c r="I65" s="13" t="n">
        <v>34.5002</v>
      </c>
      <c r="J65" s="12"/>
      <c r="K65" s="8"/>
      <c r="L65" s="8"/>
      <c r="M65" s="8"/>
      <c r="N65" s="18"/>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row>
    <row r="66" customFormat="false" ht="12.75" hidden="false" customHeight="true" outlineLevel="0" collapsed="false">
      <c r="A66" s="17" t="n">
        <f aca="false">B66+273.15</f>
        <v>115.55</v>
      </c>
      <c r="B66" s="9" t="n">
        <v>-157.6</v>
      </c>
      <c r="C66" s="10" t="n">
        <v>1.201E-005</v>
      </c>
      <c r="D66" s="8" t="n">
        <v>702.3</v>
      </c>
      <c r="E66" s="11" t="n">
        <v>5.5101E-005</v>
      </c>
      <c r="F66" s="19"/>
      <c r="G66" s="17" t="n">
        <f aca="false">H66+273.15</f>
        <v>85.8041</v>
      </c>
      <c r="H66" s="8" t="n">
        <v>-187.3459</v>
      </c>
      <c r="I66" s="13" t="n">
        <v>35.0002</v>
      </c>
      <c r="J66" s="12"/>
      <c r="K66" s="8"/>
      <c r="L66" s="8"/>
      <c r="M66" s="8"/>
      <c r="N66" s="18"/>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row>
    <row r="67" customFormat="false" ht="12.75" hidden="false" customHeight="true" outlineLevel="0" collapsed="false">
      <c r="A67" s="17" t="n">
        <f aca="false">B67+273.15</f>
        <v>116.05</v>
      </c>
      <c r="B67" s="9" t="n">
        <v>-157.1</v>
      </c>
      <c r="C67" s="10" t="n">
        <v>1.334E-005</v>
      </c>
      <c r="D67" s="8" t="n">
        <v>701.8</v>
      </c>
      <c r="E67" s="11" t="n">
        <v>6.0959E-005</v>
      </c>
      <c r="F67" s="19"/>
      <c r="G67" s="17" t="n">
        <f aca="false">H67+273.15</f>
        <v>85.8087</v>
      </c>
      <c r="H67" s="8" t="n">
        <v>-187.3413</v>
      </c>
      <c r="I67" s="13" t="n">
        <v>35.5002</v>
      </c>
      <c r="J67" s="12"/>
      <c r="K67" s="8"/>
      <c r="L67" s="8"/>
      <c r="M67" s="8"/>
      <c r="N67" s="18"/>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row>
    <row r="68" customFormat="false" ht="12.75" hidden="false" customHeight="true" outlineLevel="0" collapsed="false">
      <c r="A68" s="17" t="n">
        <f aca="false">B68+273.15</f>
        <v>116.55</v>
      </c>
      <c r="B68" s="9" t="n">
        <v>-156.6</v>
      </c>
      <c r="C68" s="10" t="n">
        <v>1.481E-005</v>
      </c>
      <c r="D68" s="8" t="n">
        <v>701.3</v>
      </c>
      <c r="E68" s="11" t="n">
        <v>6.7375E-005</v>
      </c>
      <c r="F68" s="19"/>
      <c r="G68" s="17" t="n">
        <f aca="false">H68+273.15</f>
        <v>85.8134</v>
      </c>
      <c r="H68" s="8" t="n">
        <v>-187.3366</v>
      </c>
      <c r="I68" s="13" t="n">
        <v>36.0002</v>
      </c>
      <c r="J68" s="12"/>
      <c r="K68" s="8"/>
      <c r="L68" s="8"/>
      <c r="M68" s="8"/>
      <c r="N68" s="18"/>
      <c r="O68" s="5"/>
      <c r="P68" s="5"/>
      <c r="Q68" s="5"/>
      <c r="R68" s="5"/>
      <c r="S68" s="5"/>
      <c r="T68" s="5"/>
      <c r="U68" s="5" t="s">
        <v>4</v>
      </c>
      <c r="V68" s="5" t="s">
        <v>5</v>
      </c>
      <c r="W68" s="5"/>
      <c r="X68" s="5"/>
      <c r="Y68" s="5"/>
      <c r="Z68" s="5"/>
      <c r="AA68" s="5"/>
      <c r="AB68" s="5"/>
      <c r="AC68" s="5"/>
      <c r="AD68" s="5"/>
      <c r="AE68" s="5"/>
      <c r="AF68" s="5"/>
      <c r="AG68" s="5"/>
      <c r="AH68" s="5"/>
      <c r="AI68" s="5"/>
      <c r="AJ68" s="5"/>
      <c r="AK68" s="5"/>
      <c r="AL68" s="5"/>
      <c r="AM68" s="5"/>
      <c r="AN68" s="5"/>
      <c r="AO68" s="5"/>
    </row>
    <row r="69" customFormat="false" ht="12.75" hidden="false" customHeight="true" outlineLevel="0" collapsed="false">
      <c r="A69" s="17" t="n">
        <f aca="false">B69+273.15</f>
        <v>117.05</v>
      </c>
      <c r="B69" s="9" t="n">
        <v>-156.1</v>
      </c>
      <c r="C69" s="10" t="n">
        <v>1.642E-005</v>
      </c>
      <c r="D69" s="8" t="n">
        <v>700.8</v>
      </c>
      <c r="E69" s="11" t="n">
        <v>7.4394E-005</v>
      </c>
      <c r="F69" s="19"/>
      <c r="G69" s="17" t="n">
        <f aca="false">H69+273.15</f>
        <v>85.818</v>
      </c>
      <c r="H69" s="8" t="n">
        <v>-187.332</v>
      </c>
      <c r="I69" s="13" t="n">
        <v>36.5002</v>
      </c>
      <c r="J69" s="12"/>
      <c r="K69" s="8"/>
      <c r="L69" s="8"/>
      <c r="M69" s="8"/>
      <c r="N69" s="18"/>
      <c r="O69" s="5"/>
      <c r="P69" s="5"/>
      <c r="Q69" s="5"/>
      <c r="R69" s="5"/>
      <c r="S69" s="5"/>
      <c r="T69" s="5"/>
      <c r="U69" s="5" t="s">
        <v>13</v>
      </c>
      <c r="V69" s="5" t="s">
        <v>14</v>
      </c>
      <c r="W69" s="5"/>
      <c r="X69" s="5"/>
      <c r="Y69" s="5"/>
      <c r="Z69" s="5"/>
      <c r="AA69" s="5"/>
      <c r="AB69" s="5"/>
      <c r="AC69" s="5"/>
      <c r="AD69" s="5"/>
      <c r="AE69" s="5"/>
      <c r="AF69" s="5"/>
      <c r="AG69" s="5"/>
      <c r="AH69" s="5"/>
      <c r="AI69" s="5"/>
      <c r="AJ69" s="5"/>
      <c r="AK69" s="5"/>
      <c r="AL69" s="5"/>
      <c r="AM69" s="5"/>
      <c r="AN69" s="5"/>
      <c r="AO69" s="5"/>
    </row>
    <row r="70" customFormat="false" ht="12.75" hidden="false" customHeight="true" outlineLevel="0" collapsed="false">
      <c r="A70" s="17" t="n">
        <f aca="false">B70+273.15</f>
        <v>117.55</v>
      </c>
      <c r="B70" s="9" t="n">
        <v>-155.6</v>
      </c>
      <c r="C70" s="10" t="n">
        <v>1.819E-005</v>
      </c>
      <c r="D70" s="8" t="n">
        <v>700.3</v>
      </c>
      <c r="E70" s="11" t="n">
        <v>8.2066E-005</v>
      </c>
      <c r="F70" s="19"/>
      <c r="G70" s="17" t="n">
        <f aca="false">H70+273.15</f>
        <v>85.8226</v>
      </c>
      <c r="H70" s="8" t="n">
        <v>-187.3274</v>
      </c>
      <c r="I70" s="13" t="n">
        <v>37.0002</v>
      </c>
      <c r="J70" s="12"/>
      <c r="K70" s="8"/>
      <c r="L70" s="8"/>
      <c r="M70" s="8"/>
      <c r="N70" s="18"/>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row>
    <row r="71" customFormat="false" ht="12.75" hidden="false" customHeight="true" outlineLevel="0" collapsed="false">
      <c r="A71" s="17" t="n">
        <f aca="false">B71+273.15</f>
        <v>118.05</v>
      </c>
      <c r="B71" s="9" t="n">
        <v>-155.1</v>
      </c>
      <c r="C71" s="10" t="n">
        <v>2.013E-005</v>
      </c>
      <c r="D71" s="8" t="n">
        <v>699.8</v>
      </c>
      <c r="E71" s="11" t="n">
        <v>9.0444E-005</v>
      </c>
      <c r="F71" s="19"/>
      <c r="G71" s="17" t="n">
        <f aca="false">H71+273.15</f>
        <v>85.8272</v>
      </c>
      <c r="H71" s="8" t="n">
        <v>-187.3228</v>
      </c>
      <c r="I71" s="13" t="n">
        <v>37.5002</v>
      </c>
      <c r="J71" s="12"/>
      <c r="K71" s="8"/>
      <c r="L71" s="8"/>
      <c r="M71" s="8"/>
      <c r="N71" s="18"/>
      <c r="O71" s="5"/>
      <c r="P71" s="5"/>
      <c r="Q71" s="5"/>
      <c r="R71" s="5"/>
      <c r="S71" s="5"/>
      <c r="T71" s="5"/>
      <c r="U71" s="5"/>
      <c r="V71" s="5" t="n">
        <v>4.5363</v>
      </c>
      <c r="W71" s="5" t="n">
        <f aca="false">V71*10</f>
        <v>45.363</v>
      </c>
      <c r="X71" s="5"/>
      <c r="Y71" s="5"/>
      <c r="Z71" s="5"/>
      <c r="AA71" s="5"/>
      <c r="AB71" s="5"/>
      <c r="AC71" s="5"/>
      <c r="AD71" s="5"/>
      <c r="AE71" s="5"/>
      <c r="AF71" s="5"/>
      <c r="AG71" s="5"/>
      <c r="AH71" s="5"/>
      <c r="AI71" s="5"/>
      <c r="AJ71" s="5"/>
      <c r="AK71" s="5"/>
      <c r="AL71" s="5"/>
      <c r="AM71" s="5"/>
      <c r="AN71" s="5"/>
      <c r="AO71" s="5"/>
    </row>
    <row r="72" customFormat="false" ht="12.75" hidden="false" customHeight="true" outlineLevel="0" collapsed="false">
      <c r="A72" s="17" t="n">
        <f aca="false">B72+273.15</f>
        <v>118.55</v>
      </c>
      <c r="B72" s="9" t="n">
        <v>-154.6</v>
      </c>
      <c r="C72" s="10" t="n">
        <v>2.226E-005</v>
      </c>
      <c r="D72" s="8" t="n">
        <v>699.3</v>
      </c>
      <c r="E72" s="11" t="n">
        <v>9.9585E-005</v>
      </c>
      <c r="F72" s="19"/>
      <c r="G72" s="17" t="n">
        <f aca="false">H72+273.15</f>
        <v>85.8319</v>
      </c>
      <c r="H72" s="8" t="n">
        <v>-187.3181</v>
      </c>
      <c r="I72" s="13" t="n">
        <v>38.0002</v>
      </c>
      <c r="J72" s="12"/>
      <c r="K72" s="8"/>
      <c r="L72" s="8"/>
      <c r="M72" s="8"/>
      <c r="N72" s="18"/>
      <c r="O72" s="5"/>
      <c r="P72" s="5"/>
      <c r="Q72" s="5"/>
      <c r="R72" s="5"/>
      <c r="S72" s="5"/>
      <c r="T72" s="5"/>
      <c r="U72" s="5"/>
      <c r="V72" s="5" t="n">
        <v>5.6173</v>
      </c>
      <c r="W72" s="5" t="n">
        <f aca="false">V72*10</f>
        <v>56.173</v>
      </c>
      <c r="X72" s="5"/>
      <c r="Y72" s="5"/>
      <c r="Z72" s="5"/>
      <c r="AA72" s="5"/>
      <c r="AB72" s="5"/>
      <c r="AC72" s="5"/>
      <c r="AD72" s="5"/>
      <c r="AE72" s="5"/>
      <c r="AF72" s="5"/>
      <c r="AG72" s="5"/>
      <c r="AH72" s="5"/>
      <c r="AI72" s="5"/>
      <c r="AJ72" s="5"/>
      <c r="AK72" s="5"/>
      <c r="AL72" s="5"/>
      <c r="AM72" s="5"/>
      <c r="AN72" s="5"/>
      <c r="AO72" s="5"/>
    </row>
    <row r="73" customFormat="false" ht="12.75" hidden="false" customHeight="true" outlineLevel="0" collapsed="false">
      <c r="A73" s="17" t="n">
        <f aca="false">B73+273.15</f>
        <v>119.05</v>
      </c>
      <c r="B73" s="9" t="n">
        <v>-154.1</v>
      </c>
      <c r="C73" s="10" t="n">
        <v>2.459E-005</v>
      </c>
      <c r="D73" s="8" t="n">
        <v>698.8</v>
      </c>
      <c r="E73" s="11" t="n">
        <v>0.00010955</v>
      </c>
      <c r="F73" s="19"/>
      <c r="G73" s="17" t="n">
        <f aca="false">H73+273.15</f>
        <v>85.8365</v>
      </c>
      <c r="H73" s="8" t="n">
        <v>-187.3135</v>
      </c>
      <c r="I73" s="13" t="n">
        <v>38.5002</v>
      </c>
      <c r="J73" s="12"/>
      <c r="K73" s="8"/>
      <c r="L73" s="8"/>
      <c r="M73" s="8"/>
      <c r="N73" s="18"/>
      <c r="O73" s="5"/>
      <c r="P73" s="5"/>
      <c r="Q73" s="5"/>
      <c r="R73" s="5"/>
      <c r="S73" s="5"/>
      <c r="T73" s="5"/>
      <c r="U73" s="5"/>
      <c r="V73" s="5" t="n">
        <v>6.6987</v>
      </c>
      <c r="W73" s="5" t="n">
        <f aca="false">V73*10</f>
        <v>66.987</v>
      </c>
      <c r="X73" s="5"/>
      <c r="Y73" s="5"/>
      <c r="Z73" s="5"/>
      <c r="AA73" s="5"/>
      <c r="AB73" s="5"/>
      <c r="AC73" s="5"/>
      <c r="AD73" s="5"/>
      <c r="AE73" s="5"/>
      <c r="AF73" s="5"/>
      <c r="AG73" s="5"/>
      <c r="AH73" s="5"/>
      <c r="AI73" s="5"/>
      <c r="AJ73" s="5"/>
      <c r="AK73" s="5"/>
      <c r="AL73" s="5"/>
      <c r="AM73" s="5"/>
      <c r="AN73" s="5"/>
      <c r="AO73" s="5"/>
    </row>
    <row r="74" customFormat="false" ht="12.75" hidden="false" customHeight="true" outlineLevel="0" collapsed="false">
      <c r="A74" s="17" t="n">
        <f aca="false">B74+273.15</f>
        <v>119.55</v>
      </c>
      <c r="B74" s="9" t="n">
        <v>-153.6</v>
      </c>
      <c r="C74" s="10" t="n">
        <v>2.714E-005</v>
      </c>
      <c r="D74" s="8" t="n">
        <v>698.2</v>
      </c>
      <c r="E74" s="11" t="n">
        <v>0.0001204</v>
      </c>
      <c r="F74" s="19"/>
      <c r="G74" s="17" t="n">
        <f aca="false">H74+273.15</f>
        <v>85.8411</v>
      </c>
      <c r="H74" s="8" t="n">
        <v>-187.3089</v>
      </c>
      <c r="I74" s="13" t="n">
        <v>39.0002</v>
      </c>
      <c r="J74" s="12"/>
      <c r="K74" s="8"/>
      <c r="L74" s="8"/>
      <c r="M74" s="8"/>
      <c r="N74" s="18"/>
      <c r="O74" s="5"/>
      <c r="P74" s="5"/>
      <c r="Q74" s="5"/>
      <c r="R74" s="5"/>
      <c r="S74" s="5"/>
      <c r="T74" s="5"/>
      <c r="U74" s="5"/>
      <c r="V74" s="5" t="n">
        <v>7.7804</v>
      </c>
      <c r="W74" s="5" t="n">
        <f aca="false">V74*10</f>
        <v>77.804</v>
      </c>
      <c r="X74" s="5"/>
      <c r="Y74" s="5"/>
      <c r="Z74" s="5"/>
      <c r="AA74" s="5"/>
      <c r="AB74" s="5"/>
      <c r="AC74" s="5"/>
      <c r="AD74" s="5"/>
      <c r="AE74" s="5"/>
      <c r="AF74" s="5"/>
      <c r="AG74" s="5"/>
      <c r="AH74" s="5"/>
      <c r="AI74" s="5"/>
      <c r="AJ74" s="5"/>
      <c r="AK74" s="5"/>
      <c r="AL74" s="5"/>
      <c r="AM74" s="5"/>
      <c r="AN74" s="5"/>
      <c r="AO74" s="5"/>
    </row>
    <row r="75" customFormat="false" ht="12.75" hidden="false" customHeight="true" outlineLevel="0" collapsed="false">
      <c r="A75" s="17" t="n">
        <f aca="false">B75+273.15</f>
        <v>120.05</v>
      </c>
      <c r="B75" s="9" t="n">
        <v>-153.1</v>
      </c>
      <c r="C75" s="10" t="n">
        <v>2.993E-005</v>
      </c>
      <c r="D75" s="8" t="n">
        <v>697.7</v>
      </c>
      <c r="E75" s="11" t="n">
        <v>0.00013221</v>
      </c>
      <c r="F75" s="19"/>
      <c r="G75" s="17" t="n">
        <f aca="false">H75+273.15</f>
        <v>85.8458</v>
      </c>
      <c r="H75" s="8" t="n">
        <v>-187.3042</v>
      </c>
      <c r="I75" s="13" t="n">
        <v>39.5002</v>
      </c>
      <c r="J75" s="12"/>
      <c r="K75" s="8"/>
      <c r="L75" s="8"/>
      <c r="M75" s="8"/>
      <c r="N75" s="18"/>
      <c r="O75" s="5"/>
      <c r="P75" s="5"/>
      <c r="Q75" s="5"/>
      <c r="R75" s="5"/>
      <c r="S75" s="5"/>
      <c r="T75" s="5"/>
      <c r="U75" s="5"/>
      <c r="V75" s="5" t="n">
        <v>8.8624</v>
      </c>
      <c r="W75" s="5" t="n">
        <f aca="false">V75*10</f>
        <v>88.624</v>
      </c>
      <c r="X75" s="5"/>
      <c r="Y75" s="5"/>
      <c r="Z75" s="5"/>
      <c r="AA75" s="5"/>
      <c r="AB75" s="5"/>
      <c r="AC75" s="5"/>
      <c r="AD75" s="5"/>
      <c r="AE75" s="5"/>
      <c r="AF75" s="5"/>
      <c r="AG75" s="5"/>
      <c r="AH75" s="5"/>
      <c r="AI75" s="5"/>
      <c r="AJ75" s="5"/>
      <c r="AK75" s="5"/>
      <c r="AL75" s="5"/>
      <c r="AM75" s="5"/>
      <c r="AN75" s="5"/>
      <c r="AO75" s="5"/>
    </row>
    <row r="76" customFormat="false" ht="12.75" hidden="false" customHeight="true" outlineLevel="0" collapsed="false">
      <c r="A76" s="17" t="n">
        <f aca="false">B76+273.15</f>
        <v>120.55</v>
      </c>
      <c r="B76" s="9" t="n">
        <v>-152.6</v>
      </c>
      <c r="C76" s="10" t="n">
        <v>3.297E-005</v>
      </c>
      <c r="D76" s="8" t="n">
        <v>697.2</v>
      </c>
      <c r="E76" s="11" t="n">
        <v>0.00014505</v>
      </c>
      <c r="F76" s="19"/>
      <c r="G76" s="17" t="n">
        <f aca="false">H76+273.15</f>
        <v>85.8504</v>
      </c>
      <c r="H76" s="8" t="n">
        <v>-187.2996</v>
      </c>
      <c r="I76" s="13" t="n">
        <v>40.0002</v>
      </c>
      <c r="J76" s="12"/>
      <c r="K76" s="8"/>
      <c r="L76" s="8"/>
      <c r="M76" s="8"/>
      <c r="N76" s="18"/>
      <c r="O76" s="5"/>
      <c r="P76" s="5"/>
      <c r="Q76" s="5"/>
      <c r="R76" s="5"/>
      <c r="S76" s="5"/>
      <c r="T76" s="5"/>
      <c r="U76" s="5"/>
      <c r="V76" s="5" t="n">
        <v>9.9449</v>
      </c>
      <c r="W76" s="5" t="n">
        <f aca="false">V76*10</f>
        <v>99.449</v>
      </c>
      <c r="X76" s="5"/>
      <c r="Y76" s="5"/>
      <c r="Z76" s="5"/>
      <c r="AA76" s="5"/>
      <c r="AB76" s="5"/>
      <c r="AC76" s="5"/>
      <c r="AD76" s="5"/>
      <c r="AE76" s="5"/>
      <c r="AF76" s="5"/>
      <c r="AG76" s="5"/>
      <c r="AH76" s="5"/>
      <c r="AI76" s="5"/>
      <c r="AJ76" s="5"/>
      <c r="AK76" s="5"/>
      <c r="AL76" s="5"/>
      <c r="AM76" s="5"/>
      <c r="AN76" s="5"/>
      <c r="AO76" s="5"/>
    </row>
    <row r="77" customFormat="false" ht="12.75" hidden="false" customHeight="true" outlineLevel="0" collapsed="false">
      <c r="A77" s="17" t="n">
        <f aca="false">B77+273.15</f>
        <v>121.05</v>
      </c>
      <c r="B77" s="9" t="n">
        <v>-152.1</v>
      </c>
      <c r="C77" s="10" t="n">
        <v>3.629E-005</v>
      </c>
      <c r="D77" s="8" t="n">
        <v>696.7</v>
      </c>
      <c r="E77" s="11" t="n">
        <v>0.000159</v>
      </c>
      <c r="F77" s="19"/>
      <c r="G77" s="17" t="n">
        <f aca="false">H77+273.15</f>
        <v>85.855</v>
      </c>
      <c r="H77" s="8" t="n">
        <v>-187.295</v>
      </c>
      <c r="I77" s="13" t="n">
        <v>40.5002</v>
      </c>
      <c r="J77" s="12"/>
      <c r="K77" s="8"/>
      <c r="L77" s="8"/>
      <c r="M77" s="8"/>
      <c r="N77" s="18"/>
      <c r="O77" s="5"/>
      <c r="P77" s="5"/>
      <c r="Q77" s="5"/>
      <c r="R77" s="5"/>
      <c r="S77" s="5"/>
      <c r="T77" s="5"/>
      <c r="U77" s="5"/>
      <c r="V77" s="5" t="n">
        <v>11.028</v>
      </c>
      <c r="W77" s="5" t="n">
        <f aca="false">V77*10</f>
        <v>110.28</v>
      </c>
      <c r="X77" s="5"/>
      <c r="Y77" s="5"/>
      <c r="Z77" s="5"/>
      <c r="AA77" s="5"/>
      <c r="AB77" s="5"/>
      <c r="AC77" s="5"/>
      <c r="AD77" s="5"/>
      <c r="AE77" s="5"/>
      <c r="AF77" s="5"/>
      <c r="AG77" s="5"/>
      <c r="AH77" s="5"/>
      <c r="AI77" s="5"/>
      <c r="AJ77" s="5"/>
      <c r="AK77" s="5"/>
      <c r="AL77" s="5"/>
      <c r="AM77" s="5"/>
      <c r="AN77" s="5"/>
      <c r="AO77" s="5"/>
    </row>
    <row r="78" customFormat="false" ht="12.75" hidden="false" customHeight="true" outlineLevel="0" collapsed="false">
      <c r="A78" s="17" t="n">
        <f aca="false">B78+273.15</f>
        <v>121.55</v>
      </c>
      <c r="B78" s="9" t="n">
        <v>-151.6</v>
      </c>
      <c r="C78" s="10" t="n">
        <v>3.991E-005</v>
      </c>
      <c r="D78" s="8" t="n">
        <v>696.2</v>
      </c>
      <c r="E78" s="11" t="n">
        <v>0.00017414</v>
      </c>
      <c r="F78" s="19"/>
      <c r="G78" s="17" t="n">
        <f aca="false">H78+273.15</f>
        <v>85.8596</v>
      </c>
      <c r="H78" s="8" t="n">
        <v>-187.2904</v>
      </c>
      <c r="I78" s="13" t="n">
        <v>41.0002</v>
      </c>
      <c r="J78" s="12"/>
      <c r="K78" s="8"/>
      <c r="L78" s="8"/>
      <c r="M78" s="8"/>
      <c r="N78" s="18"/>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row>
    <row r="79" customFormat="false" ht="12.75" hidden="false" customHeight="true" outlineLevel="0" collapsed="false">
      <c r="A79" s="17" t="n">
        <f aca="false">B79+273.15</f>
        <v>122.05</v>
      </c>
      <c r="B79" s="9" t="n">
        <v>-151.1</v>
      </c>
      <c r="C79" s="10" t="n">
        <v>4.385E-005</v>
      </c>
      <c r="D79" s="8" t="n">
        <v>695.7</v>
      </c>
      <c r="E79" s="11" t="n">
        <v>0.00019057</v>
      </c>
      <c r="F79" s="19"/>
      <c r="G79" s="17" t="n">
        <f aca="false">H79+273.15</f>
        <v>85.8643</v>
      </c>
      <c r="H79" s="8" t="n">
        <v>-187.2857</v>
      </c>
      <c r="I79" s="13" t="n">
        <v>41.5002</v>
      </c>
      <c r="J79" s="12"/>
      <c r="K79" s="8"/>
      <c r="L79" s="8"/>
      <c r="M79" s="8"/>
      <c r="N79" s="18"/>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row>
    <row r="80" customFormat="false" ht="12.75" hidden="false" customHeight="true" outlineLevel="0" collapsed="false">
      <c r="A80" s="17" t="n">
        <f aca="false">B80+273.15</f>
        <v>122.55</v>
      </c>
      <c r="B80" s="9" t="n">
        <v>-150.6</v>
      </c>
      <c r="C80" s="10" t="n">
        <v>4.815E-005</v>
      </c>
      <c r="D80" s="8" t="n">
        <v>695.2</v>
      </c>
      <c r="E80" s="11" t="n">
        <v>0.00020836</v>
      </c>
      <c r="F80" s="19"/>
      <c r="G80" s="17" t="n">
        <f aca="false">H80+273.15</f>
        <v>85.8689</v>
      </c>
      <c r="H80" s="8" t="n">
        <v>-187.2811</v>
      </c>
      <c r="I80" s="13" t="n">
        <v>42.0002</v>
      </c>
      <c r="J80" s="12"/>
      <c r="K80" s="8"/>
      <c r="L80" s="8"/>
      <c r="M80" s="8"/>
      <c r="N80" s="18"/>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row>
    <row r="81" customFormat="false" ht="12.75" hidden="false" customHeight="true" outlineLevel="0" collapsed="false">
      <c r="A81" s="17" t="n">
        <f aca="false">B81+273.15</f>
        <v>123.05</v>
      </c>
      <c r="B81" s="9" t="n">
        <v>-150.1</v>
      </c>
      <c r="C81" s="10" t="n">
        <v>5.281E-005</v>
      </c>
      <c r="D81" s="8" t="n">
        <v>694.7</v>
      </c>
      <c r="E81" s="11" t="n">
        <v>0.00022763</v>
      </c>
      <c r="F81" s="19"/>
      <c r="G81" s="17" t="n">
        <f aca="false">H81+273.15</f>
        <v>85.8735</v>
      </c>
      <c r="H81" s="8" t="n">
        <v>-187.2765</v>
      </c>
      <c r="I81" s="13" t="n">
        <v>42.5002</v>
      </c>
      <c r="J81" s="12"/>
      <c r="K81" s="8"/>
      <c r="L81" s="8"/>
      <c r="M81" s="8"/>
      <c r="N81" s="18"/>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row>
    <row r="82" customFormat="false" ht="12.75" hidden="false" customHeight="true" outlineLevel="0" collapsed="false">
      <c r="A82" s="17" t="n">
        <f aca="false">B82+273.15</f>
        <v>123.55</v>
      </c>
      <c r="B82" s="9" t="n">
        <v>-149.6</v>
      </c>
      <c r="C82" s="10" t="n">
        <v>5.789E-005</v>
      </c>
      <c r="D82" s="8" t="n">
        <v>694.2</v>
      </c>
      <c r="E82" s="11" t="n">
        <v>0.00024848</v>
      </c>
      <c r="F82" s="19"/>
      <c r="G82" s="12" t="n">
        <v>85.9</v>
      </c>
      <c r="H82" s="8"/>
      <c r="I82" s="13" t="n">
        <v>45.363</v>
      </c>
      <c r="J82" s="12"/>
      <c r="K82" s="8"/>
      <c r="L82" s="8"/>
      <c r="M82" s="8"/>
      <c r="N82" s="18"/>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row>
    <row r="83" customFormat="false" ht="12.75" hidden="false" customHeight="true" outlineLevel="0" collapsed="false">
      <c r="A83" s="17" t="n">
        <f aca="false">B83+273.15</f>
        <v>124.05</v>
      </c>
      <c r="B83" s="9" t="n">
        <v>-149.1</v>
      </c>
      <c r="C83" s="10" t="n">
        <v>6.339E-005</v>
      </c>
      <c r="D83" s="8" t="n">
        <v>693.7</v>
      </c>
      <c r="E83" s="11" t="n">
        <v>0.00027103</v>
      </c>
      <c r="F83" s="19"/>
      <c r="G83" s="12" t="n">
        <v>86</v>
      </c>
      <c r="H83" s="8"/>
      <c r="I83" s="13" t="n">
        <v>56.173</v>
      </c>
      <c r="J83" s="12"/>
      <c r="K83" s="8"/>
      <c r="L83" s="8"/>
      <c r="M83" s="8"/>
      <c r="N83" s="18"/>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row>
    <row r="84" customFormat="false" ht="12.75" hidden="false" customHeight="true" outlineLevel="0" collapsed="false">
      <c r="A84" s="17" t="n">
        <f aca="false">B84+273.15</f>
        <v>124.55</v>
      </c>
      <c r="B84" s="9" t="n">
        <v>-148.6</v>
      </c>
      <c r="C84" s="10" t="n">
        <v>6.937E-005</v>
      </c>
      <c r="D84" s="8" t="n">
        <v>693.2</v>
      </c>
      <c r="E84" s="11" t="n">
        <v>0.00029538</v>
      </c>
      <c r="F84" s="19"/>
      <c r="G84" s="12" t="n">
        <v>86.1</v>
      </c>
      <c r="H84" s="8"/>
      <c r="I84" s="13" t="n">
        <v>66.987</v>
      </c>
      <c r="J84" s="12"/>
      <c r="K84" s="8"/>
      <c r="L84" s="8"/>
      <c r="M84" s="8"/>
      <c r="N84" s="18"/>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row>
    <row r="85" customFormat="false" ht="12.75" hidden="false" customHeight="true" outlineLevel="0" collapsed="false">
      <c r="A85" s="17" t="n">
        <f aca="false">B85+273.15</f>
        <v>125.05</v>
      </c>
      <c r="B85" s="9" t="n">
        <v>-148.1</v>
      </c>
      <c r="C85" s="10" t="n">
        <v>7.584E-005</v>
      </c>
      <c r="D85" s="8" t="n">
        <v>692.7</v>
      </c>
      <c r="E85" s="11" t="n">
        <v>0.00032167</v>
      </c>
      <c r="F85" s="19"/>
      <c r="G85" s="12" t="n">
        <v>86.2</v>
      </c>
      <c r="H85" s="8"/>
      <c r="I85" s="13" t="n">
        <v>77.804</v>
      </c>
      <c r="J85" s="12"/>
      <c r="K85" s="8"/>
      <c r="L85" s="8"/>
      <c r="M85" s="8"/>
      <c r="N85" s="18"/>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row>
    <row r="86" customFormat="false" ht="12.75" hidden="false" customHeight="true" outlineLevel="0" collapsed="false">
      <c r="A86" s="17" t="n">
        <f aca="false">B86+273.15</f>
        <v>125.55</v>
      </c>
      <c r="B86" s="9" t="n">
        <v>-147.6</v>
      </c>
      <c r="C86" s="10" t="n">
        <v>8.286E-005</v>
      </c>
      <c r="D86" s="8" t="n">
        <v>692.2</v>
      </c>
      <c r="E86" s="11" t="n">
        <v>0.00035003</v>
      </c>
      <c r="F86" s="19"/>
      <c r="G86" s="12" t="n">
        <v>86.3</v>
      </c>
      <c r="H86" s="8"/>
      <c r="I86" s="13" t="n">
        <v>88.624</v>
      </c>
      <c r="J86" s="12"/>
      <c r="K86" s="8"/>
      <c r="L86" s="8"/>
      <c r="M86" s="8"/>
      <c r="N86" s="18"/>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row>
    <row r="87" customFormat="false" ht="12.75" hidden="false" customHeight="true" outlineLevel="0" collapsed="false">
      <c r="A87" s="17" t="n">
        <f aca="false">B87+273.15</f>
        <v>126.05</v>
      </c>
      <c r="B87" s="9" t="n">
        <v>-147.1</v>
      </c>
      <c r="C87" s="10" t="n">
        <v>9.046E-005</v>
      </c>
      <c r="D87" s="8" t="n">
        <v>691.7</v>
      </c>
      <c r="E87" s="11" t="n">
        <v>0.00038059</v>
      </c>
      <c r="F87" s="19"/>
      <c r="G87" s="12" t="n">
        <v>86.4</v>
      </c>
      <c r="H87" s="8"/>
      <c r="I87" s="13" t="n">
        <v>99.449</v>
      </c>
      <c r="J87" s="12"/>
      <c r="K87" s="8"/>
      <c r="L87" s="8"/>
      <c r="M87" s="8"/>
      <c r="N87" s="18"/>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row>
    <row r="88" customFormat="false" ht="12.75" hidden="false" customHeight="true" outlineLevel="0" collapsed="false">
      <c r="A88" s="17" t="n">
        <f aca="false">B88+273.15</f>
        <v>126.55</v>
      </c>
      <c r="B88" s="9" t="n">
        <v>-146.6</v>
      </c>
      <c r="C88" s="10" t="n">
        <v>9.867E-005</v>
      </c>
      <c r="D88" s="8" t="n">
        <v>691.2</v>
      </c>
      <c r="E88" s="11" t="n">
        <v>0.00041352</v>
      </c>
      <c r="F88" s="19"/>
      <c r="G88" s="12" t="n">
        <v>86.5</v>
      </c>
      <c r="H88" s="8"/>
      <c r="I88" s="13" t="n">
        <v>110.28</v>
      </c>
      <c r="J88" s="12"/>
      <c r="K88" s="8"/>
      <c r="L88" s="8"/>
      <c r="M88" s="8"/>
      <c r="N88" s="18"/>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row>
    <row r="89" customFormat="false" ht="12.75" hidden="false" customHeight="true" outlineLevel="0" collapsed="false">
      <c r="A89" s="17" t="n">
        <f aca="false">B89+273.15</f>
        <v>127.05</v>
      </c>
      <c r="B89" s="9" t="n">
        <v>-146.1</v>
      </c>
      <c r="C89" s="10" t="n">
        <v>0.0001075</v>
      </c>
      <c r="D89" s="8" t="n">
        <v>690.7</v>
      </c>
      <c r="E89" s="11" t="n">
        <v>0.00044895</v>
      </c>
      <c r="F89" s="19"/>
      <c r="G89" s="19"/>
      <c r="H89" s="8"/>
      <c r="I89" s="13"/>
      <c r="J89" s="12"/>
      <c r="K89" s="8"/>
      <c r="L89" s="8"/>
      <c r="M89" s="8"/>
      <c r="N89" s="18"/>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row>
    <row r="90" customFormat="false" ht="12.75" hidden="false" customHeight="true" outlineLevel="0" collapsed="false">
      <c r="A90" s="17" t="n">
        <f aca="false">B90+273.15</f>
        <v>127.55</v>
      </c>
      <c r="B90" s="9" t="n">
        <v>-145.6</v>
      </c>
      <c r="C90" s="10" t="n">
        <v>0.0001171</v>
      </c>
      <c r="D90" s="8" t="n">
        <v>690.2</v>
      </c>
      <c r="E90" s="11" t="n">
        <v>0.00048707</v>
      </c>
      <c r="F90" s="19"/>
      <c r="G90" s="19"/>
      <c r="H90" s="8"/>
      <c r="I90" s="13"/>
      <c r="J90" s="12"/>
      <c r="K90" s="8"/>
      <c r="L90" s="8"/>
      <c r="M90" s="8"/>
      <c r="N90" s="18"/>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customFormat="false" ht="12.75" hidden="false" customHeight="true" outlineLevel="0" collapsed="false">
      <c r="A91" s="17" t="n">
        <f aca="false">B91+273.15</f>
        <v>128.05</v>
      </c>
      <c r="B91" s="9" t="n">
        <v>-145.1</v>
      </c>
      <c r="C91" s="10" t="n">
        <v>0.0001275</v>
      </c>
      <c r="D91" s="8" t="n">
        <v>689.7</v>
      </c>
      <c r="E91" s="11" t="n">
        <v>0.00052804</v>
      </c>
      <c r="F91" s="19"/>
      <c r="G91" s="19"/>
      <c r="H91" s="8"/>
      <c r="I91" s="13"/>
      <c r="J91" s="12"/>
      <c r="K91" s="8"/>
      <c r="L91" s="8"/>
      <c r="M91" s="8"/>
      <c r="N91" s="18"/>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customFormat="false" ht="12.75" hidden="false" customHeight="true" outlineLevel="0" collapsed="false">
      <c r="A92" s="17" t="n">
        <f aca="false">B92+273.15</f>
        <v>128.55</v>
      </c>
      <c r="B92" s="9" t="n">
        <v>-144.6</v>
      </c>
      <c r="C92" s="10" t="n">
        <v>0.0001387</v>
      </c>
      <c r="D92" s="8" t="n">
        <v>689.2</v>
      </c>
      <c r="E92" s="11" t="n">
        <v>0.00057204</v>
      </c>
      <c r="F92" s="19"/>
      <c r="G92" s="19"/>
      <c r="H92" s="8"/>
      <c r="I92" s="13"/>
      <c r="J92" s="12"/>
      <c r="K92" s="8"/>
      <c r="L92" s="8"/>
      <c r="M92" s="8"/>
      <c r="N92" s="18"/>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customFormat="false" ht="12.75" hidden="false" customHeight="true" outlineLevel="0" collapsed="false">
      <c r="A93" s="17" t="n">
        <f aca="false">B93+273.15</f>
        <v>129.05</v>
      </c>
      <c r="B93" s="9" t="n">
        <v>-144.1</v>
      </c>
      <c r="C93" s="10" t="n">
        <v>0.0001507</v>
      </c>
      <c r="D93" s="8" t="n">
        <v>688.6</v>
      </c>
      <c r="E93" s="11" t="n">
        <v>0.00061927</v>
      </c>
      <c r="F93" s="19"/>
      <c r="G93" s="19"/>
      <c r="H93" s="8"/>
      <c r="I93" s="13"/>
      <c r="J93" s="12"/>
      <c r="K93" s="8"/>
      <c r="L93" s="8"/>
      <c r="M93" s="8"/>
      <c r="N93" s="18"/>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customFormat="false" ht="12.75" hidden="false" customHeight="true" outlineLevel="0" collapsed="false">
      <c r="A94" s="17" t="n">
        <f aca="false">B94+273.15</f>
        <v>129.55</v>
      </c>
      <c r="B94" s="9" t="n">
        <v>-143.6</v>
      </c>
      <c r="C94" s="10" t="n">
        <v>0.0001636</v>
      </c>
      <c r="D94" s="8" t="n">
        <v>688.1</v>
      </c>
      <c r="E94" s="11" t="n">
        <v>0.00066993</v>
      </c>
      <c r="F94" s="19"/>
      <c r="G94" s="19"/>
      <c r="H94" s="8"/>
      <c r="I94" s="13"/>
      <c r="J94" s="12"/>
      <c r="K94" s="8"/>
      <c r="L94" s="8"/>
      <c r="M94" s="8"/>
      <c r="N94" s="18"/>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customFormat="false" ht="12.75" hidden="false" customHeight="true" outlineLevel="0" collapsed="false">
      <c r="A95" s="17" t="n">
        <f aca="false">B95+273.15</f>
        <v>130.05</v>
      </c>
      <c r="B95" s="9" t="n">
        <v>-143.1</v>
      </c>
      <c r="C95" s="10" t="n">
        <v>0.0001776</v>
      </c>
      <c r="D95" s="8" t="n">
        <v>687.6</v>
      </c>
      <c r="E95" s="11" t="n">
        <v>0.00072423</v>
      </c>
      <c r="F95" s="19"/>
      <c r="G95" s="19"/>
      <c r="H95" s="8"/>
      <c r="I95" s="13"/>
      <c r="J95" s="12"/>
      <c r="K95" s="8"/>
      <c r="L95" s="8"/>
      <c r="M95" s="8"/>
      <c r="N95" s="18"/>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row>
    <row r="96" customFormat="false" ht="12.75" hidden="false" customHeight="true" outlineLevel="0" collapsed="false">
      <c r="A96" s="17" t="n">
        <f aca="false">B96+273.15</f>
        <v>130.55</v>
      </c>
      <c r="B96" s="9" t="n">
        <v>-142.6</v>
      </c>
      <c r="C96" s="10" t="n">
        <v>0.0001926</v>
      </c>
      <c r="D96" s="8" t="n">
        <v>687.1</v>
      </c>
      <c r="E96" s="11" t="n">
        <v>0.00078239</v>
      </c>
      <c r="F96" s="19"/>
      <c r="G96" s="19"/>
      <c r="H96" s="8"/>
      <c r="I96" s="13"/>
      <c r="J96" s="12"/>
      <c r="K96" s="8"/>
      <c r="L96" s="8"/>
      <c r="M96" s="8"/>
      <c r="N96" s="18"/>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row>
    <row r="97" customFormat="false" ht="12.75" hidden="false" customHeight="true" outlineLevel="0" collapsed="false">
      <c r="A97" s="17" t="n">
        <f aca="false">B97+273.15</f>
        <v>131.05</v>
      </c>
      <c r="B97" s="9" t="n">
        <v>-142.1</v>
      </c>
      <c r="C97" s="10" t="n">
        <v>0.0002087</v>
      </c>
      <c r="D97" s="8" t="n">
        <v>686.6</v>
      </c>
      <c r="E97" s="11" t="n">
        <v>0.00084466</v>
      </c>
      <c r="F97" s="19"/>
      <c r="G97" s="19"/>
      <c r="H97" s="8"/>
      <c r="I97" s="13"/>
      <c r="J97" s="12"/>
      <c r="K97" s="8"/>
      <c r="L97" s="8"/>
      <c r="M97" s="8"/>
      <c r="N97" s="18"/>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row>
    <row r="98" customFormat="false" ht="12.75" hidden="false" customHeight="true" outlineLevel="0" collapsed="false">
      <c r="A98" s="17" t="n">
        <f aca="false">B98+273.15</f>
        <v>131.55</v>
      </c>
      <c r="B98" s="9" t="n">
        <v>-141.6</v>
      </c>
      <c r="C98" s="10" t="n">
        <v>0.000226</v>
      </c>
      <c r="D98" s="8" t="n">
        <v>686.1</v>
      </c>
      <c r="E98" s="11" t="n">
        <v>0.00091128</v>
      </c>
      <c r="F98" s="19"/>
      <c r="G98" s="19"/>
      <c r="H98" s="8"/>
      <c r="I98" s="13"/>
      <c r="J98" s="12"/>
      <c r="K98" s="8"/>
      <c r="L98" s="8"/>
      <c r="M98" s="8"/>
      <c r="N98" s="18"/>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row>
    <row r="99" customFormat="false" ht="12.75" hidden="false" customHeight="true" outlineLevel="0" collapsed="false">
      <c r="A99" s="17" t="n">
        <f aca="false">B99+273.15</f>
        <v>132.05</v>
      </c>
      <c r="B99" s="9" t="n">
        <v>-141.1</v>
      </c>
      <c r="C99" s="10" t="n">
        <v>0.0002446</v>
      </c>
      <c r="D99" s="8" t="n">
        <v>685.6</v>
      </c>
      <c r="E99" s="11" t="n">
        <v>0.0009825</v>
      </c>
      <c r="F99" s="19"/>
      <c r="G99" s="19"/>
      <c r="H99" s="8"/>
      <c r="I99" s="13"/>
      <c r="J99" s="12"/>
      <c r="K99" s="8"/>
      <c r="L99" s="8"/>
      <c r="M99" s="8"/>
      <c r="N99" s="18"/>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row>
    <row r="100" customFormat="false" ht="12.75" hidden="false" customHeight="true" outlineLevel="0" collapsed="false">
      <c r="A100" s="17" t="n">
        <f aca="false">B100+273.15</f>
        <v>132.55</v>
      </c>
      <c r="B100" s="9" t="n">
        <v>-140.6</v>
      </c>
      <c r="C100" s="10" t="n">
        <v>0.0002646</v>
      </c>
      <c r="D100" s="8" t="n">
        <v>685.1</v>
      </c>
      <c r="E100" s="11" t="n">
        <v>0.0010586</v>
      </c>
      <c r="F100" s="19"/>
      <c r="G100" s="19"/>
      <c r="H100" s="8"/>
      <c r="I100" s="13"/>
      <c r="J100" s="12"/>
      <c r="K100" s="8"/>
      <c r="L100" s="8"/>
      <c r="M100" s="8"/>
      <c r="N100" s="18"/>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row>
    <row r="101" customFormat="false" ht="12.75" hidden="false" customHeight="true" outlineLevel="0" collapsed="false">
      <c r="A101" s="17" t="n">
        <f aca="false">B101+273.15</f>
        <v>133.05</v>
      </c>
      <c r="B101" s="9" t="n">
        <v>-140.1</v>
      </c>
      <c r="C101" s="10" t="n">
        <v>0.0002859</v>
      </c>
      <c r="D101" s="8" t="n">
        <v>684.6</v>
      </c>
      <c r="E101" s="11" t="n">
        <v>0.0011399</v>
      </c>
      <c r="F101" s="19"/>
      <c r="G101" s="19"/>
      <c r="H101" s="8"/>
      <c r="I101" s="13"/>
      <c r="J101" s="12"/>
      <c r="K101" s="8"/>
      <c r="L101" s="8"/>
      <c r="M101" s="8"/>
      <c r="N101" s="18"/>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row>
    <row r="102" customFormat="false" ht="12.75" hidden="false" customHeight="true" outlineLevel="0" collapsed="false">
      <c r="A102" s="17" t="n">
        <f aca="false">B102+273.15</f>
        <v>133.55</v>
      </c>
      <c r="B102" s="9" t="n">
        <v>-139.6</v>
      </c>
      <c r="C102" s="10" t="n">
        <v>0.0003089</v>
      </c>
      <c r="D102" s="8" t="n">
        <v>684.1</v>
      </c>
      <c r="E102" s="11" t="n">
        <v>0.0012266</v>
      </c>
      <c r="F102" s="19"/>
      <c r="G102" s="19"/>
      <c r="H102" s="8"/>
      <c r="I102" s="13"/>
      <c r="J102" s="12"/>
      <c r="K102" s="8"/>
      <c r="L102" s="8"/>
      <c r="M102" s="8"/>
      <c r="N102" s="18"/>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row>
    <row r="103" customFormat="false" ht="12.75" hidden="false" customHeight="true" outlineLevel="0" collapsed="false">
      <c r="A103" s="17" t="n">
        <f aca="false">B103+273.15</f>
        <v>134.05</v>
      </c>
      <c r="B103" s="9" t="n">
        <v>-139.1</v>
      </c>
      <c r="C103" s="10" t="n">
        <v>0.0003334</v>
      </c>
      <c r="D103" s="8" t="n">
        <v>683.6</v>
      </c>
      <c r="E103" s="11" t="n">
        <v>0.0013191</v>
      </c>
      <c r="F103" s="19"/>
      <c r="G103" s="19"/>
      <c r="H103" s="8"/>
      <c r="I103" s="13"/>
      <c r="J103" s="12"/>
      <c r="K103" s="8"/>
      <c r="L103" s="8"/>
      <c r="M103" s="8"/>
      <c r="N103" s="18"/>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row>
    <row r="104" customFormat="false" ht="12.75" hidden="false" customHeight="true" outlineLevel="0" collapsed="false">
      <c r="A104" s="17" t="n">
        <f aca="false">B104+273.15</f>
        <v>134.55</v>
      </c>
      <c r="B104" s="9" t="n">
        <v>-138.6</v>
      </c>
      <c r="C104" s="10" t="n">
        <v>0.0003596</v>
      </c>
      <c r="D104" s="8" t="n">
        <v>683.1</v>
      </c>
      <c r="E104" s="11" t="n">
        <v>0.0014176</v>
      </c>
      <c r="F104" s="19"/>
      <c r="G104" s="19"/>
      <c r="H104" s="8"/>
      <c r="I104" s="13"/>
      <c r="J104" s="12"/>
      <c r="K104" s="8"/>
      <c r="L104" s="8"/>
      <c r="M104" s="8"/>
      <c r="N104" s="18"/>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row>
    <row r="105" customFormat="false" ht="12.75" hidden="false" customHeight="true" outlineLevel="0" collapsed="false">
      <c r="A105" s="17" t="n">
        <f aca="false">B105+273.15</f>
        <v>135.05</v>
      </c>
      <c r="B105" s="9" t="n">
        <v>-138.1</v>
      </c>
      <c r="C105" s="10" t="n">
        <v>0.0003877</v>
      </c>
      <c r="D105" s="8" t="n">
        <v>682.6</v>
      </c>
      <c r="E105" s="11" t="n">
        <v>0.0015226</v>
      </c>
      <c r="F105" s="19"/>
      <c r="G105" s="19"/>
      <c r="H105" s="8"/>
      <c r="I105" s="13"/>
      <c r="J105" s="12"/>
      <c r="K105" s="8"/>
      <c r="L105" s="8"/>
      <c r="M105" s="8"/>
      <c r="N105" s="18"/>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row>
    <row r="106" customFormat="false" ht="12.75" hidden="false" customHeight="true" outlineLevel="0" collapsed="false">
      <c r="A106" s="17" t="n">
        <f aca="false">B106+273.15</f>
        <v>135.55</v>
      </c>
      <c r="B106" s="9" t="n">
        <v>-137.6</v>
      </c>
      <c r="C106" s="10" t="n">
        <v>0.0004177</v>
      </c>
      <c r="D106" s="8" t="n">
        <v>682.1</v>
      </c>
      <c r="E106" s="11" t="n">
        <v>0.0016344</v>
      </c>
      <c r="F106" s="19"/>
      <c r="G106" s="19"/>
      <c r="H106" s="8"/>
      <c r="I106" s="13"/>
      <c r="J106" s="12"/>
      <c r="K106" s="8"/>
      <c r="L106" s="8"/>
      <c r="M106" s="8"/>
      <c r="N106" s="18"/>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row>
    <row r="107" customFormat="false" ht="12.75" hidden="false" customHeight="true" outlineLevel="0" collapsed="false">
      <c r="A107" s="17" t="n">
        <f aca="false">B107+273.15</f>
        <v>136.05</v>
      </c>
      <c r="B107" s="9" t="n">
        <v>-137.1</v>
      </c>
      <c r="C107" s="10" t="n">
        <v>0.0004498</v>
      </c>
      <c r="D107" s="8" t="n">
        <v>681.6</v>
      </c>
      <c r="E107" s="11" t="n">
        <v>0.0017534</v>
      </c>
      <c r="F107" s="19"/>
      <c r="G107" s="19"/>
      <c r="H107" s="8"/>
      <c r="I107" s="13"/>
      <c r="J107" s="12"/>
      <c r="K107" s="8"/>
      <c r="L107" s="8"/>
      <c r="M107" s="8"/>
      <c r="N107" s="18"/>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row>
    <row r="108" customFormat="false" ht="12.75" hidden="false" customHeight="true" outlineLevel="0" collapsed="false">
      <c r="A108" s="17" t="n">
        <f aca="false">B108+273.15</f>
        <v>136.55</v>
      </c>
      <c r="B108" s="9" t="n">
        <v>-136.6</v>
      </c>
      <c r="C108" s="10" t="n">
        <v>0.000484</v>
      </c>
      <c r="D108" s="8" t="n">
        <v>681.1</v>
      </c>
      <c r="E108" s="11" t="n">
        <v>0.0018799</v>
      </c>
      <c r="F108" s="19"/>
      <c r="G108" s="19"/>
      <c r="H108" s="8"/>
      <c r="I108" s="13"/>
      <c r="J108" s="12"/>
      <c r="K108" s="8"/>
      <c r="L108" s="8"/>
      <c r="M108" s="8"/>
      <c r="N108" s="18"/>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row>
    <row r="109" customFormat="false" ht="12.75" hidden="false" customHeight="true" outlineLevel="0" collapsed="false">
      <c r="A109" s="17" t="n">
        <f aca="false">B109+273.15</f>
        <v>137.05</v>
      </c>
      <c r="B109" s="9" t="n">
        <v>-136.1</v>
      </c>
      <c r="C109" s="10" t="n">
        <v>0.0005205</v>
      </c>
      <c r="D109" s="8" t="n">
        <v>680.6</v>
      </c>
      <c r="E109" s="11" t="n">
        <v>0.0020143</v>
      </c>
      <c r="F109" s="19"/>
      <c r="G109" s="19"/>
      <c r="H109" s="8"/>
      <c r="I109" s="13"/>
      <c r="J109" s="12"/>
      <c r="K109" s="8"/>
      <c r="L109" s="8"/>
      <c r="M109" s="8"/>
      <c r="N109" s="18"/>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row>
    <row r="110" customFormat="false" ht="12.75" hidden="false" customHeight="true" outlineLevel="0" collapsed="false">
      <c r="A110" s="17" t="n">
        <f aca="false">B110+273.15</f>
        <v>137.55</v>
      </c>
      <c r="B110" s="9" t="n">
        <v>-135.6</v>
      </c>
      <c r="C110" s="10" t="n">
        <v>0.0005594</v>
      </c>
      <c r="D110" s="8" t="n">
        <v>680.1</v>
      </c>
      <c r="E110" s="11" t="n">
        <v>0.0021571</v>
      </c>
      <c r="F110" s="19"/>
      <c r="G110" s="19"/>
      <c r="H110" s="8"/>
      <c r="I110" s="13"/>
      <c r="J110" s="12"/>
      <c r="K110" s="8"/>
      <c r="L110" s="8"/>
      <c r="M110" s="8"/>
      <c r="N110" s="18"/>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row>
    <row r="111" customFormat="false" ht="12.75" hidden="false" customHeight="true" outlineLevel="0" collapsed="false">
      <c r="A111" s="17" t="n">
        <f aca="false">B111+273.15</f>
        <v>138.05</v>
      </c>
      <c r="B111" s="9" t="n">
        <v>-135.1</v>
      </c>
      <c r="C111" s="10" t="n">
        <v>0.0006009</v>
      </c>
      <c r="D111" s="8" t="n">
        <v>679.6</v>
      </c>
      <c r="E111" s="11" t="n">
        <v>0.0023087</v>
      </c>
      <c r="F111" s="19"/>
      <c r="G111" s="19"/>
      <c r="H111" s="8"/>
      <c r="I111" s="13"/>
      <c r="J111" s="12"/>
      <c r="K111" s="8"/>
      <c r="L111" s="8"/>
      <c r="M111" s="8"/>
      <c r="N111" s="18"/>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row>
    <row r="112" customFormat="false" ht="12.75" hidden="false" customHeight="true" outlineLevel="0" collapsed="false">
      <c r="A112" s="17" t="n">
        <f aca="false">B112+273.15</f>
        <v>138.55</v>
      </c>
      <c r="B112" s="9" t="n">
        <v>-134.6</v>
      </c>
      <c r="C112" s="10" t="n">
        <v>0.0006451</v>
      </c>
      <c r="D112" s="8" t="n">
        <v>679.1</v>
      </c>
      <c r="E112" s="11" t="n">
        <v>0.0024695</v>
      </c>
      <c r="F112" s="19"/>
      <c r="G112" s="19"/>
      <c r="H112" s="8"/>
      <c r="I112" s="13"/>
      <c r="J112" s="12"/>
      <c r="K112" s="8"/>
      <c r="L112" s="8"/>
      <c r="M112" s="8"/>
      <c r="N112" s="18"/>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row>
    <row r="113" customFormat="false" ht="12.75" hidden="false" customHeight="true" outlineLevel="0" collapsed="false">
      <c r="A113" s="17" t="n">
        <f aca="false">B113+273.15</f>
        <v>139.05</v>
      </c>
      <c r="B113" s="9" t="n">
        <v>-134.1</v>
      </c>
      <c r="C113" s="10" t="n">
        <v>0.0006921</v>
      </c>
      <c r="D113" s="8" t="n">
        <v>678.5</v>
      </c>
      <c r="E113" s="11" t="n">
        <v>0.0026401</v>
      </c>
      <c r="F113" s="19"/>
      <c r="G113" s="19"/>
      <c r="H113" s="8"/>
      <c r="I113" s="13"/>
      <c r="J113" s="12"/>
      <c r="K113" s="8"/>
      <c r="L113" s="8"/>
      <c r="M113" s="8"/>
      <c r="N113" s="18"/>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row>
    <row r="114" customFormat="false" ht="12.75" hidden="false" customHeight="true" outlineLevel="0" collapsed="false">
      <c r="A114" s="17" t="n">
        <f aca="false">B114+273.15</f>
        <v>139.55</v>
      </c>
      <c r="B114" s="9" t="n">
        <v>-133.6</v>
      </c>
      <c r="C114" s="10" t="n">
        <v>0.0007422</v>
      </c>
      <c r="D114" s="8" t="n">
        <v>678</v>
      </c>
      <c r="E114" s="11" t="n">
        <v>0.0028209</v>
      </c>
      <c r="F114" s="19"/>
      <c r="G114" s="19"/>
      <c r="H114" s="8"/>
      <c r="I114" s="13"/>
      <c r="J114" s="12"/>
      <c r="K114" s="8"/>
      <c r="L114" s="8"/>
      <c r="M114" s="8"/>
      <c r="N114" s="18"/>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row>
    <row r="115" customFormat="false" ht="12.75" hidden="false" customHeight="true" outlineLevel="0" collapsed="false">
      <c r="A115" s="17" t="n">
        <f aca="false">B115+273.15</f>
        <v>140.05</v>
      </c>
      <c r="B115" s="9" t="n">
        <v>-133.1</v>
      </c>
      <c r="C115" s="10" t="n">
        <v>0.0007954</v>
      </c>
      <c r="D115" s="8" t="n">
        <v>677.5</v>
      </c>
      <c r="E115" s="11" t="n">
        <v>0.0030125</v>
      </c>
      <c r="F115" s="19"/>
      <c r="G115" s="19"/>
      <c r="H115" s="8"/>
      <c r="I115" s="13"/>
      <c r="J115" s="12"/>
      <c r="K115" s="8"/>
      <c r="L115" s="8"/>
      <c r="M115" s="8"/>
      <c r="N115" s="18"/>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row>
    <row r="116" customFormat="false" ht="12.75" hidden="false" customHeight="true" outlineLevel="0" collapsed="false">
      <c r="A116" s="17" t="n">
        <f aca="false">B116+273.15</f>
        <v>140.55</v>
      </c>
      <c r="B116" s="9" t="n">
        <v>-132.6</v>
      </c>
      <c r="C116" s="10" t="n">
        <v>0.000852</v>
      </c>
      <c r="D116" s="8" t="n">
        <v>677</v>
      </c>
      <c r="E116" s="11" t="n">
        <v>0.0032153</v>
      </c>
      <c r="F116" s="19"/>
      <c r="G116" s="19"/>
      <c r="H116" s="8"/>
      <c r="I116" s="13"/>
      <c r="J116" s="12"/>
      <c r="K116" s="8"/>
      <c r="L116" s="8"/>
      <c r="M116" s="8"/>
      <c r="N116" s="18"/>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row>
    <row r="117" customFormat="false" ht="12.75" hidden="false" customHeight="true" outlineLevel="0" collapsed="false">
      <c r="A117" s="17" t="n">
        <f aca="false">B117+273.15</f>
        <v>141.05</v>
      </c>
      <c r="B117" s="9" t="n">
        <v>-132.1</v>
      </c>
      <c r="C117" s="10" t="n">
        <v>0.0009121</v>
      </c>
      <c r="D117" s="8" t="n">
        <v>676.5</v>
      </c>
      <c r="E117" s="11" t="n">
        <v>0.0034299</v>
      </c>
      <c r="F117" s="19"/>
      <c r="G117" s="19"/>
      <c r="H117" s="8"/>
      <c r="I117" s="13"/>
      <c r="J117" s="12"/>
      <c r="K117" s="8"/>
      <c r="L117" s="8"/>
      <c r="M117" s="8"/>
      <c r="N117" s="18"/>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row>
    <row r="118" customFormat="false" ht="12.75" hidden="false" customHeight="true" outlineLevel="0" collapsed="false">
      <c r="A118" s="17" t="n">
        <f aca="false">B118+273.15</f>
        <v>141.55</v>
      </c>
      <c r="B118" s="9" t="n">
        <v>-131.6</v>
      </c>
      <c r="C118" s="10" t="n">
        <v>0.0009759</v>
      </c>
      <c r="D118" s="8" t="n">
        <v>676</v>
      </c>
      <c r="E118" s="11" t="n">
        <v>0.0036569</v>
      </c>
      <c r="F118" s="19"/>
      <c r="G118" s="19"/>
      <c r="H118" s="8"/>
      <c r="I118" s="13"/>
      <c r="J118" s="12"/>
      <c r="K118" s="8"/>
      <c r="L118" s="8"/>
      <c r="M118" s="8"/>
      <c r="N118" s="18"/>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row>
    <row r="119" customFormat="false" ht="12.75" hidden="false" customHeight="true" outlineLevel="0" collapsed="false">
      <c r="A119" s="17" t="n">
        <f aca="false">B119+273.15</f>
        <v>142.05</v>
      </c>
      <c r="B119" s="9" t="n">
        <v>-131.1</v>
      </c>
      <c r="C119" s="10" t="n">
        <v>0.001044</v>
      </c>
      <c r="D119" s="8" t="n">
        <v>675.5</v>
      </c>
      <c r="E119" s="11" t="n">
        <v>0.0038969</v>
      </c>
      <c r="F119" s="19"/>
      <c r="G119" s="19"/>
      <c r="H119" s="8"/>
      <c r="I119" s="13"/>
      <c r="J119" s="12"/>
      <c r="K119" s="8"/>
      <c r="L119" s="8"/>
      <c r="M119" s="8"/>
      <c r="N119" s="18"/>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row>
    <row r="120" customFormat="false" ht="12.75" hidden="false" customHeight="true" outlineLevel="0" collapsed="false">
      <c r="A120" s="17" t="n">
        <f aca="false">B120+273.15</f>
        <v>142.55</v>
      </c>
      <c r="B120" s="9" t="n">
        <v>-130.6</v>
      </c>
      <c r="C120" s="10" t="n">
        <v>0.001115</v>
      </c>
      <c r="D120" s="8" t="n">
        <v>675</v>
      </c>
      <c r="E120" s="11" t="n">
        <v>0.0041505</v>
      </c>
      <c r="F120" s="19"/>
      <c r="G120" s="19"/>
      <c r="H120" s="8"/>
      <c r="I120" s="13"/>
      <c r="J120" s="12"/>
      <c r="K120" s="8"/>
      <c r="L120" s="8"/>
      <c r="M120" s="8"/>
      <c r="N120" s="18"/>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row>
    <row r="121" customFormat="false" ht="12.75" hidden="false" customHeight="true" outlineLevel="0" collapsed="false">
      <c r="A121" s="17" t="n">
        <f aca="false">B121+273.15</f>
        <v>143.05</v>
      </c>
      <c r="B121" s="9" t="n">
        <v>-130.1</v>
      </c>
      <c r="C121" s="10" t="n">
        <v>0.001192</v>
      </c>
      <c r="D121" s="8" t="n">
        <v>674.5</v>
      </c>
      <c r="E121" s="11" t="n">
        <v>0.0044184</v>
      </c>
      <c r="F121" s="19"/>
      <c r="G121" s="19"/>
      <c r="H121" s="8"/>
      <c r="I121" s="13"/>
      <c r="J121" s="12"/>
      <c r="K121" s="8"/>
      <c r="L121" s="8"/>
      <c r="M121" s="8"/>
      <c r="N121" s="18"/>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row>
    <row r="122" customFormat="false" ht="12.75" hidden="false" customHeight="true" outlineLevel="0" collapsed="false">
      <c r="A122" s="17" t="n">
        <f aca="false">B122+273.15</f>
        <v>143.55</v>
      </c>
      <c r="B122" s="9" t="n">
        <v>-129.6</v>
      </c>
      <c r="C122" s="10" t="n">
        <v>0.001272</v>
      </c>
      <c r="D122" s="8" t="n">
        <v>674</v>
      </c>
      <c r="E122" s="11" t="n">
        <v>0.0047012</v>
      </c>
      <c r="F122" s="19"/>
      <c r="G122" s="19"/>
      <c r="H122" s="8"/>
      <c r="I122" s="13"/>
      <c r="J122" s="12"/>
      <c r="K122" s="8"/>
      <c r="L122" s="8"/>
      <c r="M122" s="8"/>
      <c r="N122" s="18"/>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row>
    <row r="123" customFormat="false" ht="12.75" hidden="false" customHeight="true" outlineLevel="0" collapsed="false">
      <c r="A123" s="17" t="n">
        <f aca="false">B123+273.15</f>
        <v>144.05</v>
      </c>
      <c r="B123" s="9" t="n">
        <v>-129.1</v>
      </c>
      <c r="C123" s="10" t="n">
        <v>0.001358</v>
      </c>
      <c r="D123" s="8" t="n">
        <v>673.5</v>
      </c>
      <c r="E123" s="11" t="n">
        <v>0.0049996</v>
      </c>
      <c r="F123" s="19"/>
      <c r="G123" s="19"/>
      <c r="H123" s="8"/>
      <c r="I123" s="13"/>
      <c r="J123" s="12"/>
      <c r="K123" s="8"/>
      <c r="L123" s="8"/>
      <c r="M123" s="8"/>
      <c r="N123" s="18"/>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row>
    <row r="124" customFormat="false" ht="12.75" hidden="false" customHeight="true" outlineLevel="0" collapsed="false">
      <c r="A124" s="17" t="n">
        <f aca="false">B124+273.15</f>
        <v>144.55</v>
      </c>
      <c r="B124" s="9" t="n">
        <v>-128.6</v>
      </c>
      <c r="C124" s="10" t="n">
        <v>0.001448</v>
      </c>
      <c r="D124" s="8" t="n">
        <v>673</v>
      </c>
      <c r="E124" s="11" t="n">
        <v>0.0053142</v>
      </c>
      <c r="F124" s="19"/>
      <c r="G124" s="19"/>
      <c r="H124" s="8"/>
      <c r="I124" s="13"/>
      <c r="J124" s="12"/>
      <c r="K124" s="8"/>
      <c r="L124" s="8"/>
      <c r="M124" s="8"/>
      <c r="N124" s="18"/>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row>
    <row r="125" customFormat="false" ht="12.75" hidden="false" customHeight="true" outlineLevel="0" collapsed="false">
      <c r="A125" s="17" t="n">
        <f aca="false">B125+273.15</f>
        <v>145.05</v>
      </c>
      <c r="B125" s="9" t="n">
        <v>-128.1</v>
      </c>
      <c r="C125" s="10" t="n">
        <v>0.001544</v>
      </c>
      <c r="D125" s="8" t="n">
        <v>672.5</v>
      </c>
      <c r="E125" s="11" t="n">
        <v>0.005646</v>
      </c>
      <c r="F125" s="19"/>
      <c r="G125" s="19"/>
      <c r="H125" s="8"/>
      <c r="I125" s="13"/>
      <c r="J125" s="12"/>
      <c r="K125" s="8"/>
      <c r="L125" s="8"/>
      <c r="M125" s="8"/>
      <c r="N125" s="18"/>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row>
    <row r="126" customFormat="false" ht="12.75" hidden="false" customHeight="true" outlineLevel="0" collapsed="false">
      <c r="A126" s="17" t="n">
        <f aca="false">B126+273.15</f>
        <v>145.55</v>
      </c>
      <c r="B126" s="9" t="n">
        <v>-127.6</v>
      </c>
      <c r="C126" s="10" t="n">
        <v>0.001645</v>
      </c>
      <c r="D126" s="8" t="n">
        <v>672</v>
      </c>
      <c r="E126" s="11" t="n">
        <v>0.0059955</v>
      </c>
      <c r="F126" s="19"/>
      <c r="G126" s="19"/>
      <c r="H126" s="8"/>
      <c r="I126" s="13"/>
      <c r="J126" s="12"/>
      <c r="K126" s="8"/>
      <c r="L126" s="8"/>
      <c r="M126" s="8"/>
      <c r="N126" s="18"/>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row>
    <row r="127" customFormat="false" ht="12.75" hidden="false" customHeight="true" outlineLevel="0" collapsed="false">
      <c r="A127" s="17" t="n">
        <f aca="false">B127+273.15</f>
        <v>146.05</v>
      </c>
      <c r="B127" s="9" t="n">
        <v>-127.1</v>
      </c>
      <c r="C127" s="10" t="n">
        <v>0.001752</v>
      </c>
      <c r="D127" s="8" t="n">
        <v>671.5</v>
      </c>
      <c r="E127" s="11" t="n">
        <v>0.0063636</v>
      </c>
      <c r="F127" s="19"/>
      <c r="G127" s="19"/>
      <c r="H127" s="8"/>
      <c r="I127" s="13"/>
      <c r="J127" s="12"/>
      <c r="K127" s="8"/>
      <c r="L127" s="8"/>
      <c r="M127" s="8"/>
      <c r="N127" s="18"/>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row>
    <row r="128" customFormat="false" ht="12.75" hidden="false" customHeight="true" outlineLevel="0" collapsed="false">
      <c r="A128" s="17" t="n">
        <f aca="false">B128+273.15</f>
        <v>146.55</v>
      </c>
      <c r="B128" s="9" t="n">
        <v>-126.6</v>
      </c>
      <c r="C128" s="10" t="n">
        <v>0.001865</v>
      </c>
      <c r="D128" s="8" t="n">
        <v>671</v>
      </c>
      <c r="E128" s="11" t="n">
        <v>0.0067512</v>
      </c>
      <c r="F128" s="19"/>
      <c r="G128" s="19"/>
      <c r="H128" s="8"/>
      <c r="I128" s="13"/>
      <c r="J128" s="12"/>
      <c r="K128" s="8"/>
      <c r="L128" s="8"/>
      <c r="M128" s="8"/>
      <c r="N128" s="18"/>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customFormat="false" ht="12.75" hidden="false" customHeight="true" outlineLevel="0" collapsed="false">
      <c r="A129" s="17" t="n">
        <f aca="false">B129+273.15</f>
        <v>147.05</v>
      </c>
      <c r="B129" s="9" t="n">
        <v>-126.1</v>
      </c>
      <c r="C129" s="10" t="n">
        <v>0.001984</v>
      </c>
      <c r="D129" s="8" t="n">
        <v>670.5</v>
      </c>
      <c r="E129" s="11" t="n">
        <v>0.007159</v>
      </c>
      <c r="F129" s="19"/>
      <c r="G129" s="19"/>
      <c r="H129" s="8"/>
      <c r="I129" s="13"/>
      <c r="J129" s="12"/>
      <c r="K129" s="8"/>
      <c r="L129" s="8"/>
      <c r="M129" s="8"/>
      <c r="N129" s="18"/>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row>
    <row r="130" customFormat="false" ht="12.75" hidden="false" customHeight="true" outlineLevel="0" collapsed="false">
      <c r="A130" s="17" t="n">
        <f aca="false">B130+273.15</f>
        <v>147.55</v>
      </c>
      <c r="B130" s="9" t="n">
        <v>-125.6</v>
      </c>
      <c r="C130" s="10" t="n">
        <v>0.00211</v>
      </c>
      <c r="D130" s="8" t="n">
        <v>669.9</v>
      </c>
      <c r="E130" s="11" t="n">
        <v>0.0075879</v>
      </c>
      <c r="F130" s="19"/>
      <c r="G130" s="19"/>
      <c r="H130" s="8"/>
      <c r="I130" s="13"/>
      <c r="J130" s="12"/>
      <c r="K130" s="8"/>
      <c r="L130" s="8"/>
      <c r="M130" s="8"/>
      <c r="N130" s="18"/>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row>
    <row r="131" customFormat="false" ht="12.75" hidden="false" customHeight="true" outlineLevel="0" collapsed="false">
      <c r="A131" s="17" t="n">
        <f aca="false">B131+273.15</f>
        <v>148.05</v>
      </c>
      <c r="B131" s="9" t="n">
        <v>-125.1</v>
      </c>
      <c r="C131" s="10" t="n">
        <v>0.002243</v>
      </c>
      <c r="D131" s="8" t="n">
        <v>669.4</v>
      </c>
      <c r="E131" s="11" t="n">
        <v>0.0080389</v>
      </c>
      <c r="F131" s="19"/>
      <c r="G131" s="19"/>
      <c r="H131" s="8"/>
      <c r="I131" s="13"/>
      <c r="J131" s="12"/>
      <c r="K131" s="8"/>
      <c r="L131" s="8"/>
      <c r="M131" s="8"/>
      <c r="N131" s="18"/>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row>
    <row r="132" customFormat="false" ht="12.75" hidden="false" customHeight="true" outlineLevel="0" collapsed="false">
      <c r="A132" s="17" t="n">
        <f aca="false">B132+273.15</f>
        <v>148.55</v>
      </c>
      <c r="B132" s="9" t="n">
        <v>-124.6</v>
      </c>
      <c r="C132" s="10" t="n">
        <v>0.002384</v>
      </c>
      <c r="D132" s="8" t="n">
        <v>668.9</v>
      </c>
      <c r="E132" s="11" t="n">
        <v>0.0085128</v>
      </c>
      <c r="F132" s="19"/>
      <c r="G132" s="19"/>
      <c r="H132" s="8"/>
      <c r="I132" s="13"/>
      <c r="J132" s="12"/>
      <c r="K132" s="8"/>
      <c r="L132" s="8"/>
      <c r="M132" s="8"/>
      <c r="N132" s="18"/>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row>
    <row r="133" customFormat="false" ht="12.75" hidden="false" customHeight="true" outlineLevel="0" collapsed="false">
      <c r="A133" s="17" t="n">
        <f aca="false">B133+273.15</f>
        <v>149.05</v>
      </c>
      <c r="B133" s="9" t="n">
        <v>-124.1</v>
      </c>
      <c r="C133" s="10" t="n">
        <v>0.002531</v>
      </c>
      <c r="D133" s="8" t="n">
        <v>668.4</v>
      </c>
      <c r="E133" s="11" t="n">
        <v>0.0090105</v>
      </c>
      <c r="F133" s="19"/>
      <c r="G133" s="19"/>
      <c r="H133" s="8"/>
      <c r="I133" s="13"/>
      <c r="J133" s="12"/>
      <c r="K133" s="8"/>
      <c r="L133" s="8"/>
      <c r="M133" s="8"/>
      <c r="N133" s="18"/>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row>
    <row r="134" customFormat="false" ht="12.75" hidden="false" customHeight="true" outlineLevel="0" collapsed="false">
      <c r="A134" s="17" t="n">
        <f aca="false">B134+273.15</f>
        <v>149.55</v>
      </c>
      <c r="B134" s="9" t="n">
        <v>-123.6</v>
      </c>
      <c r="C134" s="10" t="n">
        <v>0.002687</v>
      </c>
      <c r="D134" s="8" t="n">
        <v>667.9</v>
      </c>
      <c r="E134" s="11" t="n">
        <v>0.0095332</v>
      </c>
      <c r="F134" s="19"/>
      <c r="G134" s="19"/>
      <c r="H134" s="8"/>
      <c r="I134" s="13"/>
      <c r="J134" s="12"/>
      <c r="K134" s="8"/>
      <c r="L134" s="8"/>
      <c r="M134" s="8"/>
      <c r="N134" s="18"/>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row>
    <row r="135" customFormat="false" ht="12.75" hidden="false" customHeight="true" outlineLevel="0" collapsed="false">
      <c r="A135" s="17" t="n">
        <f aca="false">B135+273.15</f>
        <v>150.05</v>
      </c>
      <c r="B135" s="9" t="n">
        <v>-123.1</v>
      </c>
      <c r="C135" s="10" t="n">
        <v>0.002851</v>
      </c>
      <c r="D135" s="8" t="n">
        <v>667.4</v>
      </c>
      <c r="E135" s="11" t="n">
        <v>0.010082</v>
      </c>
      <c r="F135" s="19"/>
      <c r="G135" s="19"/>
      <c r="H135" s="8"/>
      <c r="I135" s="13"/>
      <c r="J135" s="12"/>
      <c r="K135" s="8"/>
      <c r="L135" s="8"/>
      <c r="M135" s="8"/>
      <c r="N135" s="18"/>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row>
    <row r="136" customFormat="false" ht="12.75" hidden="false" customHeight="true" outlineLevel="0" collapsed="false">
      <c r="A136" s="17" t="n">
        <f aca="false">B136+273.15</f>
        <v>150.55</v>
      </c>
      <c r="B136" s="9" t="n">
        <v>-122.6</v>
      </c>
      <c r="C136" s="10" t="n">
        <v>0.003024</v>
      </c>
      <c r="D136" s="8" t="n">
        <v>666.9</v>
      </c>
      <c r="E136" s="11" t="n">
        <v>0.010657</v>
      </c>
      <c r="F136" s="19"/>
      <c r="G136" s="19"/>
      <c r="H136" s="8"/>
      <c r="I136" s="13"/>
      <c r="J136" s="12"/>
      <c r="K136" s="8"/>
      <c r="L136" s="8"/>
      <c r="M136" s="8"/>
      <c r="N136" s="18"/>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row>
    <row r="137" customFormat="false" ht="12.75" hidden="false" customHeight="true" outlineLevel="0" collapsed="false">
      <c r="A137" s="17" t="n">
        <f aca="false">B137+273.15</f>
        <v>151.05</v>
      </c>
      <c r="B137" s="9" t="n">
        <v>-122.1</v>
      </c>
      <c r="C137" s="10" t="n">
        <v>0.003206</v>
      </c>
      <c r="D137" s="8" t="n">
        <v>666.4</v>
      </c>
      <c r="E137" s="11" t="n">
        <v>0.011261</v>
      </c>
      <c r="F137" s="19"/>
      <c r="G137" s="19"/>
      <c r="H137" s="8"/>
      <c r="I137" s="13"/>
      <c r="J137" s="12"/>
      <c r="K137" s="8"/>
      <c r="L137" s="8"/>
      <c r="M137" s="8"/>
      <c r="N137" s="18"/>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row>
    <row r="138" customFormat="false" ht="12.75" hidden="false" customHeight="true" outlineLevel="0" collapsed="false">
      <c r="A138" s="17" t="n">
        <f aca="false">B138+273.15</f>
        <v>151.55</v>
      </c>
      <c r="B138" s="9" t="n">
        <v>-121.6</v>
      </c>
      <c r="C138" s="10" t="n">
        <v>0.003397</v>
      </c>
      <c r="D138" s="8" t="n">
        <v>665.9</v>
      </c>
      <c r="E138" s="11" t="n">
        <v>0.011894</v>
      </c>
      <c r="F138" s="19"/>
      <c r="G138" s="19"/>
      <c r="H138" s="8"/>
      <c r="I138" s="13"/>
      <c r="J138" s="12"/>
      <c r="K138" s="8"/>
      <c r="L138" s="8"/>
      <c r="M138" s="8"/>
      <c r="N138" s="18"/>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row>
    <row r="139" customFormat="false" ht="12.75" hidden="false" customHeight="true" outlineLevel="0" collapsed="false">
      <c r="A139" s="17" t="n">
        <f aca="false">B139+273.15</f>
        <v>152.05</v>
      </c>
      <c r="B139" s="9" t="n">
        <v>-121.1</v>
      </c>
      <c r="C139" s="10" t="n">
        <v>0.003598</v>
      </c>
      <c r="D139" s="8" t="n">
        <v>665.4</v>
      </c>
      <c r="E139" s="11" t="n">
        <v>0.012556</v>
      </c>
      <c r="F139" s="19"/>
      <c r="G139" s="19"/>
      <c r="H139" s="8"/>
      <c r="I139" s="13"/>
      <c r="J139" s="12"/>
      <c r="K139" s="8"/>
      <c r="L139" s="8"/>
      <c r="M139" s="8"/>
      <c r="N139" s="18"/>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row>
    <row r="140" customFormat="false" ht="12.75" hidden="false" customHeight="true" outlineLevel="0" collapsed="false">
      <c r="A140" s="17" t="n">
        <f aca="false">B140+273.15</f>
        <v>152.55</v>
      </c>
      <c r="B140" s="9" t="n">
        <v>-120.6</v>
      </c>
      <c r="C140" s="10" t="n">
        <v>0.00381</v>
      </c>
      <c r="D140" s="8" t="n">
        <v>664.9</v>
      </c>
      <c r="E140" s="11" t="n">
        <v>0.013251</v>
      </c>
      <c r="F140" s="19"/>
      <c r="G140" s="19"/>
      <c r="H140" s="8"/>
      <c r="I140" s="13"/>
      <c r="J140" s="12"/>
      <c r="K140" s="8"/>
      <c r="L140" s="8"/>
      <c r="M140" s="8"/>
      <c r="N140" s="18"/>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row>
    <row r="141" customFormat="false" ht="12.75" hidden="false" customHeight="true" outlineLevel="0" collapsed="false">
      <c r="A141" s="17" t="n">
        <f aca="false">B141+273.15</f>
        <v>153.05</v>
      </c>
      <c r="B141" s="9" t="n">
        <v>-120.1</v>
      </c>
      <c r="C141" s="10" t="n">
        <v>0.004032</v>
      </c>
      <c r="D141" s="8" t="n">
        <v>664.4</v>
      </c>
      <c r="E141" s="11" t="n">
        <v>0.013978</v>
      </c>
      <c r="F141" s="19"/>
      <c r="G141" s="19"/>
      <c r="H141" s="8"/>
      <c r="I141" s="13"/>
      <c r="J141" s="12"/>
      <c r="K141" s="8"/>
      <c r="L141" s="8"/>
      <c r="M141" s="8"/>
      <c r="N141" s="18"/>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row>
    <row r="142" customFormat="false" ht="12.75" hidden="false" customHeight="true" outlineLevel="0" collapsed="false">
      <c r="A142" s="17" t="n">
        <f aca="false">B142+273.15</f>
        <v>153.55</v>
      </c>
      <c r="B142" s="9" t="n">
        <v>-119.6</v>
      </c>
      <c r="C142" s="10" t="n">
        <v>0.004265</v>
      </c>
      <c r="D142" s="8" t="n">
        <v>663.8</v>
      </c>
      <c r="E142" s="11" t="n">
        <v>0.014739</v>
      </c>
      <c r="F142" s="19"/>
      <c r="G142" s="19"/>
      <c r="H142" s="8"/>
      <c r="I142" s="13"/>
      <c r="J142" s="12"/>
      <c r="K142" s="8"/>
      <c r="L142" s="8"/>
      <c r="M142" s="8"/>
      <c r="N142" s="18"/>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row>
    <row r="143" customFormat="false" ht="12.75" hidden="false" customHeight="true" outlineLevel="0" collapsed="false">
      <c r="A143" s="17" t="n">
        <f aca="false">B143+273.15</f>
        <v>154.05</v>
      </c>
      <c r="B143" s="9" t="n">
        <v>-119.1</v>
      </c>
      <c r="C143" s="10" t="n">
        <v>0.00451</v>
      </c>
      <c r="D143" s="8" t="n">
        <v>663.3</v>
      </c>
      <c r="E143" s="11" t="n">
        <v>0.015535</v>
      </c>
      <c r="F143" s="19"/>
      <c r="G143" s="19"/>
      <c r="H143" s="8"/>
      <c r="I143" s="13"/>
      <c r="J143" s="12"/>
      <c r="K143" s="8"/>
      <c r="L143" s="8"/>
      <c r="M143" s="8"/>
      <c r="N143" s="18"/>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row>
    <row r="144" customFormat="false" ht="12.75" hidden="false" customHeight="true" outlineLevel="0" collapsed="false">
      <c r="A144" s="17" t="n">
        <f aca="false">B144+273.15</f>
        <v>154.55</v>
      </c>
      <c r="B144" s="9" t="n">
        <v>-118.6</v>
      </c>
      <c r="C144" s="10" t="n">
        <v>0.004767</v>
      </c>
      <c r="D144" s="8" t="n">
        <v>662.8</v>
      </c>
      <c r="E144" s="11" t="n">
        <v>0.016368</v>
      </c>
      <c r="F144" s="19"/>
      <c r="G144" s="19"/>
      <c r="H144" s="8"/>
      <c r="I144" s="13"/>
      <c r="J144" s="12"/>
      <c r="K144" s="8"/>
      <c r="L144" s="8"/>
      <c r="M144" s="8"/>
      <c r="N144" s="18"/>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row>
    <row r="145" customFormat="false" ht="12.75" hidden="false" customHeight="true" outlineLevel="0" collapsed="false">
      <c r="A145" s="17" t="n">
        <f aca="false">B145+273.15</f>
        <v>155.05</v>
      </c>
      <c r="B145" s="9" t="n">
        <v>-118.1</v>
      </c>
      <c r="C145" s="10" t="n">
        <v>0.005036</v>
      </c>
      <c r="D145" s="8" t="n">
        <v>662.3</v>
      </c>
      <c r="E145" s="11" t="n">
        <v>0.017238</v>
      </c>
      <c r="F145" s="19"/>
      <c r="G145" s="19"/>
      <c r="H145" s="8"/>
      <c r="I145" s="13"/>
      <c r="J145" s="12"/>
      <c r="K145" s="8"/>
      <c r="L145" s="8"/>
      <c r="M145" s="8"/>
      <c r="N145" s="18"/>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row>
    <row r="146" customFormat="false" ht="12.75" hidden="false" customHeight="true" outlineLevel="0" collapsed="false">
      <c r="A146" s="17" t="n">
        <f aca="false">B146+273.15</f>
        <v>155.55</v>
      </c>
      <c r="B146" s="9" t="n">
        <v>-117.6</v>
      </c>
      <c r="C146" s="10" t="n">
        <v>0.005319</v>
      </c>
      <c r="D146" s="8" t="n">
        <v>661.8</v>
      </c>
      <c r="E146" s="11" t="n">
        <v>0.018148</v>
      </c>
      <c r="F146" s="19"/>
      <c r="G146" s="19"/>
      <c r="H146" s="8"/>
      <c r="I146" s="13"/>
      <c r="J146" s="12"/>
      <c r="K146" s="8"/>
      <c r="L146" s="8"/>
      <c r="M146" s="8"/>
      <c r="N146" s="18"/>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row>
    <row r="147" customFormat="false" ht="12.75" hidden="false" customHeight="true" outlineLevel="0" collapsed="false">
      <c r="A147" s="17" t="n">
        <f aca="false">B147+273.15</f>
        <v>156.05</v>
      </c>
      <c r="B147" s="9" t="n">
        <v>-117.1</v>
      </c>
      <c r="C147" s="10" t="n">
        <v>0.005615</v>
      </c>
      <c r="D147" s="8" t="n">
        <v>661.3</v>
      </c>
      <c r="E147" s="11" t="n">
        <v>0.019098</v>
      </c>
      <c r="F147" s="19"/>
      <c r="G147" s="19"/>
      <c r="H147" s="8"/>
      <c r="I147" s="13"/>
      <c r="J147" s="12"/>
      <c r="K147" s="8"/>
      <c r="L147" s="8"/>
      <c r="M147" s="8"/>
      <c r="N147" s="18"/>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row>
    <row r="148" customFormat="false" ht="12.75" hidden="false" customHeight="true" outlineLevel="0" collapsed="false">
      <c r="A148" s="17" t="n">
        <f aca="false">B148+273.15</f>
        <v>156.55</v>
      </c>
      <c r="B148" s="9" t="n">
        <v>-116.6</v>
      </c>
      <c r="C148" s="10" t="n">
        <v>0.005926</v>
      </c>
      <c r="D148" s="8" t="n">
        <v>660.8</v>
      </c>
      <c r="E148" s="11" t="n">
        <v>0.02009</v>
      </c>
      <c r="F148" s="19"/>
      <c r="G148" s="19"/>
      <c r="H148" s="8"/>
      <c r="I148" s="13"/>
      <c r="J148" s="12"/>
      <c r="K148" s="8"/>
      <c r="L148" s="8"/>
      <c r="M148" s="8"/>
      <c r="N148" s="18"/>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row>
    <row r="149" customFormat="false" ht="12.75" hidden="false" customHeight="true" outlineLevel="0" collapsed="false">
      <c r="A149" s="17" t="n">
        <f aca="false">B149+273.15</f>
        <v>157.05</v>
      </c>
      <c r="B149" s="9" t="n">
        <v>-116.1</v>
      </c>
      <c r="C149" s="10" t="n">
        <v>0.006251</v>
      </c>
      <c r="D149" s="8" t="n">
        <v>660.3</v>
      </c>
      <c r="E149" s="11" t="n">
        <v>0.021126</v>
      </c>
      <c r="F149" s="19"/>
      <c r="G149" s="19"/>
      <c r="H149" s="8"/>
      <c r="I149" s="13"/>
      <c r="J149" s="12"/>
      <c r="K149" s="8"/>
      <c r="L149" s="8"/>
      <c r="M149" s="8"/>
      <c r="N149" s="18"/>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row>
    <row r="150" customFormat="false" ht="12.75" hidden="false" customHeight="true" outlineLevel="0" collapsed="false">
      <c r="A150" s="17" t="n">
        <f aca="false">B150+273.15</f>
        <v>157.55</v>
      </c>
      <c r="B150" s="9" t="n">
        <v>-115.6</v>
      </c>
      <c r="C150" s="10" t="n">
        <v>0.006592</v>
      </c>
      <c r="D150" s="8" t="n">
        <v>659.8</v>
      </c>
      <c r="E150" s="11" t="n">
        <v>0.022207</v>
      </c>
      <c r="F150" s="19"/>
      <c r="G150" s="19"/>
      <c r="H150" s="8"/>
      <c r="I150" s="13"/>
      <c r="J150" s="12"/>
      <c r="K150" s="8"/>
      <c r="L150" s="8"/>
      <c r="M150" s="8"/>
      <c r="N150" s="18"/>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row>
    <row r="151" customFormat="false" ht="12.75" hidden="false" customHeight="true" outlineLevel="0" collapsed="false">
      <c r="A151" s="17" t="n">
        <f aca="false">B151+273.15</f>
        <v>158.05</v>
      </c>
      <c r="B151" s="9" t="n">
        <v>-115.1</v>
      </c>
      <c r="C151" s="10" t="n">
        <v>0.006948</v>
      </c>
      <c r="D151" s="8" t="n">
        <v>659.3</v>
      </c>
      <c r="E151" s="11" t="n">
        <v>0.023335</v>
      </c>
      <c r="F151" s="19"/>
      <c r="G151" s="19"/>
      <c r="H151" s="8"/>
      <c r="I151" s="13"/>
      <c r="J151" s="12"/>
      <c r="K151" s="8"/>
      <c r="L151" s="8"/>
      <c r="M151" s="8"/>
      <c r="N151" s="18"/>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row>
    <row r="152" customFormat="false" ht="12.75" hidden="false" customHeight="true" outlineLevel="0" collapsed="false">
      <c r="A152" s="17" t="n">
        <f aca="false">B152+273.15</f>
        <v>158.55</v>
      </c>
      <c r="B152" s="9" t="n">
        <v>-114.6</v>
      </c>
      <c r="C152" s="10" t="n">
        <v>0.007321</v>
      </c>
      <c r="D152" s="8" t="n">
        <v>658.8</v>
      </c>
      <c r="E152" s="11" t="n">
        <v>0.024511</v>
      </c>
      <c r="F152" s="19"/>
      <c r="G152" s="19"/>
      <c r="H152" s="8"/>
      <c r="I152" s="13"/>
      <c r="J152" s="12"/>
      <c r="K152" s="8"/>
      <c r="L152" s="8"/>
      <c r="M152" s="8"/>
      <c r="N152" s="18"/>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row>
    <row r="153" customFormat="false" ht="12.75" hidden="false" customHeight="true" outlineLevel="0" collapsed="false">
      <c r="A153" s="17" t="n">
        <f aca="false">B153+273.15</f>
        <v>159.05</v>
      </c>
      <c r="B153" s="9" t="n">
        <v>-114.1</v>
      </c>
      <c r="C153" s="10" t="n">
        <v>0.007711</v>
      </c>
      <c r="D153" s="8" t="n">
        <v>658.2</v>
      </c>
      <c r="E153" s="11" t="n">
        <v>0.025737</v>
      </c>
      <c r="F153" s="19"/>
      <c r="G153" s="19"/>
      <c r="H153" s="8"/>
      <c r="I153" s="13"/>
      <c r="J153" s="12"/>
      <c r="K153" s="8"/>
      <c r="L153" s="8"/>
      <c r="M153" s="8"/>
      <c r="N153" s="18"/>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row>
    <row r="154" customFormat="false" ht="12.75" hidden="false" customHeight="true" outlineLevel="0" collapsed="false">
      <c r="A154" s="17" t="n">
        <f aca="false">B154+273.15</f>
        <v>159.55</v>
      </c>
      <c r="B154" s="9" t="n">
        <v>-113.6</v>
      </c>
      <c r="C154" s="10" t="n">
        <v>0.008119</v>
      </c>
      <c r="D154" s="8" t="n">
        <v>657.7</v>
      </c>
      <c r="E154" s="11" t="n">
        <v>0.027015</v>
      </c>
      <c r="F154" s="19"/>
      <c r="G154" s="19"/>
      <c r="H154" s="8"/>
      <c r="I154" s="13"/>
      <c r="J154" s="12"/>
      <c r="K154" s="8"/>
      <c r="L154" s="8"/>
      <c r="M154" s="8"/>
      <c r="N154" s="18"/>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row>
    <row r="155" customFormat="false" ht="12.75" hidden="false" customHeight="true" outlineLevel="0" collapsed="false">
      <c r="A155" s="17" t="n">
        <f aca="false">B155+273.15</f>
        <v>160.05</v>
      </c>
      <c r="B155" s="9" t="n">
        <v>-113.1</v>
      </c>
      <c r="C155" s="10" t="n">
        <v>0.008546</v>
      </c>
      <c r="D155" s="8" t="n">
        <v>657.2</v>
      </c>
      <c r="E155" s="11" t="n">
        <v>0.028345</v>
      </c>
      <c r="F155" s="19"/>
      <c r="G155" s="19"/>
      <c r="H155" s="8"/>
      <c r="I155" s="13"/>
      <c r="J155" s="12"/>
      <c r="K155" s="8"/>
      <c r="L155" s="8"/>
      <c r="M155" s="8"/>
      <c r="N155" s="18"/>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row>
    <row r="156" customFormat="false" ht="12.75" hidden="false" customHeight="true" outlineLevel="0" collapsed="false">
      <c r="A156" s="17" t="n">
        <f aca="false">B156+273.15</f>
        <v>160.55</v>
      </c>
      <c r="B156" s="9" t="n">
        <v>-112.6</v>
      </c>
      <c r="C156" s="10" t="n">
        <v>0.008991</v>
      </c>
      <c r="D156" s="8" t="n">
        <v>656.7</v>
      </c>
      <c r="E156" s="11" t="n">
        <v>0.029731</v>
      </c>
      <c r="F156" s="19"/>
      <c r="G156" s="19"/>
      <c r="H156" s="8"/>
      <c r="I156" s="13"/>
      <c r="J156" s="12"/>
      <c r="K156" s="8"/>
      <c r="L156" s="8"/>
      <c r="M156" s="8"/>
      <c r="N156" s="18"/>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row>
    <row r="157" customFormat="false" ht="12.75" hidden="false" customHeight="true" outlineLevel="0" collapsed="false">
      <c r="A157" s="17" t="n">
        <f aca="false">B157+273.15</f>
        <v>161.05</v>
      </c>
      <c r="B157" s="9" t="n">
        <v>-112.1</v>
      </c>
      <c r="C157" s="10" t="n">
        <v>0.009456</v>
      </c>
      <c r="D157" s="8" t="n">
        <v>656.2</v>
      </c>
      <c r="E157" s="11" t="n">
        <v>0.031174</v>
      </c>
      <c r="F157" s="19"/>
      <c r="G157" s="19"/>
      <c r="H157" s="8"/>
      <c r="I157" s="13"/>
      <c r="J157" s="12"/>
      <c r="K157" s="8"/>
      <c r="L157" s="8"/>
      <c r="M157" s="8"/>
      <c r="N157" s="18"/>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row>
    <row r="158" customFormat="false" ht="12.75" hidden="false" customHeight="true" outlineLevel="0" collapsed="false">
      <c r="A158" s="17" t="n">
        <f aca="false">B158+273.15</f>
        <v>161.55</v>
      </c>
      <c r="B158" s="9" t="n">
        <v>-111.6</v>
      </c>
      <c r="C158" s="10" t="n">
        <v>0.009942</v>
      </c>
      <c r="D158" s="8" t="n">
        <v>655.7</v>
      </c>
      <c r="E158" s="11" t="n">
        <v>0.032676</v>
      </c>
      <c r="F158" s="19"/>
      <c r="G158" s="19"/>
      <c r="H158" s="8"/>
      <c r="I158" s="13"/>
      <c r="J158" s="12"/>
      <c r="K158" s="8"/>
      <c r="L158" s="8"/>
      <c r="M158" s="8"/>
      <c r="N158" s="18"/>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row>
    <row r="159" customFormat="false" ht="12.75" hidden="false" customHeight="true" outlineLevel="0" collapsed="false">
      <c r="A159" s="17" t="n">
        <f aca="false">B159+273.15</f>
        <v>162.05</v>
      </c>
      <c r="B159" s="9" t="n">
        <v>-111.1</v>
      </c>
      <c r="C159" s="10" t="n">
        <v>0.01045</v>
      </c>
      <c r="D159" s="8" t="n">
        <v>655.2</v>
      </c>
      <c r="E159" s="11" t="n">
        <v>0.034238</v>
      </c>
      <c r="F159" s="19"/>
      <c r="G159" s="19"/>
      <c r="H159" s="8"/>
      <c r="I159" s="13"/>
      <c r="J159" s="12"/>
      <c r="K159" s="8"/>
      <c r="L159" s="8"/>
      <c r="M159" s="8"/>
      <c r="N159" s="18"/>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row>
    <row r="160" customFormat="false" ht="12.75" hidden="false" customHeight="true" outlineLevel="0" collapsed="false">
      <c r="A160" s="17" t="n">
        <f aca="false">B160+273.15</f>
        <v>162.55</v>
      </c>
      <c r="B160" s="9" t="n">
        <v>-110.6</v>
      </c>
      <c r="C160" s="10" t="n">
        <v>0.01098</v>
      </c>
      <c r="D160" s="8" t="n">
        <v>654.7</v>
      </c>
      <c r="E160" s="11" t="n">
        <v>0.035863</v>
      </c>
      <c r="F160" s="19"/>
      <c r="G160" s="19"/>
      <c r="H160" s="8"/>
      <c r="I160" s="13"/>
      <c r="J160" s="12"/>
      <c r="K160" s="8"/>
      <c r="L160" s="8"/>
      <c r="M160" s="8"/>
      <c r="N160" s="18"/>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row>
    <row r="161" customFormat="false" ht="12.75" hidden="false" customHeight="true" outlineLevel="0" collapsed="false">
      <c r="A161" s="17" t="n">
        <f aca="false">B161+273.15</f>
        <v>163.05</v>
      </c>
      <c r="B161" s="9" t="n">
        <v>-110.1</v>
      </c>
      <c r="C161" s="10" t="n">
        <v>0.01153</v>
      </c>
      <c r="D161" s="8" t="n">
        <v>654.1</v>
      </c>
      <c r="E161" s="11" t="n">
        <v>0.037553</v>
      </c>
      <c r="F161" s="19"/>
      <c r="G161" s="19"/>
      <c r="H161" s="8"/>
      <c r="I161" s="13"/>
      <c r="J161" s="12"/>
      <c r="K161" s="8"/>
      <c r="L161" s="8"/>
      <c r="M161" s="8"/>
      <c r="N161" s="18"/>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row>
    <row r="162" customFormat="false" ht="12.75" hidden="false" customHeight="true" outlineLevel="0" collapsed="false">
      <c r="A162" s="17" t="n">
        <f aca="false">B162+273.15</f>
        <v>163.55</v>
      </c>
      <c r="B162" s="9" t="n">
        <v>-109.6</v>
      </c>
      <c r="C162" s="10" t="n">
        <v>0.01211</v>
      </c>
      <c r="D162" s="8" t="n">
        <v>653.6</v>
      </c>
      <c r="E162" s="11" t="n">
        <v>0.039309</v>
      </c>
      <c r="F162" s="19"/>
      <c r="G162" s="19"/>
      <c r="H162" s="8"/>
      <c r="I162" s="13"/>
      <c r="J162" s="12"/>
      <c r="K162" s="8"/>
      <c r="L162" s="8"/>
      <c r="M162" s="8"/>
      <c r="N162" s="18"/>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row>
    <row r="163" customFormat="false" ht="12.75" hidden="false" customHeight="true" outlineLevel="0" collapsed="false">
      <c r="A163" s="17" t="n">
        <f aca="false">B163+273.15</f>
        <v>164.05</v>
      </c>
      <c r="B163" s="9" t="n">
        <v>-109.1</v>
      </c>
      <c r="C163" s="10" t="n">
        <v>0.01271</v>
      </c>
      <c r="D163" s="8" t="n">
        <v>653.1</v>
      </c>
      <c r="E163" s="11" t="n">
        <v>0.041134</v>
      </c>
      <c r="F163" s="19"/>
      <c r="G163" s="19"/>
      <c r="H163" s="8"/>
      <c r="I163" s="13"/>
      <c r="J163" s="12"/>
      <c r="K163" s="8"/>
      <c r="L163" s="8"/>
      <c r="M163" s="8"/>
      <c r="N163" s="18"/>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row>
    <row r="164" customFormat="false" ht="12.75" hidden="false" customHeight="true" outlineLevel="0" collapsed="false">
      <c r="A164" s="17" t="n">
        <f aca="false">B164+273.15</f>
        <v>164.55</v>
      </c>
      <c r="B164" s="9" t="n">
        <v>-108.6</v>
      </c>
      <c r="C164" s="10" t="n">
        <v>0.01333</v>
      </c>
      <c r="D164" s="8" t="n">
        <v>652.6</v>
      </c>
      <c r="E164" s="11" t="n">
        <v>0.043029</v>
      </c>
      <c r="F164" s="19"/>
      <c r="G164" s="19"/>
      <c r="H164" s="8"/>
      <c r="I164" s="13"/>
      <c r="J164" s="12"/>
      <c r="K164" s="8"/>
      <c r="L164" s="8"/>
      <c r="M164" s="8"/>
      <c r="N164" s="18"/>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row>
    <row r="165" customFormat="false" ht="12.75" hidden="false" customHeight="true" outlineLevel="0" collapsed="false">
      <c r="A165" s="17" t="n">
        <f aca="false">B165+273.15</f>
        <v>165.05</v>
      </c>
      <c r="B165" s="9" t="n">
        <v>-108.1</v>
      </c>
      <c r="C165" s="10" t="n">
        <v>0.01398</v>
      </c>
      <c r="D165" s="8" t="n">
        <v>652.1</v>
      </c>
      <c r="E165" s="11" t="n">
        <v>0.044998</v>
      </c>
      <c r="F165" s="19"/>
      <c r="G165" s="19"/>
      <c r="H165" s="8"/>
      <c r="I165" s="13"/>
      <c r="J165" s="12"/>
      <c r="K165" s="8"/>
      <c r="L165" s="8"/>
      <c r="M165" s="8"/>
      <c r="N165" s="18"/>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row>
    <row r="166" customFormat="false" ht="12.75" hidden="false" customHeight="true" outlineLevel="0" collapsed="false">
      <c r="A166" s="17" t="n">
        <f aca="false">B166+273.15</f>
        <v>165.55</v>
      </c>
      <c r="B166" s="9" t="n">
        <v>-107.6</v>
      </c>
      <c r="C166" s="10" t="n">
        <v>0.01466</v>
      </c>
      <c r="D166" s="8" t="n">
        <v>651.6</v>
      </c>
      <c r="E166" s="11" t="n">
        <v>0.047041</v>
      </c>
      <c r="F166" s="19"/>
      <c r="G166" s="19"/>
      <c r="H166" s="8"/>
      <c r="I166" s="13"/>
      <c r="J166" s="12"/>
      <c r="K166" s="8"/>
      <c r="L166" s="8"/>
      <c r="M166" s="8"/>
      <c r="N166" s="18"/>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row>
    <row r="167" customFormat="false" ht="12.75" hidden="false" customHeight="true" outlineLevel="0" collapsed="false">
      <c r="A167" s="17" t="n">
        <f aca="false">B167+273.15</f>
        <v>166.05</v>
      </c>
      <c r="B167" s="9" t="n">
        <v>-107.1</v>
      </c>
      <c r="C167" s="10" t="n">
        <v>0.01537</v>
      </c>
      <c r="D167" s="8" t="n">
        <v>651.1</v>
      </c>
      <c r="E167" s="11" t="n">
        <v>0.049162</v>
      </c>
      <c r="F167" s="19"/>
      <c r="G167" s="19"/>
      <c r="H167" s="8"/>
      <c r="I167" s="13"/>
      <c r="J167" s="12"/>
      <c r="K167" s="8"/>
      <c r="L167" s="8"/>
      <c r="M167" s="8"/>
      <c r="N167" s="18"/>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row>
    <row r="168" customFormat="false" ht="12.75" hidden="false" customHeight="true" outlineLevel="0" collapsed="false">
      <c r="A168" s="17" t="n">
        <f aca="false">B168+273.15</f>
        <v>166.55</v>
      </c>
      <c r="B168" s="9" t="n">
        <v>-106.6</v>
      </c>
      <c r="C168" s="10" t="n">
        <v>0.0161</v>
      </c>
      <c r="D168" s="8" t="n">
        <v>650.6</v>
      </c>
      <c r="E168" s="11" t="n">
        <v>0.051362</v>
      </c>
      <c r="F168" s="19"/>
      <c r="G168" s="19"/>
      <c r="H168" s="8"/>
      <c r="I168" s="13"/>
      <c r="J168" s="12"/>
      <c r="K168" s="8"/>
      <c r="L168" s="8"/>
      <c r="M168" s="8"/>
      <c r="N168" s="18"/>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row>
    <row r="169" customFormat="false" ht="12.75" hidden="false" customHeight="true" outlineLevel="0" collapsed="false">
      <c r="A169" s="17" t="n">
        <f aca="false">B169+273.15</f>
        <v>167.05</v>
      </c>
      <c r="B169" s="9" t="n">
        <v>-106.1</v>
      </c>
      <c r="C169" s="10" t="n">
        <v>0.01687</v>
      </c>
      <c r="D169" s="8" t="n">
        <v>650</v>
      </c>
      <c r="E169" s="11" t="n">
        <v>0.053645</v>
      </c>
      <c r="F169" s="19"/>
      <c r="G169" s="19"/>
      <c r="H169" s="8"/>
      <c r="I169" s="13"/>
      <c r="J169" s="12"/>
      <c r="K169" s="8"/>
      <c r="L169" s="8"/>
      <c r="M169" s="8"/>
      <c r="N169" s="18"/>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row>
    <row r="170" customFormat="false" ht="12.75" hidden="false" customHeight="true" outlineLevel="0" collapsed="false">
      <c r="A170" s="17" t="n">
        <f aca="false">B170+273.15</f>
        <v>167.55</v>
      </c>
      <c r="B170" s="9" t="n">
        <v>-105.6</v>
      </c>
      <c r="C170" s="10" t="n">
        <v>0.01766</v>
      </c>
      <c r="D170" s="8" t="n">
        <v>649.5</v>
      </c>
      <c r="E170" s="11" t="n">
        <v>0.056011</v>
      </c>
      <c r="F170" s="19"/>
      <c r="G170" s="19"/>
      <c r="H170" s="8"/>
      <c r="I170" s="13"/>
      <c r="J170" s="12"/>
      <c r="K170" s="8"/>
      <c r="L170" s="8"/>
      <c r="M170" s="8"/>
      <c r="N170" s="18"/>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row>
    <row r="171" customFormat="false" ht="12.75" hidden="false" customHeight="true" outlineLevel="0" collapsed="false">
      <c r="A171" s="17" t="n">
        <f aca="false">B171+273.15</f>
        <v>168.05</v>
      </c>
      <c r="B171" s="9" t="n">
        <v>-105.1</v>
      </c>
      <c r="C171" s="10" t="n">
        <v>0.01849</v>
      </c>
      <c r="D171" s="8" t="n">
        <v>649</v>
      </c>
      <c r="E171" s="11" t="n">
        <v>0.058465</v>
      </c>
      <c r="F171" s="19"/>
      <c r="G171" s="19"/>
      <c r="H171" s="8"/>
      <c r="I171" s="13"/>
      <c r="J171" s="12"/>
      <c r="K171" s="8"/>
      <c r="L171" s="8"/>
      <c r="M171" s="8"/>
      <c r="N171" s="18"/>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row>
    <row r="172" customFormat="false" ht="12.75" hidden="false" customHeight="true" outlineLevel="0" collapsed="false">
      <c r="A172" s="17" t="n">
        <f aca="false">B172+273.15</f>
        <v>168.55</v>
      </c>
      <c r="B172" s="9" t="n">
        <v>-104.6</v>
      </c>
      <c r="C172" s="10" t="n">
        <v>0.01935</v>
      </c>
      <c r="D172" s="8" t="n">
        <v>648.5</v>
      </c>
      <c r="E172" s="11" t="n">
        <v>0.061007</v>
      </c>
      <c r="F172" s="19"/>
      <c r="G172" s="19"/>
      <c r="H172" s="8"/>
      <c r="I172" s="13"/>
      <c r="J172" s="12"/>
      <c r="K172" s="8"/>
      <c r="L172" s="8"/>
      <c r="M172" s="8"/>
      <c r="N172" s="18"/>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row>
    <row r="173" customFormat="false" ht="12.75" hidden="false" customHeight="true" outlineLevel="0" collapsed="false">
      <c r="A173" s="17" t="n">
        <f aca="false">B173+273.15</f>
        <v>169.05</v>
      </c>
      <c r="B173" s="9" t="n">
        <v>-104.1</v>
      </c>
      <c r="C173" s="10" t="n">
        <v>0.02025</v>
      </c>
      <c r="D173" s="8" t="n">
        <v>648</v>
      </c>
      <c r="E173" s="11" t="n">
        <v>0.063641</v>
      </c>
      <c r="F173" s="19"/>
      <c r="G173" s="19"/>
      <c r="H173" s="8"/>
      <c r="I173" s="13"/>
      <c r="J173" s="12"/>
      <c r="K173" s="8"/>
      <c r="L173" s="8"/>
      <c r="M173" s="8"/>
      <c r="N173" s="18"/>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row>
    <row r="174" customFormat="false" ht="12.75" hidden="false" customHeight="true" outlineLevel="0" collapsed="false">
      <c r="A174" s="17" t="n">
        <f aca="false">B174+273.15</f>
        <v>169.55</v>
      </c>
      <c r="B174" s="9" t="n">
        <v>-103.6</v>
      </c>
      <c r="C174" s="10" t="n">
        <v>0.02117</v>
      </c>
      <c r="D174" s="8" t="n">
        <v>647.5</v>
      </c>
      <c r="E174" s="11" t="n">
        <v>0.06637</v>
      </c>
      <c r="F174" s="19"/>
      <c r="G174" s="19"/>
      <c r="H174" s="8"/>
      <c r="I174" s="13"/>
      <c r="J174" s="12"/>
      <c r="K174" s="8"/>
      <c r="L174" s="8"/>
      <c r="M174" s="8"/>
      <c r="N174" s="18"/>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row>
    <row r="175" customFormat="false" ht="12.75" hidden="false" customHeight="true" outlineLevel="0" collapsed="false">
      <c r="A175" s="17" t="n">
        <f aca="false">B175+273.15</f>
        <v>170.05</v>
      </c>
      <c r="B175" s="9" t="n">
        <v>-103.1</v>
      </c>
      <c r="C175" s="10" t="n">
        <v>0.02214</v>
      </c>
      <c r="D175" s="8" t="n">
        <v>646.9</v>
      </c>
      <c r="E175" s="11" t="n">
        <v>0.069195</v>
      </c>
      <c r="F175" s="19"/>
      <c r="G175" s="19"/>
      <c r="H175" s="8"/>
      <c r="I175" s="13"/>
      <c r="J175" s="12"/>
      <c r="K175" s="8"/>
      <c r="L175" s="8"/>
      <c r="M175" s="8"/>
      <c r="N175" s="18"/>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row>
    <row r="176" customFormat="false" ht="12.75" hidden="false" customHeight="true" outlineLevel="0" collapsed="false">
      <c r="A176" s="17" t="n">
        <f aca="false">B176+273.15</f>
        <v>170.55</v>
      </c>
      <c r="B176" s="9" t="n">
        <v>-102.6</v>
      </c>
      <c r="C176" s="10" t="n">
        <v>0.02314</v>
      </c>
      <c r="D176" s="8" t="n">
        <v>646.4</v>
      </c>
      <c r="E176" s="11" t="n">
        <v>0.07212</v>
      </c>
      <c r="F176" s="19"/>
      <c r="G176" s="19"/>
      <c r="H176" s="8"/>
      <c r="I176" s="13"/>
      <c r="J176" s="12"/>
      <c r="K176" s="8"/>
      <c r="L176" s="8"/>
      <c r="M176" s="8"/>
      <c r="N176" s="18"/>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row>
    <row r="177" customFormat="false" ht="12.75" hidden="false" customHeight="true" outlineLevel="0" collapsed="false">
      <c r="A177" s="17" t="n">
        <f aca="false">B177+273.15</f>
        <v>171.05</v>
      </c>
      <c r="B177" s="9" t="n">
        <v>-102.1</v>
      </c>
      <c r="C177" s="10" t="n">
        <v>0.02418</v>
      </c>
      <c r="D177" s="8" t="n">
        <v>645.9</v>
      </c>
      <c r="E177" s="11" t="n">
        <v>0.075147</v>
      </c>
      <c r="F177" s="19"/>
      <c r="G177" s="19"/>
      <c r="H177" s="8"/>
      <c r="I177" s="13"/>
      <c r="J177" s="12"/>
      <c r="K177" s="8"/>
      <c r="L177" s="8"/>
      <c r="M177" s="8"/>
      <c r="N177" s="18"/>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row>
    <row r="178" customFormat="false" ht="12.75" hidden="false" customHeight="true" outlineLevel="0" collapsed="false">
      <c r="A178" s="17" t="n">
        <f aca="false">B178+273.15</f>
        <v>171.55</v>
      </c>
      <c r="B178" s="9" t="n">
        <v>-101.6</v>
      </c>
      <c r="C178" s="10" t="n">
        <v>0.02526</v>
      </c>
      <c r="D178" s="8" t="n">
        <v>645.4</v>
      </c>
      <c r="E178" s="11" t="n">
        <v>0.078279</v>
      </c>
      <c r="F178" s="19"/>
      <c r="G178" s="19"/>
      <c r="H178" s="8"/>
      <c r="I178" s="13"/>
      <c r="J178" s="12"/>
      <c r="K178" s="8"/>
      <c r="L178" s="8"/>
      <c r="M178" s="8"/>
      <c r="N178" s="18"/>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row>
    <row r="179" customFormat="false" ht="12.75" hidden="false" customHeight="true" outlineLevel="0" collapsed="false">
      <c r="A179" s="17" t="n">
        <f aca="false">B179+273.15</f>
        <v>172.05</v>
      </c>
      <c r="B179" s="9" t="n">
        <v>-101.1</v>
      </c>
      <c r="C179" s="10" t="n">
        <v>0.02638</v>
      </c>
      <c r="D179" s="8" t="n">
        <v>644.9</v>
      </c>
      <c r="E179" s="11" t="n">
        <v>0.081519</v>
      </c>
      <c r="F179" s="19"/>
      <c r="G179" s="19"/>
      <c r="H179" s="8"/>
      <c r="I179" s="13"/>
      <c r="J179" s="12"/>
      <c r="K179" s="8"/>
      <c r="L179" s="8"/>
      <c r="M179" s="8"/>
      <c r="N179" s="18"/>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row>
    <row r="180" customFormat="false" ht="12.75" hidden="false" customHeight="true" outlineLevel="0" collapsed="false">
      <c r="A180" s="17" t="n">
        <f aca="false">B180+273.15</f>
        <v>172.55</v>
      </c>
      <c r="B180" s="9" t="n">
        <v>-100.6</v>
      </c>
      <c r="C180" s="10" t="n">
        <v>0.02754</v>
      </c>
      <c r="D180" s="8" t="n">
        <v>644.4</v>
      </c>
      <c r="E180" s="11" t="n">
        <v>0.084869</v>
      </c>
      <c r="F180" s="19"/>
      <c r="G180" s="19"/>
      <c r="H180" s="8"/>
      <c r="I180" s="13"/>
      <c r="J180" s="12"/>
      <c r="K180" s="8"/>
      <c r="L180" s="8"/>
      <c r="M180" s="8"/>
      <c r="N180" s="18"/>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row>
    <row r="181" customFormat="false" ht="12.75" hidden="false" customHeight="true" outlineLevel="0" collapsed="false">
      <c r="A181" s="17" t="n">
        <f aca="false">B181+273.15</f>
        <v>173.05</v>
      </c>
      <c r="B181" s="9" t="n">
        <v>-100.1</v>
      </c>
      <c r="C181" s="10" t="n">
        <v>0.02875</v>
      </c>
      <c r="D181" s="8" t="n">
        <v>643.8</v>
      </c>
      <c r="E181" s="11" t="n">
        <v>0.088333</v>
      </c>
      <c r="F181" s="19"/>
      <c r="G181" s="19"/>
      <c r="H181" s="8"/>
      <c r="I181" s="13"/>
      <c r="J181" s="12"/>
      <c r="K181" s="8"/>
      <c r="L181" s="8"/>
      <c r="M181" s="8"/>
      <c r="N181" s="18"/>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row>
    <row r="182" customFormat="false" ht="12.75" hidden="false" customHeight="true" outlineLevel="0" collapsed="false">
      <c r="A182" s="17" t="n">
        <f aca="false">B182+273.15</f>
        <v>173.55</v>
      </c>
      <c r="B182" s="9" t="n">
        <v>-99.6</v>
      </c>
      <c r="C182" s="10" t="n">
        <v>0.03</v>
      </c>
      <c r="D182" s="8" t="n">
        <v>643.3</v>
      </c>
      <c r="E182" s="11" t="n">
        <v>0.091913</v>
      </c>
      <c r="F182" s="19"/>
      <c r="G182" s="19"/>
      <c r="H182" s="8"/>
      <c r="I182" s="13"/>
      <c r="J182" s="12"/>
      <c r="K182" s="8"/>
      <c r="L182" s="8"/>
      <c r="M182" s="8"/>
      <c r="N182" s="18"/>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row>
    <row r="183" customFormat="false" ht="12.75" hidden="false" customHeight="true" outlineLevel="0" collapsed="false">
      <c r="A183" s="17" t="n">
        <f aca="false">B183+273.15</f>
        <v>174.05</v>
      </c>
      <c r="B183" s="9" t="n">
        <v>-99.1</v>
      </c>
      <c r="C183" s="10" t="n">
        <v>0.03129</v>
      </c>
      <c r="D183" s="8" t="n">
        <v>642.8</v>
      </c>
      <c r="E183" s="11" t="n">
        <v>0.095612</v>
      </c>
      <c r="F183" s="19"/>
      <c r="G183" s="19"/>
      <c r="H183" s="8"/>
      <c r="I183" s="13"/>
      <c r="J183" s="12"/>
      <c r="K183" s="8"/>
      <c r="L183" s="8"/>
      <c r="M183" s="8"/>
      <c r="N183" s="18"/>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row>
    <row r="184" customFormat="false" ht="12.75" hidden="false" customHeight="true" outlineLevel="0" collapsed="false">
      <c r="A184" s="17" t="n">
        <f aca="false">B184+273.15</f>
        <v>174.55</v>
      </c>
      <c r="B184" s="9" t="n">
        <v>-98.6</v>
      </c>
      <c r="C184" s="10" t="n">
        <v>0.03263</v>
      </c>
      <c r="D184" s="8" t="n">
        <v>642.3</v>
      </c>
      <c r="E184" s="11" t="n">
        <v>0.099434</v>
      </c>
      <c r="F184" s="19"/>
      <c r="G184" s="19"/>
      <c r="H184" s="8"/>
      <c r="I184" s="13"/>
      <c r="J184" s="12"/>
      <c r="K184" s="8"/>
      <c r="L184" s="8"/>
      <c r="M184" s="8"/>
      <c r="N184" s="18"/>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row>
    <row r="185" customFormat="false" ht="12.75" hidden="false" customHeight="true" outlineLevel="0" collapsed="false">
      <c r="A185" s="17" t="n">
        <f aca="false">B185+273.15</f>
        <v>175.05</v>
      </c>
      <c r="B185" s="9" t="n">
        <v>-98.1</v>
      </c>
      <c r="C185" s="10" t="n">
        <v>0.03402</v>
      </c>
      <c r="D185" s="8" t="n">
        <v>641.8</v>
      </c>
      <c r="E185" s="11" t="n">
        <v>0.10338</v>
      </c>
      <c r="F185" s="19"/>
      <c r="G185" s="19"/>
      <c r="H185" s="8"/>
      <c r="I185" s="13"/>
      <c r="J185" s="12"/>
      <c r="K185" s="8"/>
      <c r="L185" s="8"/>
      <c r="M185" s="8"/>
      <c r="N185" s="18"/>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row>
    <row r="186" customFormat="false" ht="12.75" hidden="false" customHeight="true" outlineLevel="0" collapsed="false">
      <c r="A186" s="17" t="n">
        <f aca="false">B186+273.15</f>
        <v>175.55</v>
      </c>
      <c r="B186" s="9" t="n">
        <v>-97.6</v>
      </c>
      <c r="C186" s="10" t="n">
        <v>0.03546</v>
      </c>
      <c r="D186" s="8" t="n">
        <v>641.3</v>
      </c>
      <c r="E186" s="11" t="n">
        <v>0.10746</v>
      </c>
      <c r="F186" s="19"/>
      <c r="G186" s="19"/>
      <c r="H186" s="8"/>
      <c r="I186" s="13"/>
      <c r="J186" s="12"/>
      <c r="K186" s="8"/>
      <c r="L186" s="8"/>
      <c r="M186" s="8"/>
      <c r="N186" s="18"/>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row>
    <row r="187" customFormat="false" ht="12.75" hidden="false" customHeight="true" outlineLevel="0" collapsed="false">
      <c r="A187" s="17" t="n">
        <f aca="false">B187+273.15</f>
        <v>176.05</v>
      </c>
      <c r="B187" s="9" t="n">
        <v>-97.1</v>
      </c>
      <c r="C187" s="10" t="n">
        <v>0.03695</v>
      </c>
      <c r="D187" s="8" t="n">
        <v>640.7</v>
      </c>
      <c r="E187" s="11" t="n">
        <v>0.11167</v>
      </c>
      <c r="F187" s="19"/>
      <c r="G187" s="19"/>
      <c r="H187" s="8"/>
      <c r="I187" s="13"/>
      <c r="J187" s="12"/>
      <c r="K187" s="8"/>
      <c r="L187" s="8"/>
      <c r="M187" s="8"/>
      <c r="N187" s="18"/>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row>
    <row r="188" customFormat="false" ht="12.75" hidden="false" customHeight="true" outlineLevel="0" collapsed="false">
      <c r="A188" s="17" t="n">
        <f aca="false">B188+273.15</f>
        <v>176.55</v>
      </c>
      <c r="B188" s="9" t="n">
        <v>-96.6</v>
      </c>
      <c r="C188" s="10" t="n">
        <v>0.03849</v>
      </c>
      <c r="D188" s="8" t="n">
        <v>640.2</v>
      </c>
      <c r="E188" s="11" t="n">
        <v>0.11601</v>
      </c>
      <c r="F188" s="19"/>
      <c r="G188" s="19"/>
      <c r="H188" s="8"/>
      <c r="I188" s="13"/>
      <c r="J188" s="12"/>
      <c r="K188" s="8"/>
      <c r="L188" s="8"/>
      <c r="M188" s="8"/>
      <c r="N188" s="18"/>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row>
    <row r="189" customFormat="false" ht="12.75" hidden="false" customHeight="true" outlineLevel="0" collapsed="false">
      <c r="A189" s="17" t="n">
        <f aca="false">B189+273.15</f>
        <v>177.05</v>
      </c>
      <c r="B189" s="9" t="n">
        <v>-96.1</v>
      </c>
      <c r="C189" s="10" t="n">
        <v>0.04009</v>
      </c>
      <c r="D189" s="8" t="n">
        <v>639.7</v>
      </c>
      <c r="E189" s="11" t="n">
        <v>0.12049</v>
      </c>
      <c r="F189" s="19"/>
      <c r="G189" s="19"/>
      <c r="H189" s="8"/>
      <c r="I189" s="13"/>
      <c r="J189" s="12"/>
      <c r="K189" s="8"/>
      <c r="L189" s="8"/>
      <c r="M189" s="8"/>
      <c r="N189" s="18"/>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row>
    <row r="190" customFormat="false" ht="12.75" hidden="false" customHeight="true" outlineLevel="0" collapsed="false">
      <c r="A190" s="17" t="n">
        <f aca="false">B190+273.15</f>
        <v>177.55</v>
      </c>
      <c r="B190" s="9" t="n">
        <v>-95.6</v>
      </c>
      <c r="C190" s="10" t="n">
        <v>0.04174</v>
      </c>
      <c r="D190" s="8" t="n">
        <v>639.2</v>
      </c>
      <c r="E190" s="11" t="n">
        <v>0.12511</v>
      </c>
      <c r="F190" s="19"/>
      <c r="G190" s="19"/>
      <c r="H190" s="8"/>
      <c r="I190" s="13"/>
      <c r="J190" s="12"/>
      <c r="K190" s="8"/>
      <c r="L190" s="8"/>
      <c r="M190" s="8"/>
      <c r="N190" s="18"/>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row>
    <row r="191" customFormat="false" ht="12.75" hidden="false" customHeight="true" outlineLevel="0" collapsed="false">
      <c r="A191" s="17" t="n">
        <f aca="false">B191+273.15</f>
        <v>178.05</v>
      </c>
      <c r="B191" s="9" t="n">
        <v>-95.1</v>
      </c>
      <c r="C191" s="10" t="n">
        <v>0.04345</v>
      </c>
      <c r="D191" s="8" t="n">
        <v>638.7</v>
      </c>
      <c r="E191" s="11" t="n">
        <v>0.12988</v>
      </c>
      <c r="F191" s="19"/>
      <c r="G191" s="19"/>
      <c r="H191" s="8"/>
      <c r="I191" s="13"/>
      <c r="J191" s="12"/>
      <c r="K191" s="8"/>
      <c r="L191" s="8"/>
      <c r="M191" s="8"/>
      <c r="N191" s="18"/>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row>
    <row r="192" customFormat="false" ht="12.75" hidden="false" customHeight="true" outlineLevel="0" collapsed="false">
      <c r="A192" s="17" t="n">
        <f aca="false">B192+273.15</f>
        <v>178.55</v>
      </c>
      <c r="B192" s="9" t="n">
        <v>-94.6</v>
      </c>
      <c r="C192" s="10" t="n">
        <v>0.04521</v>
      </c>
      <c r="D192" s="8" t="n">
        <v>638.1</v>
      </c>
      <c r="E192" s="11" t="n">
        <v>0.1348</v>
      </c>
      <c r="F192" s="19"/>
      <c r="G192" s="19"/>
      <c r="H192" s="8"/>
      <c r="I192" s="13"/>
      <c r="J192" s="12"/>
      <c r="K192" s="8"/>
      <c r="L192" s="8"/>
      <c r="M192" s="8"/>
      <c r="N192" s="18"/>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row>
    <row r="193" customFormat="false" ht="12.75" hidden="false" customHeight="true" outlineLevel="0" collapsed="false">
      <c r="A193" s="17" t="n">
        <f aca="false">B193+273.15</f>
        <v>179.05</v>
      </c>
      <c r="B193" s="9" t="n">
        <v>-94.1</v>
      </c>
      <c r="C193" s="10" t="n">
        <v>0.04704</v>
      </c>
      <c r="D193" s="8" t="n">
        <v>637.6</v>
      </c>
      <c r="E193" s="11" t="n">
        <v>0.13986</v>
      </c>
      <c r="F193" s="19"/>
      <c r="G193" s="19"/>
      <c r="H193" s="8"/>
      <c r="I193" s="13"/>
      <c r="J193" s="12"/>
      <c r="K193" s="8"/>
      <c r="L193" s="8"/>
      <c r="M193" s="8"/>
      <c r="N193" s="18"/>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row>
    <row r="194" customFormat="false" ht="12.75" hidden="false" customHeight="true" outlineLevel="0" collapsed="false">
      <c r="A194" s="17" t="n">
        <f aca="false">B194+273.15</f>
        <v>179.55</v>
      </c>
      <c r="B194" s="9" t="n">
        <v>-93.6</v>
      </c>
      <c r="C194" s="10" t="n">
        <v>0.04893</v>
      </c>
      <c r="D194" s="8" t="n">
        <v>637.1</v>
      </c>
      <c r="E194" s="11" t="n">
        <v>0.14509</v>
      </c>
      <c r="F194" s="19"/>
      <c r="G194" s="19"/>
      <c r="H194" s="8"/>
      <c r="I194" s="13"/>
      <c r="J194" s="12"/>
      <c r="K194" s="8"/>
      <c r="L194" s="8"/>
      <c r="M194" s="8"/>
      <c r="N194" s="18"/>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row>
    <row r="195" customFormat="false" ht="12.75" hidden="false" customHeight="true" outlineLevel="0" collapsed="false">
      <c r="A195" s="17" t="n">
        <f aca="false">B195+273.15</f>
        <v>180.05</v>
      </c>
      <c r="B195" s="9" t="n">
        <v>-93.1</v>
      </c>
      <c r="C195" s="10" t="n">
        <v>0.05088</v>
      </c>
      <c r="D195" s="8" t="n">
        <v>636.6</v>
      </c>
      <c r="E195" s="11" t="n">
        <v>0.15047</v>
      </c>
      <c r="F195" s="19"/>
      <c r="G195" s="19"/>
      <c r="H195" s="8"/>
      <c r="I195" s="13"/>
      <c r="J195" s="12"/>
      <c r="K195" s="8"/>
      <c r="L195" s="8"/>
      <c r="M195" s="8"/>
      <c r="N195" s="18"/>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row>
    <row r="196" customFormat="false" ht="12.75" hidden="false" customHeight="true" outlineLevel="0" collapsed="false">
      <c r="A196" s="17" t="n">
        <f aca="false">B196+273.15</f>
        <v>180.55</v>
      </c>
      <c r="B196" s="9" t="n">
        <v>-92.6</v>
      </c>
      <c r="C196" s="10" t="n">
        <v>0.05289</v>
      </c>
      <c r="D196" s="8" t="n">
        <v>636</v>
      </c>
      <c r="E196" s="11" t="n">
        <v>0.15602</v>
      </c>
      <c r="F196" s="19"/>
      <c r="G196" s="19"/>
      <c r="H196" s="8"/>
      <c r="I196" s="13"/>
      <c r="J196" s="12"/>
      <c r="K196" s="8"/>
      <c r="L196" s="8"/>
      <c r="M196" s="8"/>
      <c r="N196" s="18"/>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row>
    <row r="197" customFormat="false" ht="12.75" hidden="false" customHeight="true" outlineLevel="0" collapsed="false">
      <c r="A197" s="17" t="n">
        <f aca="false">B197+273.15</f>
        <v>181.05</v>
      </c>
      <c r="B197" s="9" t="n">
        <v>-92.1</v>
      </c>
      <c r="C197" s="10" t="n">
        <v>0.05497</v>
      </c>
      <c r="D197" s="8" t="n">
        <v>635.5</v>
      </c>
      <c r="E197" s="11" t="n">
        <v>0.16173</v>
      </c>
      <c r="F197" s="19"/>
      <c r="G197" s="19"/>
      <c r="H197" s="8"/>
      <c r="I197" s="13"/>
      <c r="J197" s="12"/>
      <c r="K197" s="8"/>
      <c r="L197" s="8"/>
      <c r="M197" s="8"/>
      <c r="N197" s="18"/>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row>
    <row r="198" customFormat="false" ht="12.75" hidden="false" customHeight="true" outlineLevel="0" collapsed="false">
      <c r="A198" s="17" t="n">
        <f aca="false">B198+273.15</f>
        <v>181.55</v>
      </c>
      <c r="B198" s="9" t="n">
        <v>-91.6</v>
      </c>
      <c r="C198" s="10" t="n">
        <v>0.05712</v>
      </c>
      <c r="D198" s="8" t="n">
        <v>635</v>
      </c>
      <c r="E198" s="11" t="n">
        <v>0.16761</v>
      </c>
      <c r="F198" s="19"/>
      <c r="G198" s="19"/>
      <c r="H198" s="8"/>
      <c r="I198" s="13"/>
      <c r="J198" s="12"/>
      <c r="K198" s="8"/>
      <c r="L198" s="8"/>
      <c r="M198" s="8"/>
      <c r="N198" s="18"/>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row>
    <row r="199" customFormat="false" ht="12.75" hidden="false" customHeight="true" outlineLevel="0" collapsed="false">
      <c r="A199" s="17" t="n">
        <f aca="false">B199+273.15</f>
        <v>182.05</v>
      </c>
      <c r="B199" s="9" t="n">
        <v>-91.1</v>
      </c>
      <c r="C199" s="10" t="n">
        <v>0.05934</v>
      </c>
      <c r="D199" s="8" t="n">
        <v>634.5</v>
      </c>
      <c r="E199" s="11" t="n">
        <v>0.17366</v>
      </c>
      <c r="F199" s="19"/>
      <c r="G199" s="19"/>
      <c r="H199" s="8"/>
      <c r="I199" s="13"/>
      <c r="J199" s="12"/>
      <c r="K199" s="8"/>
      <c r="L199" s="8"/>
      <c r="M199" s="8"/>
      <c r="N199" s="18"/>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row>
    <row r="200" customFormat="false" ht="12.75" hidden="false" customHeight="true" outlineLevel="0" collapsed="false">
      <c r="A200" s="17" t="n">
        <f aca="false">B200+273.15</f>
        <v>182.55</v>
      </c>
      <c r="B200" s="9" t="n">
        <v>-90.6</v>
      </c>
      <c r="C200" s="10" t="n">
        <v>0.06163</v>
      </c>
      <c r="D200" s="8" t="n">
        <v>634</v>
      </c>
      <c r="E200" s="11" t="n">
        <v>0.1799</v>
      </c>
      <c r="F200" s="19"/>
      <c r="G200" s="19"/>
      <c r="H200" s="8"/>
      <c r="I200" s="13"/>
      <c r="J200" s="12"/>
      <c r="K200" s="8"/>
      <c r="L200" s="8"/>
      <c r="M200" s="8"/>
      <c r="N200" s="18"/>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row>
    <row r="201" customFormat="false" ht="12.75" hidden="false" customHeight="true" outlineLevel="0" collapsed="false">
      <c r="A201" s="17" t="n">
        <f aca="false">B201+273.15</f>
        <v>183.05</v>
      </c>
      <c r="B201" s="9" t="n">
        <v>-90.1</v>
      </c>
      <c r="C201" s="10" t="n">
        <v>0.06399</v>
      </c>
      <c r="D201" s="8" t="n">
        <v>633.4</v>
      </c>
      <c r="E201" s="11" t="n">
        <v>0.18631</v>
      </c>
      <c r="F201" s="19"/>
      <c r="G201" s="19"/>
      <c r="H201" s="8"/>
      <c r="I201" s="13"/>
      <c r="J201" s="12"/>
      <c r="K201" s="8"/>
      <c r="L201" s="8"/>
      <c r="M201" s="8"/>
      <c r="N201" s="18"/>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row>
    <row r="202" customFormat="false" ht="12.75" hidden="false" customHeight="true" outlineLevel="0" collapsed="false">
      <c r="A202" s="17" t="n">
        <f aca="false">B202+273.15</f>
        <v>183.55</v>
      </c>
      <c r="B202" s="9" t="n">
        <v>-89.6</v>
      </c>
      <c r="C202" s="10" t="n">
        <v>0.06643</v>
      </c>
      <c r="D202" s="8" t="n">
        <v>632.9</v>
      </c>
      <c r="E202" s="11" t="n">
        <v>0.19291</v>
      </c>
      <c r="F202" s="19"/>
      <c r="G202" s="19"/>
      <c r="H202" s="8"/>
      <c r="I202" s="13"/>
      <c r="J202" s="12"/>
      <c r="K202" s="8"/>
      <c r="L202" s="8"/>
      <c r="M202" s="8"/>
      <c r="N202" s="18"/>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row>
    <row r="203" customFormat="false" ht="12.75" hidden="false" customHeight="true" outlineLevel="0" collapsed="false">
      <c r="A203" s="17" t="n">
        <f aca="false">B203+273.15</f>
        <v>184.05</v>
      </c>
      <c r="B203" s="9" t="n">
        <v>-89.1</v>
      </c>
      <c r="C203" s="10" t="n">
        <v>0.06895</v>
      </c>
      <c r="D203" s="8" t="n">
        <v>632.4</v>
      </c>
      <c r="E203" s="11" t="n">
        <v>0.1997</v>
      </c>
      <c r="F203" s="19"/>
      <c r="G203" s="19"/>
      <c r="H203" s="8"/>
      <c r="I203" s="13"/>
      <c r="J203" s="12"/>
      <c r="K203" s="8"/>
      <c r="L203" s="8"/>
      <c r="M203" s="8"/>
      <c r="N203" s="18"/>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row>
    <row r="204" customFormat="false" ht="12.75" hidden="false" customHeight="true" outlineLevel="0" collapsed="false">
      <c r="A204" s="17" t="n">
        <f aca="false">B204+273.15</f>
        <v>184.55</v>
      </c>
      <c r="B204" s="9" t="n">
        <v>-88.6</v>
      </c>
      <c r="C204" s="10" t="n">
        <v>0.07154</v>
      </c>
      <c r="D204" s="8" t="n">
        <v>631.9</v>
      </c>
      <c r="E204" s="11" t="n">
        <v>0.20668</v>
      </c>
      <c r="F204" s="19"/>
      <c r="G204" s="19"/>
      <c r="H204" s="8"/>
      <c r="I204" s="13"/>
      <c r="J204" s="12"/>
      <c r="K204" s="8"/>
      <c r="L204" s="8"/>
      <c r="M204" s="8"/>
      <c r="N204" s="18"/>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row>
    <row r="205" customFormat="false" ht="12.75" hidden="false" customHeight="true" outlineLevel="0" collapsed="false">
      <c r="A205" s="17" t="n">
        <f aca="false">B205+273.15</f>
        <v>185.05</v>
      </c>
      <c r="B205" s="9" t="n">
        <v>-88.1</v>
      </c>
      <c r="C205" s="10" t="n">
        <v>0.07422</v>
      </c>
      <c r="D205" s="8" t="n">
        <v>631.3</v>
      </c>
      <c r="E205" s="11" t="n">
        <v>0.21386</v>
      </c>
      <c r="F205" s="19"/>
      <c r="G205" s="19"/>
      <c r="H205" s="8"/>
      <c r="I205" s="13"/>
      <c r="J205" s="12"/>
      <c r="K205" s="8"/>
      <c r="L205" s="8"/>
      <c r="M205" s="8"/>
      <c r="N205" s="18"/>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row>
    <row r="206" customFormat="false" ht="12.75" hidden="false" customHeight="true" outlineLevel="0" collapsed="false">
      <c r="A206" s="17" t="n">
        <f aca="false">B206+273.15</f>
        <v>185.55</v>
      </c>
      <c r="B206" s="9" t="n">
        <v>-87.6</v>
      </c>
      <c r="C206" s="10" t="n">
        <v>0.07697</v>
      </c>
      <c r="D206" s="8" t="n">
        <v>630.8</v>
      </c>
      <c r="E206" s="11" t="n">
        <v>0.22124</v>
      </c>
      <c r="F206" s="19"/>
      <c r="G206" s="19"/>
      <c r="H206" s="8"/>
      <c r="I206" s="13"/>
      <c r="J206" s="12"/>
      <c r="K206" s="8"/>
      <c r="L206" s="8"/>
      <c r="M206" s="8"/>
      <c r="N206" s="18"/>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row>
    <row r="207" customFormat="false" ht="12.75" hidden="false" customHeight="true" outlineLevel="0" collapsed="false">
      <c r="A207" s="17" t="n">
        <f aca="false">B207+273.15</f>
        <v>186.05</v>
      </c>
      <c r="B207" s="9" t="n">
        <v>-87.1</v>
      </c>
      <c r="C207" s="10" t="n">
        <v>0.07981</v>
      </c>
      <c r="D207" s="8" t="n">
        <v>630.3</v>
      </c>
      <c r="E207" s="11" t="n">
        <v>0.22883</v>
      </c>
      <c r="F207" s="19"/>
      <c r="G207" s="19"/>
      <c r="H207" s="8"/>
      <c r="I207" s="13"/>
      <c r="J207" s="12"/>
      <c r="K207" s="8"/>
      <c r="L207" s="8"/>
      <c r="M207" s="8"/>
      <c r="N207" s="18"/>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row>
    <row r="208" customFormat="false" ht="12.75" hidden="false" customHeight="true" outlineLevel="0" collapsed="false">
      <c r="A208" s="17" t="n">
        <f aca="false">B208+273.15</f>
        <v>186.55</v>
      </c>
      <c r="B208" s="9" t="n">
        <v>-86.6</v>
      </c>
      <c r="C208" s="10" t="n">
        <v>0.08274</v>
      </c>
      <c r="D208" s="8" t="n">
        <v>629.7</v>
      </c>
      <c r="E208" s="11" t="n">
        <v>0.23663</v>
      </c>
      <c r="F208" s="19"/>
      <c r="G208" s="19"/>
      <c r="H208" s="8"/>
      <c r="I208" s="13"/>
      <c r="J208" s="12"/>
      <c r="K208" s="8"/>
      <c r="L208" s="8"/>
      <c r="M208" s="8"/>
      <c r="N208" s="18"/>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row>
    <row r="209" customFormat="false" ht="12.75" hidden="false" customHeight="true" outlineLevel="0" collapsed="false">
      <c r="A209" s="17" t="n">
        <f aca="false">B209+273.15</f>
        <v>187.05</v>
      </c>
      <c r="B209" s="9" t="n">
        <v>-86.1</v>
      </c>
      <c r="C209" s="10" t="n">
        <v>0.08576</v>
      </c>
      <c r="D209" s="8" t="n">
        <v>629.2</v>
      </c>
      <c r="E209" s="11" t="n">
        <v>0.24464</v>
      </c>
      <c r="F209" s="19"/>
      <c r="G209" s="19"/>
      <c r="H209" s="8"/>
      <c r="I209" s="13"/>
      <c r="J209" s="12"/>
      <c r="K209" s="8"/>
      <c r="L209" s="8"/>
      <c r="M209" s="8"/>
      <c r="N209" s="18"/>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row>
    <row r="210" customFormat="false" ht="12.75" hidden="false" customHeight="true" outlineLevel="0" collapsed="false">
      <c r="A210" s="17" t="n">
        <f aca="false">B210+273.15</f>
        <v>187.55</v>
      </c>
      <c r="B210" s="9" t="n">
        <v>-85.6</v>
      </c>
      <c r="C210" s="10" t="n">
        <v>0.08887</v>
      </c>
      <c r="D210" s="8" t="n">
        <v>628.7</v>
      </c>
      <c r="E210" s="11" t="n">
        <v>0.25287</v>
      </c>
      <c r="F210" s="19"/>
      <c r="G210" s="19"/>
      <c r="H210" s="8"/>
      <c r="I210" s="13"/>
      <c r="J210" s="12"/>
      <c r="K210" s="8"/>
      <c r="L210" s="8"/>
      <c r="M210" s="8"/>
      <c r="N210" s="18"/>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row>
    <row r="211" customFormat="false" ht="12.75" hidden="false" customHeight="true" outlineLevel="0" collapsed="false">
      <c r="A211" s="17" t="n">
        <f aca="false">B211+273.15</f>
        <v>188.05</v>
      </c>
      <c r="B211" s="9" t="n">
        <v>-85.1</v>
      </c>
      <c r="C211" s="10" t="n">
        <v>0.09206</v>
      </c>
      <c r="D211" s="8" t="n">
        <v>628.2</v>
      </c>
      <c r="E211" s="11" t="n">
        <v>0.26132</v>
      </c>
      <c r="F211" s="19"/>
      <c r="G211" s="19"/>
      <c r="H211" s="8"/>
      <c r="I211" s="13"/>
      <c r="J211" s="12"/>
      <c r="K211" s="8"/>
      <c r="L211" s="8"/>
      <c r="M211" s="8"/>
      <c r="N211" s="18"/>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row>
    <row r="212" customFormat="false" ht="12.75" hidden="false" customHeight="true" outlineLevel="0" collapsed="false">
      <c r="A212" s="17" t="n">
        <f aca="false">B212+273.15</f>
        <v>188.55</v>
      </c>
      <c r="B212" s="9" t="n">
        <v>-84.6</v>
      </c>
      <c r="C212" s="10" t="n">
        <v>0.09536</v>
      </c>
      <c r="D212" s="8" t="n">
        <v>627.6</v>
      </c>
      <c r="E212" s="11" t="n">
        <v>0.27</v>
      </c>
      <c r="F212" s="19"/>
      <c r="G212" s="19"/>
      <c r="H212" s="8"/>
      <c r="I212" s="13"/>
      <c r="J212" s="12"/>
      <c r="K212" s="8"/>
      <c r="L212" s="8"/>
      <c r="M212" s="8"/>
      <c r="N212" s="18"/>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row>
    <row r="213" customFormat="false" ht="12.75" hidden="false" customHeight="true" outlineLevel="0" collapsed="false">
      <c r="A213" s="17" t="n">
        <f aca="false">B213+273.15</f>
        <v>189.05</v>
      </c>
      <c r="B213" s="9" t="n">
        <v>-84.1</v>
      </c>
      <c r="C213" s="10" t="n">
        <v>0.09875</v>
      </c>
      <c r="D213" s="8" t="n">
        <v>627.1</v>
      </c>
      <c r="E213" s="11" t="n">
        <v>0.27891</v>
      </c>
      <c r="F213" s="19"/>
      <c r="G213" s="19"/>
      <c r="H213" s="8"/>
      <c r="I213" s="13"/>
      <c r="J213" s="12"/>
      <c r="K213" s="8"/>
      <c r="L213" s="8"/>
      <c r="M213" s="8"/>
      <c r="N213" s="18"/>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row>
    <row r="214" customFormat="false" ht="12.75" hidden="false" customHeight="true" outlineLevel="0" collapsed="false">
      <c r="A214" s="17" t="n">
        <f aca="false">B214+273.15</f>
        <v>189.55</v>
      </c>
      <c r="B214" s="9" t="n">
        <v>-83.6</v>
      </c>
      <c r="C214" s="10" t="n">
        <v>0.1022</v>
      </c>
      <c r="D214" s="8" t="n">
        <v>626.6</v>
      </c>
      <c r="E214" s="11" t="n">
        <v>0.28806</v>
      </c>
      <c r="F214" s="19"/>
      <c r="G214" s="19"/>
      <c r="H214" s="8"/>
      <c r="I214" s="13"/>
      <c r="J214" s="12"/>
      <c r="K214" s="8"/>
      <c r="L214" s="8"/>
      <c r="M214" s="8"/>
      <c r="N214" s="18"/>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row>
    <row r="215" customFormat="false" ht="12.75" hidden="false" customHeight="true" outlineLevel="0" collapsed="false">
      <c r="A215" s="17" t="n">
        <f aca="false">B215+273.15</f>
        <v>190.05</v>
      </c>
      <c r="B215" s="9" t="n">
        <v>-83.1</v>
      </c>
      <c r="C215" s="10" t="n">
        <v>0.1058</v>
      </c>
      <c r="D215" s="8" t="n">
        <v>626</v>
      </c>
      <c r="E215" s="11" t="n">
        <v>0.29745</v>
      </c>
      <c r="F215" s="19"/>
      <c r="G215" s="19"/>
      <c r="H215" s="8"/>
      <c r="I215" s="13"/>
      <c r="J215" s="12"/>
      <c r="K215" s="8"/>
      <c r="L215" s="8"/>
      <c r="M215" s="8"/>
      <c r="N215" s="18"/>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row>
    <row r="216" customFormat="false" ht="12.75" hidden="false" customHeight="true" outlineLevel="0" collapsed="false">
      <c r="A216" s="17" t="n">
        <f aca="false">B216+273.15</f>
        <v>190.55</v>
      </c>
      <c r="B216" s="9" t="n">
        <v>-82.6</v>
      </c>
      <c r="C216" s="10" t="n">
        <v>0.1095</v>
      </c>
      <c r="D216" s="8" t="n">
        <v>625.5</v>
      </c>
      <c r="E216" s="11" t="n">
        <v>0.30708</v>
      </c>
      <c r="F216" s="19"/>
      <c r="G216" s="19"/>
      <c r="H216" s="8"/>
      <c r="I216" s="13"/>
      <c r="J216" s="12"/>
      <c r="K216" s="8"/>
      <c r="L216" s="8"/>
      <c r="M216" s="8"/>
      <c r="N216" s="18"/>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row>
    <row r="217" customFormat="false" ht="12.75" hidden="false" customHeight="true" outlineLevel="0" collapsed="false">
      <c r="A217" s="17" t="n">
        <f aca="false">B217+273.15</f>
        <v>191.05</v>
      </c>
      <c r="B217" s="9" t="n">
        <v>-82.1</v>
      </c>
      <c r="C217" s="10" t="n">
        <v>0.1133</v>
      </c>
      <c r="D217" s="8" t="n">
        <v>625</v>
      </c>
      <c r="E217" s="11" t="n">
        <v>0.31697</v>
      </c>
      <c r="F217" s="19"/>
      <c r="G217" s="19"/>
      <c r="H217" s="8"/>
      <c r="I217" s="13"/>
      <c r="J217" s="12"/>
      <c r="K217" s="8"/>
      <c r="L217" s="8"/>
      <c r="M217" s="8"/>
      <c r="N217" s="18"/>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row>
    <row r="218" customFormat="false" ht="12.75" hidden="false" customHeight="true" outlineLevel="0" collapsed="false">
      <c r="A218" s="17" t="n">
        <f aca="false">B218+273.15</f>
        <v>191.55</v>
      </c>
      <c r="B218" s="9" t="n">
        <v>-81.6</v>
      </c>
      <c r="C218" s="10" t="n">
        <v>0.1172</v>
      </c>
      <c r="D218" s="8" t="n">
        <v>624.5</v>
      </c>
      <c r="E218" s="11" t="n">
        <v>0.32711</v>
      </c>
      <c r="F218" s="19"/>
      <c r="G218" s="19"/>
      <c r="H218" s="8"/>
      <c r="I218" s="13"/>
      <c r="J218" s="12"/>
      <c r="K218" s="8"/>
      <c r="L218" s="8"/>
      <c r="M218" s="8"/>
      <c r="N218" s="18"/>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row>
    <row r="219" customFormat="false" ht="12.75" hidden="false" customHeight="true" outlineLevel="0" collapsed="false">
      <c r="A219" s="17" t="n">
        <f aca="false">B219+273.15</f>
        <v>192.05</v>
      </c>
      <c r="B219" s="9" t="n">
        <v>-81.1</v>
      </c>
      <c r="C219" s="10" t="n">
        <v>0.1213</v>
      </c>
      <c r="D219" s="8" t="n">
        <v>623.9</v>
      </c>
      <c r="E219" s="11" t="n">
        <v>0.3375</v>
      </c>
      <c r="F219" s="19"/>
      <c r="G219" s="19"/>
      <c r="H219" s="8"/>
      <c r="I219" s="13"/>
      <c r="J219" s="12"/>
      <c r="K219" s="8"/>
      <c r="L219" s="8"/>
      <c r="M219" s="8"/>
      <c r="N219" s="18"/>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row>
    <row r="220" customFormat="false" ht="12.75" hidden="false" customHeight="true" outlineLevel="0" collapsed="false">
      <c r="A220" s="17" t="n">
        <f aca="false">B220+273.15</f>
        <v>192.55</v>
      </c>
      <c r="B220" s="9" t="n">
        <v>-80.6</v>
      </c>
      <c r="C220" s="10" t="n">
        <v>0.1254</v>
      </c>
      <c r="D220" s="8" t="n">
        <v>623.4</v>
      </c>
      <c r="E220" s="11" t="n">
        <v>0.34817</v>
      </c>
      <c r="F220" s="19"/>
      <c r="G220" s="19"/>
      <c r="H220" s="8"/>
      <c r="I220" s="13"/>
      <c r="J220" s="12"/>
      <c r="K220" s="8"/>
      <c r="L220" s="8"/>
      <c r="M220" s="8"/>
      <c r="N220" s="18"/>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row>
    <row r="221" customFormat="false" ht="12.75" hidden="false" customHeight="true" outlineLevel="0" collapsed="false">
      <c r="A221" s="17" t="n">
        <f aca="false">B221+273.15</f>
        <v>193.05</v>
      </c>
      <c r="B221" s="9" t="n">
        <v>-80.1</v>
      </c>
      <c r="C221" s="10" t="n">
        <v>0.1296</v>
      </c>
      <c r="D221" s="8" t="n">
        <v>622.9</v>
      </c>
      <c r="E221" s="11" t="n">
        <v>0.3591</v>
      </c>
      <c r="F221" s="19"/>
      <c r="G221" s="19"/>
      <c r="H221" s="8"/>
      <c r="I221" s="13"/>
      <c r="J221" s="12"/>
      <c r="K221" s="8"/>
      <c r="L221" s="8"/>
      <c r="M221" s="8"/>
      <c r="N221" s="18"/>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row>
    <row r="222" customFormat="false" ht="12.75" hidden="false" customHeight="true" outlineLevel="0" collapsed="false">
      <c r="A222" s="17" t="n">
        <f aca="false">B222+273.15</f>
        <v>193.55</v>
      </c>
      <c r="B222" s="9" t="n">
        <v>-79.6</v>
      </c>
      <c r="C222" s="10" t="n">
        <v>0.134</v>
      </c>
      <c r="D222" s="8" t="n">
        <v>622.3</v>
      </c>
      <c r="E222" s="11" t="n">
        <v>0.3703</v>
      </c>
      <c r="F222" s="19"/>
      <c r="G222" s="19"/>
      <c r="H222" s="8"/>
      <c r="I222" s="13"/>
      <c r="J222" s="12"/>
      <c r="K222" s="8"/>
      <c r="L222" s="8"/>
      <c r="M222" s="8"/>
      <c r="N222" s="18"/>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row>
    <row r="223" customFormat="false" ht="12.75" hidden="false" customHeight="true" outlineLevel="0" collapsed="false">
      <c r="A223" s="17" t="n">
        <f aca="false">B223+273.15</f>
        <v>194.05</v>
      </c>
      <c r="B223" s="9" t="n">
        <v>-79.1</v>
      </c>
      <c r="C223" s="10" t="n">
        <v>0.1385</v>
      </c>
      <c r="D223" s="8" t="n">
        <v>621.8</v>
      </c>
      <c r="E223" s="11" t="n">
        <v>0.38179</v>
      </c>
      <c r="F223" s="19"/>
      <c r="G223" s="19"/>
      <c r="H223" s="8"/>
      <c r="I223" s="13"/>
      <c r="J223" s="12"/>
      <c r="K223" s="8"/>
      <c r="L223" s="8"/>
      <c r="M223" s="8"/>
      <c r="N223" s="18"/>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row>
    <row r="224" customFormat="false" ht="12.75" hidden="false" customHeight="true" outlineLevel="0" collapsed="false">
      <c r="A224" s="17" t="n">
        <f aca="false">B224+273.15</f>
        <v>194.55</v>
      </c>
      <c r="B224" s="9" t="n">
        <v>-78.6</v>
      </c>
      <c r="C224" s="10" t="n">
        <v>0.1431</v>
      </c>
      <c r="D224" s="8" t="n">
        <v>621.3</v>
      </c>
      <c r="E224" s="11" t="n">
        <v>0.39356</v>
      </c>
      <c r="F224" s="19"/>
      <c r="G224" s="19"/>
      <c r="H224" s="8"/>
      <c r="I224" s="13"/>
      <c r="J224" s="12"/>
      <c r="K224" s="8"/>
      <c r="L224" s="8"/>
      <c r="M224" s="8"/>
      <c r="N224" s="18"/>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row>
    <row r="225" customFormat="false" ht="12.75" hidden="false" customHeight="true" outlineLevel="0" collapsed="false">
      <c r="A225" s="17" t="n">
        <f aca="false">B225+273.15</f>
        <v>195.05</v>
      </c>
      <c r="B225" s="9" t="n">
        <v>-78.1</v>
      </c>
      <c r="C225" s="10" t="n">
        <v>0.1478</v>
      </c>
      <c r="D225" s="8" t="n">
        <v>620.7</v>
      </c>
      <c r="E225" s="11" t="n">
        <v>0.40562</v>
      </c>
      <c r="F225" s="19"/>
      <c r="G225" s="19"/>
      <c r="H225" s="8"/>
      <c r="I225" s="13"/>
      <c r="J225" s="12"/>
      <c r="K225" s="8"/>
      <c r="L225" s="8"/>
      <c r="M225" s="8"/>
      <c r="N225" s="18"/>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row>
    <row r="226" customFormat="false" ht="12.75" hidden="false" customHeight="true" outlineLevel="0" collapsed="false">
      <c r="A226" s="17" t="n">
        <f aca="false">B226+273.15</f>
        <v>195.55</v>
      </c>
      <c r="B226" s="9" t="n">
        <v>-77.6</v>
      </c>
      <c r="C226" s="10" t="n">
        <v>0.1527</v>
      </c>
      <c r="D226" s="8" t="n">
        <v>620.2</v>
      </c>
      <c r="E226" s="11" t="n">
        <v>0.41797</v>
      </c>
      <c r="F226" s="19"/>
      <c r="G226" s="19"/>
      <c r="H226" s="8"/>
      <c r="I226" s="13"/>
      <c r="J226" s="12"/>
      <c r="K226" s="8"/>
      <c r="L226" s="8"/>
      <c r="M226" s="8"/>
      <c r="N226" s="18"/>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customFormat="false" ht="12.75" hidden="false" customHeight="true" outlineLevel="0" collapsed="false">
      <c r="A227" s="17" t="n">
        <f aca="false">B227+273.15</f>
        <v>196.05</v>
      </c>
      <c r="B227" s="9" t="n">
        <v>-77.1</v>
      </c>
      <c r="C227" s="10" t="n">
        <v>0.1577</v>
      </c>
      <c r="D227" s="8" t="n">
        <v>619.7</v>
      </c>
      <c r="E227" s="11" t="n">
        <v>0.43062</v>
      </c>
      <c r="F227" s="19"/>
      <c r="G227" s="19"/>
      <c r="H227" s="8"/>
      <c r="I227" s="13"/>
      <c r="J227" s="12"/>
      <c r="K227" s="8"/>
      <c r="L227" s="8"/>
      <c r="M227" s="8"/>
      <c r="N227" s="18"/>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row>
    <row r="228" customFormat="false" ht="12.75" hidden="false" customHeight="true" outlineLevel="0" collapsed="false">
      <c r="A228" s="17" t="n">
        <f aca="false">B228+273.15</f>
        <v>196.55</v>
      </c>
      <c r="B228" s="9" t="n">
        <v>-76.6</v>
      </c>
      <c r="C228" s="10" t="n">
        <v>0.1628</v>
      </c>
      <c r="D228" s="8" t="n">
        <v>619.1</v>
      </c>
      <c r="E228" s="11" t="n">
        <v>0.44358</v>
      </c>
      <c r="F228" s="19"/>
      <c r="G228" s="19"/>
      <c r="H228" s="8"/>
      <c r="I228" s="13"/>
      <c r="J228" s="12"/>
      <c r="K228" s="8"/>
      <c r="L228" s="8"/>
      <c r="M228" s="8"/>
      <c r="N228" s="18"/>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row>
    <row r="229" customFormat="false" ht="12.75" hidden="false" customHeight="true" outlineLevel="0" collapsed="false">
      <c r="A229" s="17" t="n">
        <f aca="false">B229+273.15</f>
        <v>197.05</v>
      </c>
      <c r="B229" s="9" t="n">
        <v>-76.1</v>
      </c>
      <c r="C229" s="10" t="n">
        <v>0.168</v>
      </c>
      <c r="D229" s="8" t="n">
        <v>618.6</v>
      </c>
      <c r="E229" s="11" t="n">
        <v>0.45684</v>
      </c>
      <c r="F229" s="19"/>
      <c r="G229" s="19"/>
      <c r="H229" s="8"/>
      <c r="I229" s="13"/>
      <c r="J229" s="12"/>
      <c r="K229" s="8"/>
      <c r="L229" s="8"/>
      <c r="M229" s="8"/>
      <c r="N229" s="18"/>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row>
    <row r="230" customFormat="false" ht="12.75" hidden="false" customHeight="true" outlineLevel="0" collapsed="false">
      <c r="A230" s="17" t="n">
        <f aca="false">B230+273.15</f>
        <v>197.55</v>
      </c>
      <c r="B230" s="9" t="n">
        <v>-75.6</v>
      </c>
      <c r="C230" s="10" t="n">
        <v>0.1734</v>
      </c>
      <c r="D230" s="8" t="n">
        <v>618.1</v>
      </c>
      <c r="E230" s="11" t="n">
        <v>0.47043</v>
      </c>
      <c r="F230" s="19"/>
      <c r="G230" s="19"/>
      <c r="H230" s="8"/>
      <c r="I230" s="13"/>
      <c r="J230" s="12"/>
      <c r="K230" s="8"/>
      <c r="L230" s="8"/>
      <c r="M230" s="8"/>
      <c r="N230" s="18"/>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row>
    <row r="231" customFormat="false" ht="12.75" hidden="false" customHeight="true" outlineLevel="0" collapsed="false">
      <c r="A231" s="17" t="n">
        <f aca="false">B231+273.15</f>
        <v>198.05</v>
      </c>
      <c r="B231" s="9" t="n">
        <v>-75.1</v>
      </c>
      <c r="C231" s="10" t="n">
        <v>0.179</v>
      </c>
      <c r="D231" s="8" t="n">
        <v>617.5</v>
      </c>
      <c r="E231" s="11" t="n">
        <v>0.48433</v>
      </c>
      <c r="F231" s="19"/>
      <c r="G231" s="19"/>
      <c r="H231" s="8"/>
      <c r="I231" s="13"/>
      <c r="J231" s="12"/>
      <c r="K231" s="8"/>
      <c r="L231" s="8"/>
      <c r="M231" s="8"/>
      <c r="N231" s="18"/>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row>
    <row r="232" customFormat="false" ht="12.75" hidden="false" customHeight="true" outlineLevel="0" collapsed="false">
      <c r="A232" s="17" t="n">
        <f aca="false">B232+273.15</f>
        <v>198.55</v>
      </c>
      <c r="B232" s="9" t="n">
        <v>-74.6</v>
      </c>
      <c r="C232" s="10" t="n">
        <v>0.1846</v>
      </c>
      <c r="D232" s="8" t="n">
        <v>617</v>
      </c>
      <c r="E232" s="11" t="n">
        <v>0.49855</v>
      </c>
      <c r="F232" s="19"/>
      <c r="G232" s="19"/>
      <c r="H232" s="8"/>
      <c r="I232" s="13"/>
      <c r="J232" s="12"/>
      <c r="K232" s="8"/>
      <c r="L232" s="8"/>
      <c r="M232" s="8"/>
      <c r="N232" s="18"/>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row>
    <row r="233" customFormat="false" ht="12.75" hidden="false" customHeight="true" outlineLevel="0" collapsed="false">
      <c r="A233" s="17" t="n">
        <f aca="false">B233+273.15</f>
        <v>199.05</v>
      </c>
      <c r="B233" s="9" t="n">
        <v>-74.1</v>
      </c>
      <c r="C233" s="10" t="n">
        <v>0.1904</v>
      </c>
      <c r="D233" s="8" t="n">
        <v>616.4</v>
      </c>
      <c r="E233" s="11" t="n">
        <v>0.51311</v>
      </c>
      <c r="F233" s="19"/>
      <c r="G233" s="19"/>
      <c r="H233" s="8"/>
      <c r="I233" s="13"/>
      <c r="J233" s="12"/>
      <c r="K233" s="8"/>
      <c r="L233" s="8"/>
      <c r="M233" s="8"/>
      <c r="N233" s="18"/>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row>
    <row r="234" customFormat="false" ht="12.75" hidden="false" customHeight="true" outlineLevel="0" collapsed="false">
      <c r="A234" s="17" t="n">
        <f aca="false">B234+273.15</f>
        <v>199.55</v>
      </c>
      <c r="B234" s="9" t="n">
        <v>-73.6</v>
      </c>
      <c r="C234" s="10" t="n">
        <v>0.1964</v>
      </c>
      <c r="D234" s="8" t="n">
        <v>615.9</v>
      </c>
      <c r="E234" s="11" t="n">
        <v>0.52801</v>
      </c>
      <c r="F234" s="19"/>
      <c r="G234" s="19"/>
      <c r="H234" s="8"/>
      <c r="I234" s="13"/>
      <c r="J234" s="12"/>
      <c r="K234" s="8"/>
      <c r="L234" s="8"/>
      <c r="M234" s="8"/>
      <c r="N234" s="18"/>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row>
    <row r="235" customFormat="false" ht="12.75" hidden="false" customHeight="true" outlineLevel="0" collapsed="false">
      <c r="A235" s="17" t="n">
        <f aca="false">B235+273.15</f>
        <v>200.05</v>
      </c>
      <c r="B235" s="9" t="n">
        <v>-73.1</v>
      </c>
      <c r="C235" s="10" t="n">
        <v>0.2025</v>
      </c>
      <c r="D235" s="8" t="n">
        <v>615.4</v>
      </c>
      <c r="E235" s="11" t="n">
        <v>0.54324</v>
      </c>
      <c r="F235" s="19"/>
      <c r="G235" s="19"/>
      <c r="H235" s="8"/>
      <c r="I235" s="13"/>
      <c r="J235" s="12"/>
      <c r="K235" s="8"/>
      <c r="L235" s="8"/>
      <c r="M235" s="8"/>
      <c r="N235" s="18"/>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row>
    <row r="236" customFormat="false" ht="12.75" hidden="false" customHeight="true" outlineLevel="0" collapsed="false">
      <c r="A236" s="17" t="n">
        <f aca="false">B236+273.15</f>
        <v>200.55</v>
      </c>
      <c r="B236" s="9" t="n">
        <v>-72.6</v>
      </c>
      <c r="C236" s="10" t="n">
        <v>0.2088</v>
      </c>
      <c r="D236" s="8" t="n">
        <v>614.8</v>
      </c>
      <c r="E236" s="11" t="n">
        <v>0.55883</v>
      </c>
      <c r="F236" s="19"/>
      <c r="G236" s="19"/>
      <c r="H236" s="8"/>
      <c r="I236" s="13"/>
      <c r="J236" s="12"/>
      <c r="K236" s="8"/>
      <c r="L236" s="8"/>
      <c r="M236" s="8"/>
      <c r="N236" s="18"/>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row>
    <row r="237" customFormat="false" ht="12.75" hidden="false" customHeight="true" outlineLevel="0" collapsed="false">
      <c r="A237" s="17" t="n">
        <f aca="false">B237+273.15</f>
        <v>201.05</v>
      </c>
      <c r="B237" s="9" t="n">
        <v>-72.1</v>
      </c>
      <c r="C237" s="10" t="n">
        <v>0.2152</v>
      </c>
      <c r="D237" s="8" t="n">
        <v>614.3</v>
      </c>
      <c r="E237" s="11" t="n">
        <v>0.57477</v>
      </c>
      <c r="F237" s="19"/>
      <c r="G237" s="19"/>
      <c r="H237" s="8"/>
      <c r="I237" s="13"/>
      <c r="J237" s="12"/>
      <c r="K237" s="8"/>
      <c r="L237" s="8"/>
      <c r="M237" s="8"/>
      <c r="N237" s="18"/>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row>
    <row r="238" customFormat="false" ht="12.75" hidden="false" customHeight="true" outlineLevel="0" collapsed="false">
      <c r="A238" s="17" t="n">
        <f aca="false">B238+273.15</f>
        <v>201.55</v>
      </c>
      <c r="B238" s="9" t="n">
        <v>-71.6</v>
      </c>
      <c r="C238" s="10" t="n">
        <v>0.2218</v>
      </c>
      <c r="D238" s="8" t="n">
        <v>613.7</v>
      </c>
      <c r="E238" s="11" t="n">
        <v>0.59107</v>
      </c>
      <c r="F238" s="19"/>
      <c r="G238" s="19"/>
      <c r="H238" s="8"/>
      <c r="I238" s="13"/>
      <c r="J238" s="12"/>
      <c r="K238" s="8"/>
      <c r="L238" s="8"/>
      <c r="M238" s="8"/>
      <c r="N238" s="18"/>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row>
    <row r="239" customFormat="false" ht="12.75" hidden="false" customHeight="true" outlineLevel="0" collapsed="false">
      <c r="A239" s="17" t="n">
        <f aca="false">B239+273.15</f>
        <v>202.05</v>
      </c>
      <c r="B239" s="9" t="n">
        <v>-71.1</v>
      </c>
      <c r="C239" s="10" t="n">
        <v>0.2286</v>
      </c>
      <c r="D239" s="8" t="n">
        <v>613.2</v>
      </c>
      <c r="E239" s="11" t="n">
        <v>0.60773</v>
      </c>
      <c r="F239" s="19"/>
      <c r="G239" s="19"/>
      <c r="H239" s="8"/>
      <c r="I239" s="13"/>
      <c r="J239" s="12"/>
      <c r="K239" s="8"/>
      <c r="L239" s="8"/>
      <c r="M239" s="8"/>
      <c r="N239" s="18"/>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row>
    <row r="240" customFormat="false" ht="12.75" hidden="false" customHeight="true" outlineLevel="0" collapsed="false">
      <c r="A240" s="17" t="n">
        <f aca="false">B240+273.15</f>
        <v>202.55</v>
      </c>
      <c r="B240" s="9" t="n">
        <v>-70.6</v>
      </c>
      <c r="C240" s="10" t="n">
        <v>0.2355</v>
      </c>
      <c r="D240" s="8" t="n">
        <v>612.7</v>
      </c>
      <c r="E240" s="11" t="n">
        <v>0.62476</v>
      </c>
      <c r="F240" s="19"/>
      <c r="G240" s="19"/>
      <c r="H240" s="8"/>
      <c r="I240" s="13"/>
      <c r="J240" s="12"/>
      <c r="K240" s="8"/>
      <c r="L240" s="8"/>
      <c r="M240" s="8"/>
      <c r="N240" s="18"/>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row>
    <row r="241" customFormat="false" ht="12.75" hidden="false" customHeight="true" outlineLevel="0" collapsed="false">
      <c r="A241" s="17" t="n">
        <f aca="false">B241+273.15</f>
        <v>203.05</v>
      </c>
      <c r="B241" s="9" t="n">
        <v>-70.1</v>
      </c>
      <c r="C241" s="10" t="n">
        <v>0.2426</v>
      </c>
      <c r="D241" s="8" t="n">
        <v>612.1</v>
      </c>
      <c r="E241" s="11" t="n">
        <v>0.64217</v>
      </c>
      <c r="F241" s="19"/>
      <c r="G241" s="19"/>
      <c r="H241" s="8"/>
      <c r="I241" s="13"/>
      <c r="J241" s="12"/>
      <c r="K241" s="8"/>
      <c r="L241" s="8"/>
      <c r="M241" s="8"/>
      <c r="N241" s="18"/>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row>
    <row r="242" customFormat="false" ht="12.75" hidden="false" customHeight="true" outlineLevel="0" collapsed="false">
      <c r="A242" s="17" t="n">
        <f aca="false">B242+273.15</f>
        <v>203.55</v>
      </c>
      <c r="B242" s="9" t="n">
        <v>-69.6</v>
      </c>
      <c r="C242" s="10" t="n">
        <v>0.2499</v>
      </c>
      <c r="D242" s="8" t="n">
        <v>611.6</v>
      </c>
      <c r="E242" s="11" t="n">
        <v>0.65996</v>
      </c>
      <c r="F242" s="19"/>
      <c r="G242" s="19"/>
      <c r="H242" s="8"/>
      <c r="I242" s="13"/>
      <c r="J242" s="12"/>
      <c r="K242" s="8"/>
      <c r="L242" s="8"/>
      <c r="M242" s="8"/>
      <c r="N242" s="18"/>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row>
    <row r="243" customFormat="false" ht="12.75" hidden="false" customHeight="true" outlineLevel="0" collapsed="false">
      <c r="A243" s="17" t="n">
        <f aca="false">B243+273.15</f>
        <v>204.05</v>
      </c>
      <c r="B243" s="9" t="n">
        <v>-69.1</v>
      </c>
      <c r="C243" s="10" t="n">
        <v>0.2573</v>
      </c>
      <c r="D243" s="8" t="n">
        <v>611</v>
      </c>
      <c r="E243" s="11" t="n">
        <v>0.67814</v>
      </c>
      <c r="F243" s="19"/>
      <c r="G243" s="19"/>
      <c r="H243" s="8"/>
      <c r="I243" s="13"/>
      <c r="J243" s="12"/>
      <c r="K243" s="8"/>
      <c r="L243" s="8"/>
      <c r="M243" s="8"/>
      <c r="N243" s="18"/>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row>
    <row r="244" customFormat="false" ht="12.75" hidden="false" customHeight="true" outlineLevel="0" collapsed="false">
      <c r="A244" s="17" t="n">
        <f aca="false">B244+273.15</f>
        <v>204.55</v>
      </c>
      <c r="B244" s="9" t="n">
        <v>-68.6</v>
      </c>
      <c r="C244" s="10" t="n">
        <v>0.2649</v>
      </c>
      <c r="D244" s="8" t="n">
        <v>610.5</v>
      </c>
      <c r="E244" s="11" t="n">
        <v>0.69671</v>
      </c>
      <c r="F244" s="19"/>
      <c r="G244" s="19"/>
      <c r="H244" s="8"/>
      <c r="I244" s="13"/>
      <c r="J244" s="12"/>
      <c r="K244" s="8"/>
      <c r="L244" s="8"/>
      <c r="M244" s="8"/>
      <c r="N244" s="18"/>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row>
    <row r="245" customFormat="false" ht="12.75" hidden="false" customHeight="true" outlineLevel="0" collapsed="false">
      <c r="A245" s="17" t="n">
        <f aca="false">B245+273.15</f>
        <v>205.05</v>
      </c>
      <c r="B245" s="9" t="n">
        <v>-68.1</v>
      </c>
      <c r="C245" s="10" t="n">
        <v>0.2727</v>
      </c>
      <c r="D245" s="8" t="n">
        <v>610</v>
      </c>
      <c r="E245" s="11" t="n">
        <v>0.71568</v>
      </c>
      <c r="F245" s="19"/>
      <c r="G245" s="19"/>
      <c r="H245" s="8"/>
      <c r="I245" s="13"/>
      <c r="J245" s="12"/>
      <c r="K245" s="8"/>
      <c r="L245" s="8"/>
      <c r="M245" s="8"/>
      <c r="N245" s="18"/>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row>
    <row r="246" customFormat="false" ht="12.75" hidden="false" customHeight="true" outlineLevel="0" collapsed="false">
      <c r="A246" s="17" t="n">
        <f aca="false">B246+273.15</f>
        <v>205.55</v>
      </c>
      <c r="B246" s="9" t="n">
        <v>-67.6</v>
      </c>
      <c r="C246" s="10" t="n">
        <v>0.2807</v>
      </c>
      <c r="D246" s="8" t="n">
        <v>609.4</v>
      </c>
      <c r="E246" s="11" t="n">
        <v>0.73506</v>
      </c>
      <c r="F246" s="19"/>
      <c r="G246" s="19"/>
      <c r="H246" s="8"/>
      <c r="I246" s="13"/>
      <c r="J246" s="12"/>
      <c r="K246" s="8"/>
      <c r="L246" s="8"/>
      <c r="M246" s="8"/>
      <c r="N246" s="18"/>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row>
    <row r="247" customFormat="false" ht="12.75" hidden="false" customHeight="true" outlineLevel="0" collapsed="false">
      <c r="A247" s="17" t="n">
        <f aca="false">B247+273.15</f>
        <v>206.05</v>
      </c>
      <c r="B247" s="9" t="n">
        <v>-67.1</v>
      </c>
      <c r="C247" s="10" t="n">
        <v>0.2889</v>
      </c>
      <c r="D247" s="8" t="n">
        <v>608.9</v>
      </c>
      <c r="E247" s="11" t="n">
        <v>0.75485</v>
      </c>
      <c r="F247" s="19"/>
      <c r="G247" s="19"/>
      <c r="H247" s="8"/>
      <c r="I247" s="13"/>
      <c r="J247" s="12"/>
      <c r="K247" s="8"/>
      <c r="L247" s="8"/>
      <c r="M247" s="8"/>
      <c r="N247" s="18"/>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row>
    <row r="248" customFormat="false" ht="12.75" hidden="false" customHeight="true" outlineLevel="0" collapsed="false">
      <c r="A248" s="17" t="n">
        <f aca="false">B248+273.15</f>
        <v>206.55</v>
      </c>
      <c r="B248" s="9" t="n">
        <v>-66.6</v>
      </c>
      <c r="C248" s="10" t="n">
        <v>0.2972</v>
      </c>
      <c r="D248" s="8" t="n">
        <v>608.3</v>
      </c>
      <c r="E248" s="11" t="n">
        <v>0.77506</v>
      </c>
      <c r="F248" s="19"/>
      <c r="G248" s="19"/>
      <c r="H248" s="8"/>
      <c r="I248" s="13"/>
      <c r="J248" s="12"/>
      <c r="K248" s="8"/>
      <c r="L248" s="8"/>
      <c r="M248" s="8"/>
      <c r="N248" s="18"/>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row>
    <row r="249" customFormat="false" ht="12.75" hidden="false" customHeight="true" outlineLevel="0" collapsed="false">
      <c r="A249" s="17" t="n">
        <f aca="false">B249+273.15</f>
        <v>207.05</v>
      </c>
      <c r="B249" s="9" t="n">
        <v>-66.1</v>
      </c>
      <c r="C249" s="10" t="n">
        <v>0.3058</v>
      </c>
      <c r="D249" s="8" t="n">
        <v>607.8</v>
      </c>
      <c r="E249" s="11" t="n">
        <v>0.7957</v>
      </c>
      <c r="F249" s="19"/>
      <c r="G249" s="19"/>
      <c r="H249" s="8"/>
      <c r="I249" s="13"/>
      <c r="J249" s="12"/>
      <c r="K249" s="8"/>
      <c r="L249" s="8"/>
      <c r="M249" s="8"/>
      <c r="N249" s="18"/>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row>
    <row r="250" customFormat="false" ht="12.75" hidden="false" customHeight="true" outlineLevel="0" collapsed="false">
      <c r="A250" s="17" t="n">
        <f aca="false">B250+273.15</f>
        <v>207.55</v>
      </c>
      <c r="B250" s="9" t="n">
        <v>-65.6</v>
      </c>
      <c r="C250" s="10" t="n">
        <v>0.3145</v>
      </c>
      <c r="D250" s="8" t="n">
        <v>607.2</v>
      </c>
      <c r="E250" s="11" t="n">
        <v>0.81676</v>
      </c>
      <c r="F250" s="19"/>
      <c r="G250" s="19"/>
      <c r="H250" s="8"/>
      <c r="I250" s="13"/>
      <c r="J250" s="12"/>
      <c r="K250" s="8"/>
      <c r="L250" s="8"/>
      <c r="M250" s="8"/>
      <c r="N250" s="18"/>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row>
    <row r="251" customFormat="false" ht="12.75" hidden="false" customHeight="true" outlineLevel="0" collapsed="false">
      <c r="A251" s="17" t="n">
        <f aca="false">B251+273.15</f>
        <v>208.05</v>
      </c>
      <c r="B251" s="9" t="n">
        <v>-65.1</v>
      </c>
      <c r="C251" s="10" t="n">
        <v>0.3235</v>
      </c>
      <c r="D251" s="8" t="n">
        <v>606.7</v>
      </c>
      <c r="E251" s="11" t="n">
        <v>0.83826</v>
      </c>
      <c r="F251" s="19"/>
      <c r="G251" s="19"/>
      <c r="H251" s="8"/>
      <c r="I251" s="13"/>
      <c r="J251" s="12"/>
      <c r="K251" s="8"/>
      <c r="L251" s="8"/>
      <c r="M251" s="8"/>
      <c r="N251" s="18"/>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row>
    <row r="252" customFormat="false" ht="12.75" hidden="false" customHeight="true" outlineLevel="0" collapsed="false">
      <c r="A252" s="17" t="n">
        <f aca="false">B252+273.15</f>
        <v>208.55</v>
      </c>
      <c r="B252" s="9" t="n">
        <v>-64.6</v>
      </c>
      <c r="C252" s="10" t="n">
        <v>0.3326</v>
      </c>
      <c r="D252" s="8" t="n">
        <v>606.1</v>
      </c>
      <c r="E252" s="11" t="n">
        <v>0.86021</v>
      </c>
      <c r="F252" s="19"/>
      <c r="G252" s="19"/>
      <c r="H252" s="8"/>
      <c r="I252" s="13"/>
      <c r="J252" s="12"/>
      <c r="K252" s="8"/>
      <c r="L252" s="8"/>
      <c r="M252" s="8"/>
      <c r="N252" s="18"/>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row>
    <row r="253" customFormat="false" ht="12.75" hidden="false" customHeight="true" outlineLevel="0" collapsed="false">
      <c r="A253" s="17" t="n">
        <f aca="false">B253+273.15</f>
        <v>209.05</v>
      </c>
      <c r="B253" s="9" t="n">
        <v>-64.1</v>
      </c>
      <c r="C253" s="10" t="n">
        <v>0.342</v>
      </c>
      <c r="D253" s="8" t="n">
        <v>605.6</v>
      </c>
      <c r="E253" s="11" t="n">
        <v>0.8826</v>
      </c>
      <c r="F253" s="19"/>
      <c r="G253" s="19"/>
      <c r="H253" s="8"/>
      <c r="I253" s="13"/>
      <c r="J253" s="12"/>
      <c r="K253" s="8"/>
      <c r="L253" s="8"/>
      <c r="M253" s="8"/>
      <c r="N253" s="18"/>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row>
    <row r="254" customFormat="false" ht="12.75" hidden="false" customHeight="true" outlineLevel="0" collapsed="false">
      <c r="A254" s="17" t="n">
        <f aca="false">B254+273.15</f>
        <v>209.55</v>
      </c>
      <c r="B254" s="9" t="n">
        <v>-63.6</v>
      </c>
      <c r="C254" s="10" t="n">
        <v>0.3515</v>
      </c>
      <c r="D254" s="8" t="n">
        <v>605</v>
      </c>
      <c r="E254" s="11" t="n">
        <v>0.90545</v>
      </c>
      <c r="F254" s="19"/>
      <c r="G254" s="19"/>
      <c r="H254" s="8"/>
      <c r="I254" s="13"/>
      <c r="J254" s="12"/>
      <c r="K254" s="8"/>
      <c r="L254" s="8"/>
      <c r="M254" s="8"/>
      <c r="N254" s="18"/>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row>
    <row r="255" customFormat="false" ht="12.75" hidden="false" customHeight="true" outlineLevel="0" collapsed="false">
      <c r="A255" s="17" t="n">
        <f aca="false">B255+273.15</f>
        <v>210.05</v>
      </c>
      <c r="B255" s="9" t="n">
        <v>-63.1</v>
      </c>
      <c r="C255" s="10" t="n">
        <v>0.3613</v>
      </c>
      <c r="D255" s="8" t="n">
        <v>604.5</v>
      </c>
      <c r="E255" s="11" t="n">
        <v>0.92876</v>
      </c>
      <c r="F255" s="19"/>
      <c r="G255" s="19"/>
      <c r="H255" s="8"/>
      <c r="I255" s="13"/>
      <c r="J255" s="12"/>
      <c r="K255" s="8"/>
      <c r="L255" s="8"/>
      <c r="M255" s="8"/>
      <c r="N255" s="18"/>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row>
    <row r="256" customFormat="false" ht="12.75" hidden="false" customHeight="true" outlineLevel="0" collapsed="false">
      <c r="A256" s="17" t="n">
        <f aca="false">B256+273.15</f>
        <v>210.55</v>
      </c>
      <c r="B256" s="9" t="n">
        <v>-62.6</v>
      </c>
      <c r="C256" s="10" t="n">
        <v>0.3713</v>
      </c>
      <c r="D256" s="8" t="n">
        <v>603.9</v>
      </c>
      <c r="E256" s="11" t="n">
        <v>0.95254</v>
      </c>
      <c r="F256" s="19"/>
      <c r="G256" s="19"/>
      <c r="H256" s="8"/>
      <c r="I256" s="13"/>
      <c r="J256" s="12"/>
      <c r="K256" s="8"/>
      <c r="L256" s="8"/>
      <c r="M256" s="8"/>
      <c r="N256" s="18"/>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row>
    <row r="257" customFormat="false" ht="12.75" hidden="false" customHeight="true" outlineLevel="0" collapsed="false">
      <c r="A257" s="17" t="n">
        <f aca="false">B257+273.15</f>
        <v>211.05</v>
      </c>
      <c r="B257" s="9" t="n">
        <v>-62.1</v>
      </c>
      <c r="C257" s="10" t="n">
        <v>0.3815</v>
      </c>
      <c r="D257" s="8" t="n">
        <v>603.4</v>
      </c>
      <c r="E257" s="11" t="n">
        <v>0.9768</v>
      </c>
      <c r="F257" s="19"/>
      <c r="G257" s="19"/>
      <c r="H257" s="8"/>
      <c r="I257" s="13"/>
      <c r="J257" s="12"/>
      <c r="K257" s="8"/>
      <c r="L257" s="8"/>
      <c r="M257" s="8"/>
      <c r="N257" s="18"/>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row>
    <row r="258" customFormat="false" ht="12.75" hidden="false" customHeight="true" outlineLevel="0" collapsed="false">
      <c r="A258" s="17" t="n">
        <f aca="false">B258+273.15</f>
        <v>211.55</v>
      </c>
      <c r="B258" s="9" t="n">
        <v>-61.6</v>
      </c>
      <c r="C258" s="10" t="n">
        <v>0.392</v>
      </c>
      <c r="D258" s="8" t="n">
        <v>602.8</v>
      </c>
      <c r="E258" s="11" t="n">
        <v>1.0015</v>
      </c>
      <c r="F258" s="19"/>
      <c r="G258" s="19"/>
      <c r="H258" s="8"/>
      <c r="I258" s="13"/>
      <c r="J258" s="12"/>
      <c r="K258" s="8"/>
      <c r="L258" s="8"/>
      <c r="M258" s="8"/>
      <c r="N258" s="18"/>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row>
    <row r="259" customFormat="false" ht="12.75" hidden="false" customHeight="true" outlineLevel="0" collapsed="false">
      <c r="A259" s="17" t="n">
        <f aca="false">B259+273.15</f>
        <v>212.05</v>
      </c>
      <c r="B259" s="9" t="n">
        <v>-61.1</v>
      </c>
      <c r="C259" s="10" t="n">
        <v>0.4026</v>
      </c>
      <c r="D259" s="8" t="n">
        <v>602.3</v>
      </c>
      <c r="E259" s="11" t="n">
        <v>1.0268</v>
      </c>
      <c r="F259" s="19"/>
      <c r="G259" s="19"/>
      <c r="H259" s="8"/>
      <c r="I259" s="13"/>
      <c r="J259" s="12"/>
      <c r="K259" s="8"/>
      <c r="L259" s="8"/>
      <c r="M259" s="8"/>
      <c r="N259" s="18"/>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row>
    <row r="260" customFormat="false" ht="12.75" hidden="false" customHeight="true" outlineLevel="0" collapsed="false">
      <c r="A260" s="17" t="n">
        <f aca="false">B260+273.15</f>
        <v>212.55</v>
      </c>
      <c r="B260" s="9" t="n">
        <v>-60.6</v>
      </c>
      <c r="C260" s="10" t="n">
        <v>0.4135</v>
      </c>
      <c r="D260" s="8" t="n">
        <v>601.7</v>
      </c>
      <c r="E260" s="11" t="n">
        <v>1.0525</v>
      </c>
      <c r="F260" s="19"/>
      <c r="G260" s="19"/>
      <c r="H260" s="8"/>
      <c r="I260" s="13"/>
      <c r="J260" s="12"/>
      <c r="K260" s="8"/>
      <c r="L260" s="8"/>
      <c r="M260" s="8"/>
      <c r="N260" s="18"/>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customFormat="false" ht="12.75" hidden="false" customHeight="true" outlineLevel="0" collapsed="false">
      <c r="A261" s="17" t="n">
        <f aca="false">B261+273.15</f>
        <v>213.05</v>
      </c>
      <c r="B261" s="9" t="n">
        <v>-60.1</v>
      </c>
      <c r="C261" s="10" t="n">
        <v>0.4247</v>
      </c>
      <c r="D261" s="8" t="n">
        <v>601.2</v>
      </c>
      <c r="E261" s="11" t="n">
        <v>1.0787</v>
      </c>
      <c r="F261" s="19"/>
      <c r="G261" s="19"/>
      <c r="H261" s="8"/>
      <c r="I261" s="13"/>
      <c r="J261" s="12"/>
      <c r="K261" s="8"/>
      <c r="L261" s="8"/>
      <c r="M261" s="8"/>
      <c r="N261" s="18"/>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row>
    <row r="262" customFormat="false" ht="12.75" hidden="false" customHeight="true" outlineLevel="0" collapsed="false">
      <c r="A262" s="17" t="n">
        <f aca="false">B262+273.15</f>
        <v>213.55</v>
      </c>
      <c r="B262" s="9" t="n">
        <v>-59.6</v>
      </c>
      <c r="C262" s="10" t="n">
        <v>0.436</v>
      </c>
      <c r="D262" s="8" t="n">
        <v>600.6</v>
      </c>
      <c r="E262" s="11" t="n">
        <v>1.1054</v>
      </c>
      <c r="F262" s="19"/>
      <c r="G262" s="19"/>
      <c r="H262" s="8"/>
      <c r="I262" s="13"/>
      <c r="J262" s="12"/>
      <c r="K262" s="8"/>
      <c r="L262" s="8"/>
      <c r="M262" s="8"/>
      <c r="N262" s="18"/>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row>
    <row r="263" customFormat="false" ht="12.75" hidden="false" customHeight="true" outlineLevel="0" collapsed="false">
      <c r="A263" s="17" t="n">
        <f aca="false">B263+273.15</f>
        <v>214.05</v>
      </c>
      <c r="B263" s="9" t="n">
        <v>-59.1</v>
      </c>
      <c r="C263" s="10" t="n">
        <v>0.4477</v>
      </c>
      <c r="D263" s="8" t="n">
        <v>600.1</v>
      </c>
      <c r="E263" s="11" t="n">
        <v>1.1327</v>
      </c>
      <c r="F263" s="19"/>
      <c r="G263" s="19"/>
      <c r="H263" s="8"/>
      <c r="I263" s="13"/>
      <c r="J263" s="12"/>
      <c r="K263" s="8"/>
      <c r="L263" s="8"/>
      <c r="M263" s="8"/>
      <c r="N263" s="18"/>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row>
    <row r="264" customFormat="false" ht="12.75" hidden="false" customHeight="true" outlineLevel="0" collapsed="false">
      <c r="A264" s="17" t="n">
        <f aca="false">B264+273.15</f>
        <v>214.55</v>
      </c>
      <c r="B264" s="9" t="n">
        <v>-58.6</v>
      </c>
      <c r="C264" s="10" t="n">
        <v>0.4595</v>
      </c>
      <c r="D264" s="8" t="n">
        <v>599.5</v>
      </c>
      <c r="E264" s="11" t="n">
        <v>1.1605</v>
      </c>
      <c r="F264" s="19"/>
      <c r="G264" s="19"/>
      <c r="H264" s="8"/>
      <c r="I264" s="13"/>
      <c r="J264" s="12"/>
      <c r="K264" s="8"/>
      <c r="L264" s="8"/>
      <c r="M264" s="8"/>
      <c r="N264" s="18"/>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row>
    <row r="265" customFormat="false" ht="12.75" hidden="false" customHeight="true" outlineLevel="0" collapsed="false">
      <c r="A265" s="17" t="n">
        <f aca="false">B265+273.15</f>
        <v>215.05</v>
      </c>
      <c r="B265" s="9" t="n">
        <v>-58.1</v>
      </c>
      <c r="C265" s="10" t="n">
        <v>0.4716</v>
      </c>
      <c r="D265" s="8" t="n">
        <v>599</v>
      </c>
      <c r="E265" s="11" t="n">
        <v>1.1888</v>
      </c>
      <c r="F265" s="19"/>
      <c r="G265" s="19"/>
      <c r="H265" s="8"/>
      <c r="I265" s="13"/>
      <c r="J265" s="12"/>
      <c r="K265" s="8"/>
      <c r="L265" s="8"/>
      <c r="M265" s="8"/>
      <c r="N265" s="18"/>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row>
    <row r="266" customFormat="false" ht="12.75" hidden="false" customHeight="true" outlineLevel="0" collapsed="false">
      <c r="A266" s="17" t="n">
        <f aca="false">B266+273.15</f>
        <v>215.55</v>
      </c>
      <c r="B266" s="9" t="n">
        <v>-57.6</v>
      </c>
      <c r="C266" s="10" t="n">
        <v>0.484</v>
      </c>
      <c r="D266" s="8" t="n">
        <v>598.4</v>
      </c>
      <c r="E266" s="11" t="n">
        <v>1.2176</v>
      </c>
      <c r="F266" s="19"/>
      <c r="G266" s="19"/>
      <c r="H266" s="8"/>
      <c r="I266" s="13"/>
      <c r="J266" s="12"/>
      <c r="K266" s="8"/>
      <c r="L266" s="8"/>
      <c r="M266" s="8"/>
      <c r="N266" s="18"/>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row>
    <row r="267" customFormat="false" ht="12.75" hidden="false" customHeight="true" outlineLevel="0" collapsed="false">
      <c r="A267" s="17" t="n">
        <f aca="false">B267+273.15</f>
        <v>216.05</v>
      </c>
      <c r="B267" s="9" t="n">
        <v>-57.1</v>
      </c>
      <c r="C267" s="10" t="n">
        <v>0.4966</v>
      </c>
      <c r="D267" s="8" t="n">
        <v>597.9</v>
      </c>
      <c r="E267" s="11" t="n">
        <v>1.247</v>
      </c>
      <c r="F267" s="19"/>
      <c r="G267" s="19"/>
      <c r="H267" s="8"/>
      <c r="I267" s="13"/>
      <c r="J267" s="12"/>
      <c r="K267" s="8"/>
      <c r="L267" s="8"/>
      <c r="M267" s="8"/>
      <c r="N267" s="18"/>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row>
    <row r="268" customFormat="false" ht="12.75" hidden="false" customHeight="true" outlineLevel="0" collapsed="false">
      <c r="A268" s="17" t="n">
        <f aca="false">B268+273.15</f>
        <v>216.55</v>
      </c>
      <c r="B268" s="9" t="n">
        <v>-56.6</v>
      </c>
      <c r="C268" s="10" t="n">
        <v>0.5095</v>
      </c>
      <c r="D268" s="8" t="n">
        <v>597.3</v>
      </c>
      <c r="E268" s="11" t="n">
        <v>1.2769</v>
      </c>
      <c r="F268" s="19"/>
      <c r="G268" s="19"/>
      <c r="H268" s="8"/>
      <c r="I268" s="13"/>
      <c r="J268" s="12"/>
      <c r="K268" s="8"/>
      <c r="L268" s="8"/>
      <c r="M268" s="8"/>
      <c r="N268" s="18"/>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row>
    <row r="269" customFormat="false" ht="12.75" hidden="false" customHeight="true" outlineLevel="0" collapsed="false">
      <c r="A269" s="17" t="n">
        <f aca="false">B269+273.15</f>
        <v>217.05</v>
      </c>
      <c r="B269" s="9" t="n">
        <v>-56.1</v>
      </c>
      <c r="C269" s="10" t="n">
        <v>0.5226</v>
      </c>
      <c r="D269" s="8" t="n">
        <v>596.7</v>
      </c>
      <c r="E269" s="11" t="n">
        <v>1.3074</v>
      </c>
      <c r="F269" s="19"/>
      <c r="G269" s="19"/>
      <c r="H269" s="8"/>
      <c r="I269" s="13"/>
      <c r="J269" s="12"/>
      <c r="K269" s="8"/>
      <c r="L269" s="8"/>
      <c r="M269" s="8"/>
      <c r="N269" s="18"/>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row>
    <row r="270" customFormat="false" ht="12.75" hidden="false" customHeight="true" outlineLevel="0" collapsed="false">
      <c r="A270" s="17" t="n">
        <f aca="false">B270+273.15</f>
        <v>217.55</v>
      </c>
      <c r="B270" s="9" t="n">
        <v>-55.6</v>
      </c>
      <c r="C270" s="10" t="n">
        <v>0.536</v>
      </c>
      <c r="D270" s="8" t="n">
        <v>596.2</v>
      </c>
      <c r="E270" s="11" t="n">
        <v>1.3384</v>
      </c>
      <c r="F270" s="19"/>
      <c r="G270" s="19"/>
      <c r="H270" s="8"/>
      <c r="I270" s="13"/>
      <c r="J270" s="12"/>
      <c r="K270" s="8"/>
      <c r="L270" s="8"/>
      <c r="M270" s="8"/>
      <c r="N270" s="18"/>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row>
    <row r="271" customFormat="false" ht="12.75" hidden="false" customHeight="true" outlineLevel="0" collapsed="false">
      <c r="A271" s="17" t="n">
        <f aca="false">B271+273.15</f>
        <v>218.05</v>
      </c>
      <c r="B271" s="9" t="n">
        <v>-55.1</v>
      </c>
      <c r="C271" s="10" t="n">
        <v>0.5497</v>
      </c>
      <c r="D271" s="8" t="n">
        <v>595.6</v>
      </c>
      <c r="E271" s="11" t="n">
        <v>1.3701</v>
      </c>
      <c r="F271" s="19"/>
      <c r="G271" s="19"/>
      <c r="H271" s="8"/>
      <c r="I271" s="13"/>
      <c r="J271" s="12"/>
      <c r="K271" s="8"/>
      <c r="L271" s="8"/>
      <c r="M271" s="8"/>
      <c r="N271" s="18"/>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row>
    <row r="272" customFormat="false" ht="12.75" hidden="false" customHeight="true" outlineLevel="0" collapsed="false">
      <c r="A272" s="17" t="n">
        <f aca="false">B272+273.15</f>
        <v>218.55</v>
      </c>
      <c r="B272" s="9" t="n">
        <v>-54.6</v>
      </c>
      <c r="C272" s="10" t="n">
        <v>0.5637</v>
      </c>
      <c r="D272" s="8" t="n">
        <v>595.1</v>
      </c>
      <c r="E272" s="11" t="n">
        <v>1.4023</v>
      </c>
      <c r="F272" s="19"/>
      <c r="G272" s="19"/>
      <c r="H272" s="8"/>
      <c r="I272" s="13"/>
      <c r="J272" s="12"/>
      <c r="K272" s="8"/>
      <c r="L272" s="8"/>
      <c r="M272" s="8"/>
      <c r="N272" s="18"/>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row>
    <row r="273" customFormat="false" ht="12.75" hidden="false" customHeight="true" outlineLevel="0" collapsed="false">
      <c r="A273" s="17" t="n">
        <f aca="false">B273+273.15</f>
        <v>219.05</v>
      </c>
      <c r="B273" s="9" t="n">
        <v>-54.1</v>
      </c>
      <c r="C273" s="10" t="n">
        <v>0.5779</v>
      </c>
      <c r="D273" s="8" t="n">
        <v>594.5</v>
      </c>
      <c r="E273" s="11" t="n">
        <v>1.435</v>
      </c>
      <c r="F273" s="19"/>
      <c r="G273" s="19"/>
      <c r="H273" s="8"/>
      <c r="I273" s="13"/>
      <c r="J273" s="12"/>
      <c r="K273" s="8"/>
      <c r="L273" s="8"/>
      <c r="M273" s="8"/>
      <c r="N273" s="18"/>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row>
    <row r="274" customFormat="false" ht="12.75" hidden="false" customHeight="true" outlineLevel="0" collapsed="false">
      <c r="A274" s="17" t="n">
        <f aca="false">B274+273.15</f>
        <v>219.55</v>
      </c>
      <c r="B274" s="9" t="n">
        <v>-53.6</v>
      </c>
      <c r="C274" s="10" t="n">
        <v>0.5924</v>
      </c>
      <c r="D274" s="8" t="n">
        <v>594</v>
      </c>
      <c r="E274" s="11" t="n">
        <v>1.4684</v>
      </c>
      <c r="F274" s="19"/>
      <c r="G274" s="19"/>
      <c r="H274" s="8"/>
      <c r="I274" s="13"/>
      <c r="J274" s="12"/>
      <c r="K274" s="8"/>
      <c r="L274" s="8"/>
      <c r="M274" s="8"/>
      <c r="N274" s="18"/>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row>
    <row r="275" customFormat="false" ht="12.75" hidden="false" customHeight="true" outlineLevel="0" collapsed="false">
      <c r="A275" s="17" t="n">
        <f aca="false">B275+273.15</f>
        <v>220.05</v>
      </c>
      <c r="B275" s="9" t="n">
        <v>-53.1</v>
      </c>
      <c r="C275" s="10" t="n">
        <v>0.6072</v>
      </c>
      <c r="D275" s="8" t="n">
        <v>593.4</v>
      </c>
      <c r="E275" s="11" t="n">
        <v>1.5024</v>
      </c>
      <c r="F275" s="19"/>
      <c r="G275" s="19"/>
      <c r="H275" s="8"/>
      <c r="I275" s="13"/>
      <c r="J275" s="12"/>
      <c r="K275" s="8"/>
      <c r="L275" s="8"/>
      <c r="M275" s="8"/>
      <c r="N275" s="18"/>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row>
    <row r="276" customFormat="false" ht="12.75" hidden="false" customHeight="true" outlineLevel="0" collapsed="false">
      <c r="A276" s="17" t="n">
        <f aca="false">B276+273.15</f>
        <v>220.55</v>
      </c>
      <c r="B276" s="9" t="n">
        <v>-52.6</v>
      </c>
      <c r="C276" s="10" t="n">
        <v>0.6223</v>
      </c>
      <c r="D276" s="8" t="n">
        <v>592.8</v>
      </c>
      <c r="E276" s="11" t="n">
        <v>1.537</v>
      </c>
      <c r="F276" s="19"/>
      <c r="G276" s="19"/>
      <c r="H276" s="8"/>
      <c r="I276" s="13"/>
      <c r="J276" s="12"/>
      <c r="K276" s="8"/>
      <c r="L276" s="8"/>
      <c r="M276" s="8"/>
      <c r="N276" s="18"/>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row>
    <row r="277" customFormat="false" ht="12.75" hidden="false" customHeight="true" outlineLevel="0" collapsed="false">
      <c r="A277" s="17" t="n">
        <f aca="false">B277+273.15</f>
        <v>221.05</v>
      </c>
      <c r="B277" s="9" t="n">
        <v>-52.1</v>
      </c>
      <c r="C277" s="10" t="n">
        <v>0.6377</v>
      </c>
      <c r="D277" s="8" t="n">
        <v>592.3</v>
      </c>
      <c r="E277" s="11" t="n">
        <v>1.5722</v>
      </c>
      <c r="F277" s="19"/>
      <c r="G277" s="19"/>
      <c r="H277" s="8"/>
      <c r="I277" s="13"/>
      <c r="J277" s="12"/>
      <c r="K277" s="8"/>
      <c r="L277" s="8"/>
      <c r="M277" s="8"/>
      <c r="N277" s="18"/>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customFormat="false" ht="12.75" hidden="false" customHeight="true" outlineLevel="0" collapsed="false">
      <c r="A278" s="17" t="n">
        <f aca="false">B278+273.15</f>
        <v>221.55</v>
      </c>
      <c r="B278" s="9" t="n">
        <v>-51.6</v>
      </c>
      <c r="C278" s="10" t="n">
        <v>0.6534</v>
      </c>
      <c r="D278" s="8" t="n">
        <v>591.7</v>
      </c>
      <c r="E278" s="11" t="n">
        <v>1.608</v>
      </c>
      <c r="F278" s="19"/>
      <c r="G278" s="19"/>
      <c r="H278" s="8"/>
      <c r="I278" s="13"/>
      <c r="J278" s="12"/>
      <c r="K278" s="8"/>
      <c r="L278" s="8"/>
      <c r="M278" s="8"/>
      <c r="N278" s="18"/>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row>
    <row r="279" customFormat="false" ht="12.75" hidden="false" customHeight="true" outlineLevel="0" collapsed="false">
      <c r="A279" s="17" t="n">
        <f aca="false">B279+273.15</f>
        <v>222.05</v>
      </c>
      <c r="B279" s="9" t="n">
        <v>-51.1</v>
      </c>
      <c r="C279" s="10" t="n">
        <v>0.6694</v>
      </c>
      <c r="D279" s="8" t="n">
        <v>591.1</v>
      </c>
      <c r="E279" s="11" t="n">
        <v>1.6445</v>
      </c>
      <c r="F279" s="19"/>
      <c r="G279" s="19"/>
      <c r="H279" s="8"/>
      <c r="I279" s="13"/>
      <c r="J279" s="12"/>
      <c r="K279" s="8"/>
      <c r="L279" s="8"/>
      <c r="M279" s="8"/>
      <c r="N279" s="18"/>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row>
    <row r="280" customFormat="false" ht="12.75" hidden="false" customHeight="true" outlineLevel="0" collapsed="false">
      <c r="A280" s="17" t="n">
        <f aca="false">B280+273.15</f>
        <v>222.55</v>
      </c>
      <c r="B280" s="9" t="n">
        <v>-50.6</v>
      </c>
      <c r="C280" s="10" t="n">
        <v>0.6857</v>
      </c>
      <c r="D280" s="8" t="n">
        <v>590.6</v>
      </c>
      <c r="E280" s="11" t="n">
        <v>1.6816</v>
      </c>
      <c r="F280" s="19"/>
      <c r="G280" s="19"/>
      <c r="H280" s="8"/>
      <c r="I280" s="13"/>
      <c r="J280" s="12"/>
      <c r="K280" s="8"/>
      <c r="L280" s="8"/>
      <c r="M280" s="8"/>
      <c r="N280" s="18"/>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row>
    <row r="281" customFormat="false" ht="12.75" hidden="false" customHeight="true" outlineLevel="0" collapsed="false">
      <c r="A281" s="17" t="n">
        <f aca="false">B281+273.15</f>
        <v>223.05</v>
      </c>
      <c r="B281" s="9" t="n">
        <v>-50.1</v>
      </c>
      <c r="C281" s="10" t="n">
        <v>0.7023</v>
      </c>
      <c r="D281" s="8" t="n">
        <v>590</v>
      </c>
      <c r="E281" s="11" t="n">
        <v>1.7193</v>
      </c>
      <c r="F281" s="19"/>
      <c r="G281" s="19"/>
      <c r="H281" s="8"/>
      <c r="I281" s="13"/>
      <c r="J281" s="12"/>
      <c r="K281" s="8"/>
      <c r="L281" s="8"/>
      <c r="M281" s="8"/>
      <c r="N281" s="18"/>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row>
    <row r="282" customFormat="false" ht="12.75" hidden="false" customHeight="true" outlineLevel="0" collapsed="false">
      <c r="A282" s="17" t="n">
        <f aca="false">B282+273.15</f>
        <v>223.55</v>
      </c>
      <c r="B282" s="9" t="n">
        <v>-49.6</v>
      </c>
      <c r="C282" s="10" t="n">
        <v>0.7193</v>
      </c>
      <c r="D282" s="8" t="n">
        <v>589.4</v>
      </c>
      <c r="E282" s="11" t="n">
        <v>1.7577</v>
      </c>
      <c r="F282" s="19"/>
      <c r="G282" s="19"/>
      <c r="H282" s="8"/>
      <c r="I282" s="13"/>
      <c r="J282" s="12"/>
      <c r="K282" s="8"/>
      <c r="L282" s="8"/>
      <c r="M282" s="8"/>
      <c r="N282" s="18"/>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row>
    <row r="283" customFormat="false" ht="12.75" hidden="false" customHeight="true" outlineLevel="0" collapsed="false">
      <c r="A283" s="17" t="n">
        <f aca="false">B283+273.15</f>
        <v>224.05</v>
      </c>
      <c r="B283" s="9" t="n">
        <v>-49.1</v>
      </c>
      <c r="C283" s="10" t="n">
        <v>0.7365</v>
      </c>
      <c r="D283" s="8" t="n">
        <v>588.9</v>
      </c>
      <c r="E283" s="11" t="n">
        <v>1.7968</v>
      </c>
      <c r="F283" s="19"/>
      <c r="G283" s="19"/>
      <c r="H283" s="8"/>
      <c r="I283" s="13"/>
      <c r="J283" s="12"/>
      <c r="K283" s="8"/>
      <c r="L283" s="8"/>
      <c r="M283" s="8"/>
      <c r="N283" s="18"/>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row>
    <row r="284" customFormat="false" ht="12.75" hidden="false" customHeight="true" outlineLevel="0" collapsed="false">
      <c r="A284" s="17" t="n">
        <f aca="false">B284+273.15</f>
        <v>224.55</v>
      </c>
      <c r="B284" s="9" t="n">
        <v>-48.6</v>
      </c>
      <c r="C284" s="10" t="n">
        <v>0.7541</v>
      </c>
      <c r="D284" s="8" t="n">
        <v>588.3</v>
      </c>
      <c r="E284" s="11" t="n">
        <v>1.8365</v>
      </c>
      <c r="F284" s="19"/>
      <c r="G284" s="19"/>
      <c r="H284" s="8"/>
      <c r="I284" s="13"/>
      <c r="J284" s="12"/>
      <c r="K284" s="8"/>
      <c r="L284" s="8"/>
      <c r="M284" s="8"/>
      <c r="N284" s="18"/>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row>
    <row r="285" customFormat="false" ht="12.75" hidden="false" customHeight="true" outlineLevel="0" collapsed="false">
      <c r="A285" s="17" t="n">
        <f aca="false">B285+273.15</f>
        <v>225.05</v>
      </c>
      <c r="B285" s="9" t="n">
        <v>-48.1</v>
      </c>
      <c r="C285" s="10" t="n">
        <v>0.772</v>
      </c>
      <c r="D285" s="8" t="n">
        <v>587.7</v>
      </c>
      <c r="E285" s="11" t="n">
        <v>1.8769</v>
      </c>
      <c r="F285" s="19"/>
      <c r="G285" s="19"/>
      <c r="H285" s="8"/>
      <c r="I285" s="13"/>
      <c r="J285" s="12"/>
      <c r="K285" s="8"/>
      <c r="L285" s="8"/>
      <c r="M285" s="8"/>
      <c r="N285" s="18"/>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row>
    <row r="286" customFormat="false" ht="12.75" hidden="false" customHeight="true" outlineLevel="0" collapsed="false">
      <c r="A286" s="17" t="n">
        <f aca="false">B286+273.15</f>
        <v>225.55</v>
      </c>
      <c r="B286" s="9" t="n">
        <v>-47.6</v>
      </c>
      <c r="C286" s="10" t="n">
        <v>0.7902</v>
      </c>
      <c r="D286" s="8" t="n">
        <v>587.2</v>
      </c>
      <c r="E286" s="11" t="n">
        <v>1.918</v>
      </c>
      <c r="F286" s="19"/>
      <c r="G286" s="19"/>
      <c r="H286" s="8"/>
      <c r="I286" s="13"/>
      <c r="J286" s="12"/>
      <c r="K286" s="8"/>
      <c r="L286" s="8"/>
      <c r="M286" s="8"/>
      <c r="N286" s="18"/>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row>
    <row r="287" customFormat="false" ht="12.75" hidden="false" customHeight="true" outlineLevel="0" collapsed="false">
      <c r="A287" s="17" t="n">
        <f aca="false">B287+273.15</f>
        <v>226.05</v>
      </c>
      <c r="B287" s="9" t="n">
        <v>-47.1</v>
      </c>
      <c r="C287" s="10" t="n">
        <v>0.8088</v>
      </c>
      <c r="D287" s="8" t="n">
        <v>586.6</v>
      </c>
      <c r="E287" s="11" t="n">
        <v>1.9598</v>
      </c>
      <c r="F287" s="19"/>
      <c r="G287" s="19"/>
      <c r="H287" s="8"/>
      <c r="I287" s="13"/>
      <c r="J287" s="12"/>
      <c r="K287" s="8"/>
      <c r="L287" s="8"/>
      <c r="M287" s="8"/>
      <c r="N287" s="18"/>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row>
    <row r="288" customFormat="false" ht="12.75" hidden="false" customHeight="true" outlineLevel="0" collapsed="false">
      <c r="A288" s="17" t="n">
        <f aca="false">B288+273.15</f>
        <v>226.55</v>
      </c>
      <c r="B288" s="9" t="n">
        <v>-46.6</v>
      </c>
      <c r="C288" s="10" t="n">
        <v>0.8277</v>
      </c>
      <c r="D288" s="8" t="n">
        <v>586</v>
      </c>
      <c r="E288" s="11" t="n">
        <v>2.0023</v>
      </c>
      <c r="F288" s="19"/>
      <c r="G288" s="19"/>
      <c r="H288" s="8"/>
      <c r="I288" s="13"/>
      <c r="J288" s="12"/>
      <c r="K288" s="8"/>
      <c r="L288" s="8"/>
      <c r="M288" s="8"/>
      <c r="N288" s="18"/>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row>
    <row r="289" customFormat="false" ht="12.75" hidden="false" customHeight="true" outlineLevel="0" collapsed="false">
      <c r="A289" s="17" t="n">
        <f aca="false">B289+273.15</f>
        <v>227.05</v>
      </c>
      <c r="B289" s="9" t="n">
        <v>-46.1</v>
      </c>
      <c r="C289" s="10" t="n">
        <v>0.8469</v>
      </c>
      <c r="D289" s="8" t="n">
        <v>585.5</v>
      </c>
      <c r="E289" s="11" t="n">
        <v>2.0455</v>
      </c>
      <c r="F289" s="19"/>
      <c r="G289" s="19"/>
      <c r="H289" s="8"/>
      <c r="I289" s="13"/>
      <c r="J289" s="12"/>
      <c r="K289" s="8"/>
      <c r="L289" s="8"/>
      <c r="M289" s="8"/>
      <c r="N289" s="18"/>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row>
    <row r="290" customFormat="false" ht="12.75" hidden="false" customHeight="true" outlineLevel="0" collapsed="false">
      <c r="A290" s="17" t="n">
        <f aca="false">B290+273.15</f>
        <v>227.55</v>
      </c>
      <c r="B290" s="9" t="n">
        <v>-45.6</v>
      </c>
      <c r="C290" s="10" t="n">
        <v>0.8665</v>
      </c>
      <c r="D290" s="8" t="n">
        <v>584.9</v>
      </c>
      <c r="E290" s="11" t="n">
        <v>2.0894</v>
      </c>
      <c r="F290" s="19"/>
      <c r="G290" s="19"/>
      <c r="H290" s="8"/>
      <c r="I290" s="13"/>
      <c r="J290" s="12"/>
      <c r="K290" s="8"/>
      <c r="L290" s="8"/>
      <c r="M290" s="8"/>
      <c r="N290" s="18"/>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row>
    <row r="291" customFormat="false" ht="12.75" hidden="false" customHeight="true" outlineLevel="0" collapsed="false">
      <c r="A291" s="17" t="n">
        <f aca="false">B291+273.15</f>
        <v>228.05</v>
      </c>
      <c r="B291" s="9" t="n">
        <v>-45.1</v>
      </c>
      <c r="C291" s="10" t="n">
        <v>0.8865</v>
      </c>
      <c r="D291" s="8" t="n">
        <v>584.3</v>
      </c>
      <c r="E291" s="11" t="n">
        <v>2.134</v>
      </c>
      <c r="F291" s="19"/>
      <c r="G291" s="19"/>
      <c r="H291" s="8"/>
      <c r="I291" s="13"/>
      <c r="J291" s="12"/>
      <c r="K291" s="8"/>
      <c r="L291" s="8"/>
      <c r="M291" s="8"/>
      <c r="N291" s="18"/>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row>
    <row r="292" customFormat="false" ht="12.75" hidden="false" customHeight="true" outlineLevel="0" collapsed="false">
      <c r="A292" s="17" t="n">
        <f aca="false">B292+273.15</f>
        <v>228.55</v>
      </c>
      <c r="B292" s="9" t="n">
        <v>-44.6</v>
      </c>
      <c r="C292" s="10" t="n">
        <v>0.9068</v>
      </c>
      <c r="D292" s="8" t="n">
        <v>583.7</v>
      </c>
      <c r="E292" s="11" t="n">
        <v>2.1794</v>
      </c>
      <c r="F292" s="19"/>
      <c r="G292" s="19"/>
      <c r="H292" s="8"/>
      <c r="I292" s="13"/>
      <c r="J292" s="12"/>
      <c r="K292" s="8"/>
      <c r="L292" s="8"/>
      <c r="M292" s="8"/>
      <c r="N292" s="18"/>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row>
    <row r="293" customFormat="false" ht="12.75" hidden="false" customHeight="true" outlineLevel="0" collapsed="false">
      <c r="A293" s="17" t="n">
        <f aca="false">B293+273.15</f>
        <v>229.05</v>
      </c>
      <c r="B293" s="9" t="n">
        <v>-44.1</v>
      </c>
      <c r="C293" s="10" t="n">
        <v>0.9275</v>
      </c>
      <c r="D293" s="8" t="n">
        <v>583.2</v>
      </c>
      <c r="E293" s="11" t="n">
        <v>2.2255</v>
      </c>
      <c r="F293" s="19"/>
      <c r="G293" s="19"/>
      <c r="H293" s="8"/>
      <c r="I293" s="13"/>
      <c r="J293" s="12"/>
      <c r="K293" s="8"/>
      <c r="L293" s="8"/>
      <c r="M293" s="8"/>
      <c r="N293" s="18"/>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row>
    <row r="294" customFormat="false" ht="12.75" hidden="false" customHeight="true" outlineLevel="0" collapsed="false">
      <c r="A294" s="17" t="n">
        <f aca="false">B294+273.15</f>
        <v>229.55</v>
      </c>
      <c r="B294" s="9" t="n">
        <v>-43.6</v>
      </c>
      <c r="C294" s="10" t="n">
        <v>0.9485</v>
      </c>
      <c r="D294" s="8" t="n">
        <v>582.6</v>
      </c>
      <c r="E294" s="11" t="n">
        <v>2.2723</v>
      </c>
      <c r="F294" s="19"/>
      <c r="G294" s="19"/>
      <c r="H294" s="8"/>
      <c r="I294" s="13"/>
      <c r="J294" s="12"/>
      <c r="K294" s="8"/>
      <c r="L294" s="8"/>
      <c r="M294" s="8"/>
      <c r="N294" s="18"/>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row>
    <row r="295" customFormat="false" ht="12.75" hidden="false" customHeight="true" outlineLevel="0" collapsed="false">
      <c r="A295" s="17" t="n">
        <f aca="false">B295+273.15</f>
        <v>230.05</v>
      </c>
      <c r="B295" s="9" t="n">
        <v>-43.1</v>
      </c>
      <c r="C295" s="10" t="n">
        <v>0.9699</v>
      </c>
      <c r="D295" s="8" t="n">
        <v>582</v>
      </c>
      <c r="E295" s="11" t="n">
        <v>2.32</v>
      </c>
      <c r="F295" s="19"/>
      <c r="G295" s="19"/>
      <c r="H295" s="8"/>
      <c r="I295" s="13"/>
      <c r="J295" s="12"/>
      <c r="K295" s="8"/>
      <c r="L295" s="8"/>
      <c r="M295" s="8"/>
      <c r="N295" s="18"/>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row>
    <row r="296" customFormat="false" ht="12.75" hidden="false" customHeight="true" outlineLevel="0" collapsed="false">
      <c r="A296" s="17" t="n">
        <f aca="false">B296+273.15</f>
        <v>230.55</v>
      </c>
      <c r="B296" s="9" t="n">
        <v>-42.6</v>
      </c>
      <c r="C296" s="10" t="n">
        <v>0.9917</v>
      </c>
      <c r="D296" s="8" t="n">
        <v>581.4</v>
      </c>
      <c r="E296" s="11" t="n">
        <v>2.3683</v>
      </c>
      <c r="F296" s="19"/>
      <c r="G296" s="19"/>
      <c r="H296" s="8"/>
      <c r="I296" s="13"/>
      <c r="J296" s="12"/>
      <c r="K296" s="8"/>
      <c r="L296" s="8"/>
      <c r="M296" s="8"/>
      <c r="N296" s="18"/>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row>
    <row r="297" customFormat="false" ht="12.75" hidden="false" customHeight="true" outlineLevel="0" collapsed="false">
      <c r="A297" s="17" t="n">
        <f aca="false">B297+273.15</f>
        <v>231.05</v>
      </c>
      <c r="B297" s="9" t="n">
        <v>-42.1</v>
      </c>
      <c r="C297" s="10" t="n">
        <v>1.014</v>
      </c>
      <c r="D297" s="8" t="n">
        <v>580.9</v>
      </c>
      <c r="E297" s="11" t="n">
        <v>2.4175</v>
      </c>
      <c r="F297" s="19"/>
      <c r="G297" s="19"/>
      <c r="H297" s="8"/>
      <c r="I297" s="13"/>
      <c r="J297" s="12"/>
      <c r="K297" s="8"/>
      <c r="L297" s="8"/>
      <c r="M297" s="8"/>
      <c r="N297" s="18"/>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row>
    <row r="298" customFormat="false" ht="12.75" hidden="false" customHeight="true" outlineLevel="0" collapsed="false">
      <c r="A298" s="17" t="n">
        <f aca="false">B298+273.15</f>
        <v>231.55</v>
      </c>
      <c r="B298" s="9" t="n">
        <v>-41.6</v>
      </c>
      <c r="C298" s="10" t="n">
        <v>1.036</v>
      </c>
      <c r="D298" s="8" t="n">
        <v>580.3</v>
      </c>
      <c r="E298" s="11" t="n">
        <v>2.4674</v>
      </c>
      <c r="F298" s="19"/>
      <c r="G298" s="19"/>
      <c r="H298" s="8"/>
      <c r="I298" s="13"/>
      <c r="J298" s="12"/>
      <c r="K298" s="8"/>
      <c r="L298" s="8"/>
      <c r="M298" s="8"/>
      <c r="N298" s="18"/>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row>
    <row r="299" customFormat="false" ht="12.75" hidden="false" customHeight="true" outlineLevel="0" collapsed="false">
      <c r="A299" s="17" t="n">
        <f aca="false">B299+273.15</f>
        <v>232.05</v>
      </c>
      <c r="B299" s="9" t="n">
        <v>-41.1</v>
      </c>
      <c r="C299" s="10" t="n">
        <v>1.059</v>
      </c>
      <c r="D299" s="8" t="n">
        <v>579.7</v>
      </c>
      <c r="E299" s="11" t="n">
        <v>2.5182</v>
      </c>
      <c r="F299" s="19"/>
      <c r="G299" s="19"/>
      <c r="H299" s="8"/>
      <c r="I299" s="13"/>
      <c r="J299" s="12"/>
      <c r="K299" s="8"/>
      <c r="L299" s="8"/>
      <c r="M299" s="8"/>
      <c r="N299" s="18"/>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row>
    <row r="300" customFormat="false" ht="12.75" hidden="false" customHeight="true" outlineLevel="0" collapsed="false">
      <c r="A300" s="17" t="n">
        <f aca="false">B300+273.15</f>
        <v>232.55</v>
      </c>
      <c r="B300" s="9" t="n">
        <v>-40.6</v>
      </c>
      <c r="C300" s="10" t="n">
        <v>1.083</v>
      </c>
      <c r="D300" s="8" t="n">
        <v>579.1</v>
      </c>
      <c r="E300" s="11" t="n">
        <v>2.5697</v>
      </c>
      <c r="F300" s="19"/>
      <c r="G300" s="19"/>
      <c r="H300" s="8"/>
      <c r="I300" s="13"/>
      <c r="J300" s="12"/>
      <c r="K300" s="8"/>
      <c r="L300" s="8"/>
      <c r="M300" s="8"/>
      <c r="N300" s="18"/>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row>
    <row r="301" customFormat="false" ht="12.75" hidden="false" customHeight="true" outlineLevel="0" collapsed="false">
      <c r="A301" s="17" t="n">
        <f aca="false">B301+273.15</f>
        <v>233.05</v>
      </c>
      <c r="B301" s="9" t="n">
        <v>-40.1</v>
      </c>
      <c r="C301" s="10" t="n">
        <v>1.106</v>
      </c>
      <c r="D301" s="8" t="n">
        <v>578.6</v>
      </c>
      <c r="E301" s="11" t="n">
        <v>2.6221</v>
      </c>
      <c r="F301" s="19"/>
      <c r="G301" s="19"/>
      <c r="H301" s="8"/>
      <c r="I301" s="13"/>
      <c r="J301" s="12"/>
      <c r="K301" s="8"/>
      <c r="L301" s="8"/>
      <c r="M301" s="8"/>
      <c r="N301" s="18"/>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row>
    <row r="302" customFormat="false" ht="12.75" hidden="false" customHeight="true" outlineLevel="0" collapsed="false">
      <c r="A302" s="17" t="n">
        <f aca="false">B302+273.15</f>
        <v>233.55</v>
      </c>
      <c r="B302" s="9" t="n">
        <v>-39.6</v>
      </c>
      <c r="C302" s="10" t="n">
        <v>1.131</v>
      </c>
      <c r="D302" s="8" t="n">
        <v>578</v>
      </c>
      <c r="E302" s="11" t="n">
        <v>2.6752</v>
      </c>
      <c r="F302" s="19"/>
      <c r="G302" s="19"/>
      <c r="H302" s="8"/>
      <c r="I302" s="13"/>
      <c r="J302" s="12"/>
      <c r="K302" s="8"/>
      <c r="L302" s="8"/>
      <c r="M302" s="8"/>
      <c r="N302" s="18"/>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row>
    <row r="303" customFormat="false" ht="12.75" hidden="false" customHeight="true" outlineLevel="0" collapsed="false">
      <c r="A303" s="17" t="n">
        <f aca="false">B303+273.15</f>
        <v>234.05</v>
      </c>
      <c r="B303" s="9" t="n">
        <v>-39.1</v>
      </c>
      <c r="C303" s="10" t="n">
        <v>1.155</v>
      </c>
      <c r="D303" s="8" t="n">
        <v>577.4</v>
      </c>
      <c r="E303" s="11" t="n">
        <v>2.7292</v>
      </c>
      <c r="F303" s="19"/>
      <c r="G303" s="19"/>
      <c r="H303" s="8"/>
      <c r="I303" s="13"/>
      <c r="J303" s="12"/>
      <c r="K303" s="8"/>
      <c r="L303" s="8"/>
      <c r="M303" s="8"/>
      <c r="N303" s="18"/>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row>
    <row r="304" customFormat="false" ht="12.75" hidden="false" customHeight="true" outlineLevel="0" collapsed="false">
      <c r="A304" s="17" t="n">
        <f aca="false">B304+273.15</f>
        <v>234.55</v>
      </c>
      <c r="B304" s="9" t="n">
        <v>-38.6</v>
      </c>
      <c r="C304" s="10" t="n">
        <v>1.18</v>
      </c>
      <c r="D304" s="8" t="n">
        <v>576.8</v>
      </c>
      <c r="E304" s="11" t="n">
        <v>2.784</v>
      </c>
      <c r="F304" s="19"/>
      <c r="G304" s="19"/>
      <c r="H304" s="8"/>
      <c r="I304" s="13"/>
      <c r="J304" s="12"/>
      <c r="K304" s="8"/>
      <c r="L304" s="8"/>
      <c r="M304" s="8"/>
      <c r="N304" s="18"/>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row>
    <row r="305" customFormat="false" ht="12.75" hidden="false" customHeight="true" outlineLevel="0" collapsed="false">
      <c r="A305" s="17" t="n">
        <f aca="false">B305+273.15</f>
        <v>235.05</v>
      </c>
      <c r="B305" s="9" t="n">
        <v>-38.1</v>
      </c>
      <c r="C305" s="10" t="n">
        <v>1.205</v>
      </c>
      <c r="D305" s="8" t="n">
        <v>576.2</v>
      </c>
      <c r="E305" s="11" t="n">
        <v>2.8397</v>
      </c>
      <c r="F305" s="19"/>
      <c r="G305" s="19"/>
      <c r="H305" s="8"/>
      <c r="I305" s="13"/>
      <c r="J305" s="12"/>
      <c r="K305" s="8"/>
      <c r="L305" s="8"/>
      <c r="M305" s="8"/>
      <c r="N305" s="18"/>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row>
    <row r="306" customFormat="false" ht="12.75" hidden="false" customHeight="true" outlineLevel="0" collapsed="false">
      <c r="A306" s="17" t="n">
        <f aca="false">B306+273.15</f>
        <v>235.55</v>
      </c>
      <c r="B306" s="9" t="n">
        <v>-37.6</v>
      </c>
      <c r="C306" s="10" t="n">
        <v>1.231</v>
      </c>
      <c r="D306" s="8" t="n">
        <v>575.6</v>
      </c>
      <c r="E306" s="11" t="n">
        <v>2.8962</v>
      </c>
      <c r="F306" s="19"/>
      <c r="G306" s="19"/>
      <c r="H306" s="8"/>
      <c r="I306" s="13"/>
      <c r="J306" s="12"/>
      <c r="K306" s="8"/>
      <c r="L306" s="8"/>
      <c r="M306" s="8"/>
      <c r="N306" s="18"/>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row>
    <row r="307" customFormat="false" ht="12.75" hidden="false" customHeight="true" outlineLevel="0" collapsed="false">
      <c r="A307" s="17" t="n">
        <f aca="false">B307+273.15</f>
        <v>236.05</v>
      </c>
      <c r="B307" s="9" t="n">
        <v>-37.1</v>
      </c>
      <c r="C307" s="10" t="n">
        <v>1.257</v>
      </c>
      <c r="D307" s="8" t="n">
        <v>575.1</v>
      </c>
      <c r="E307" s="11" t="n">
        <v>2.9536</v>
      </c>
      <c r="F307" s="19"/>
      <c r="G307" s="19"/>
      <c r="H307" s="8"/>
      <c r="I307" s="13"/>
      <c r="J307" s="12"/>
      <c r="K307" s="8"/>
      <c r="L307" s="8"/>
      <c r="M307" s="8"/>
      <c r="N307" s="18"/>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row>
    <row r="308" customFormat="false" ht="12.75" hidden="false" customHeight="true" outlineLevel="0" collapsed="false">
      <c r="A308" s="17" t="n">
        <f aca="false">B308+273.15</f>
        <v>236.55</v>
      </c>
      <c r="B308" s="9" t="n">
        <v>-36.6</v>
      </c>
      <c r="C308" s="10" t="n">
        <v>1.284</v>
      </c>
      <c r="D308" s="8" t="n">
        <v>574.5</v>
      </c>
      <c r="E308" s="11" t="n">
        <v>3.0118</v>
      </c>
      <c r="F308" s="19"/>
      <c r="G308" s="19"/>
      <c r="H308" s="8"/>
      <c r="I308" s="13"/>
      <c r="J308" s="12"/>
      <c r="K308" s="8"/>
      <c r="L308" s="8"/>
      <c r="M308" s="8"/>
      <c r="N308" s="18"/>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row>
    <row r="309" customFormat="false" ht="12.75" hidden="false" customHeight="true" outlineLevel="0" collapsed="false">
      <c r="A309" s="17" t="n">
        <f aca="false">B309+273.15</f>
        <v>237.05</v>
      </c>
      <c r="B309" s="9" t="n">
        <v>-36.1</v>
      </c>
      <c r="C309" s="10" t="n">
        <v>1.311</v>
      </c>
      <c r="D309" s="8" t="n">
        <v>573.9</v>
      </c>
      <c r="E309" s="11" t="n">
        <v>3.071</v>
      </c>
      <c r="F309" s="19"/>
      <c r="G309" s="19"/>
      <c r="H309" s="8"/>
      <c r="I309" s="13"/>
      <c r="J309" s="12"/>
      <c r="K309" s="8"/>
      <c r="L309" s="8"/>
      <c r="M309" s="8"/>
      <c r="N309" s="18"/>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row>
    <row r="310" customFormat="false" ht="12.75" hidden="false" customHeight="true" outlineLevel="0" collapsed="false">
      <c r="A310" s="17" t="n">
        <f aca="false">B310+273.15</f>
        <v>237.55</v>
      </c>
      <c r="B310" s="9" t="n">
        <v>-35.6</v>
      </c>
      <c r="C310" s="10" t="n">
        <v>1.339</v>
      </c>
      <c r="D310" s="8" t="n">
        <v>573.3</v>
      </c>
      <c r="E310" s="11" t="n">
        <v>3.131</v>
      </c>
      <c r="F310" s="19"/>
      <c r="G310" s="19"/>
      <c r="H310" s="8"/>
      <c r="I310" s="13"/>
      <c r="J310" s="12"/>
      <c r="K310" s="8"/>
      <c r="L310" s="8"/>
      <c r="M310" s="8"/>
      <c r="N310" s="18"/>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row>
    <row r="311" customFormat="false" ht="12.75" hidden="false" customHeight="true" outlineLevel="0" collapsed="false">
      <c r="A311" s="17" t="n">
        <f aca="false">B311+273.15</f>
        <v>238.05</v>
      </c>
      <c r="B311" s="9" t="n">
        <v>-35.1</v>
      </c>
      <c r="C311" s="10" t="n">
        <v>1.367</v>
      </c>
      <c r="D311" s="8" t="n">
        <v>572.7</v>
      </c>
      <c r="E311" s="11" t="n">
        <v>3.1919</v>
      </c>
      <c r="F311" s="19"/>
      <c r="G311" s="19"/>
      <c r="H311" s="8"/>
      <c r="I311" s="13"/>
      <c r="J311" s="12"/>
      <c r="K311" s="8"/>
      <c r="L311" s="8"/>
      <c r="M311" s="8"/>
      <c r="N311" s="18"/>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row>
    <row r="312" customFormat="false" ht="12.75" hidden="false" customHeight="true" outlineLevel="0" collapsed="false">
      <c r="A312" s="17" t="n">
        <f aca="false">B312+273.15</f>
        <v>238.55</v>
      </c>
      <c r="B312" s="9" t="n">
        <v>-34.6</v>
      </c>
      <c r="C312" s="10" t="n">
        <v>1.395</v>
      </c>
      <c r="D312" s="8" t="n">
        <v>572.1</v>
      </c>
      <c r="E312" s="11" t="n">
        <v>3.2538</v>
      </c>
      <c r="F312" s="19"/>
      <c r="G312" s="19"/>
      <c r="H312" s="8"/>
      <c r="I312" s="13"/>
      <c r="J312" s="12"/>
      <c r="K312" s="8"/>
      <c r="L312" s="8"/>
      <c r="M312" s="8"/>
      <c r="N312" s="18"/>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row>
    <row r="313" customFormat="false" ht="12.75" hidden="false" customHeight="true" outlineLevel="0" collapsed="false">
      <c r="A313" s="17" t="n">
        <f aca="false">B313+273.15</f>
        <v>239.05</v>
      </c>
      <c r="B313" s="9" t="n">
        <v>-34.1</v>
      </c>
      <c r="C313" s="10" t="n">
        <v>1.424</v>
      </c>
      <c r="D313" s="8" t="n">
        <v>571.5</v>
      </c>
      <c r="E313" s="11" t="n">
        <v>3.3165</v>
      </c>
      <c r="F313" s="19"/>
      <c r="G313" s="19"/>
      <c r="H313" s="8"/>
      <c r="I313" s="13"/>
      <c r="J313" s="12"/>
      <c r="K313" s="8"/>
      <c r="L313" s="8"/>
      <c r="M313" s="8"/>
      <c r="N313" s="18"/>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row>
    <row r="314" customFormat="false" ht="12.75" hidden="false" customHeight="true" outlineLevel="0" collapsed="false">
      <c r="A314" s="17" t="n">
        <f aca="false">B314+273.15</f>
        <v>239.55</v>
      </c>
      <c r="B314" s="9" t="n">
        <v>-33.6</v>
      </c>
      <c r="C314" s="10" t="n">
        <v>1.453</v>
      </c>
      <c r="D314" s="8" t="n">
        <v>570.9</v>
      </c>
      <c r="E314" s="11" t="n">
        <v>3.3802</v>
      </c>
      <c r="F314" s="19"/>
      <c r="G314" s="19"/>
      <c r="H314" s="8"/>
      <c r="I314" s="13"/>
      <c r="J314" s="12"/>
      <c r="K314" s="8"/>
      <c r="L314" s="8"/>
      <c r="M314" s="8"/>
      <c r="N314" s="18"/>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row>
    <row r="315" customFormat="false" ht="12.75" hidden="false" customHeight="true" outlineLevel="0" collapsed="false">
      <c r="A315" s="17" t="n">
        <f aca="false">B315+273.15</f>
        <v>240.05</v>
      </c>
      <c r="B315" s="9" t="n">
        <v>-33.1</v>
      </c>
      <c r="C315" s="10" t="n">
        <v>1.483</v>
      </c>
      <c r="D315" s="8" t="n">
        <v>570.3</v>
      </c>
      <c r="E315" s="11" t="n">
        <v>3.4448</v>
      </c>
      <c r="F315" s="19"/>
      <c r="G315" s="19"/>
      <c r="H315" s="8"/>
      <c r="I315" s="13"/>
      <c r="J315" s="12"/>
      <c r="K315" s="8"/>
      <c r="L315" s="8"/>
      <c r="M315" s="8"/>
      <c r="N315" s="18"/>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row>
    <row r="316" customFormat="false" ht="12.75" hidden="false" customHeight="true" outlineLevel="0" collapsed="false">
      <c r="A316" s="17" t="n">
        <f aca="false">B316+273.15</f>
        <v>240.55</v>
      </c>
      <c r="B316" s="9" t="n">
        <v>-32.6</v>
      </c>
      <c r="C316" s="10" t="n">
        <v>1.513</v>
      </c>
      <c r="D316" s="8" t="n">
        <v>569.7</v>
      </c>
      <c r="E316" s="11" t="n">
        <v>3.5104</v>
      </c>
      <c r="F316" s="19"/>
      <c r="G316" s="19"/>
      <c r="H316" s="8"/>
      <c r="I316" s="13"/>
      <c r="J316" s="12"/>
      <c r="K316" s="8"/>
      <c r="L316" s="8"/>
      <c r="M316" s="8"/>
      <c r="N316" s="18"/>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row>
    <row r="317" customFormat="false" ht="12.75" hidden="false" customHeight="true" outlineLevel="0" collapsed="false">
      <c r="A317" s="17" t="n">
        <f aca="false">B317+273.15</f>
        <v>241.05</v>
      </c>
      <c r="B317" s="9" t="n">
        <v>-32.1</v>
      </c>
      <c r="C317" s="10" t="n">
        <v>1.544</v>
      </c>
      <c r="D317" s="8" t="n">
        <v>569.1</v>
      </c>
      <c r="E317" s="11" t="n">
        <v>3.5769</v>
      </c>
      <c r="F317" s="19"/>
      <c r="G317" s="19"/>
      <c r="H317" s="8"/>
      <c r="I317" s="13"/>
      <c r="J317" s="12"/>
      <c r="K317" s="8"/>
      <c r="L317" s="8"/>
      <c r="M317" s="8"/>
      <c r="N317" s="18"/>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row>
    <row r="318" customFormat="false" ht="12.75" hidden="false" customHeight="true" outlineLevel="0" collapsed="false">
      <c r="A318" s="17" t="n">
        <f aca="false">B318+273.15</f>
        <v>241.55</v>
      </c>
      <c r="B318" s="9" t="n">
        <v>-31.6</v>
      </c>
      <c r="C318" s="10" t="n">
        <v>1.575</v>
      </c>
      <c r="D318" s="8" t="n">
        <v>568.6</v>
      </c>
      <c r="E318" s="11" t="n">
        <v>3.6443</v>
      </c>
      <c r="F318" s="19"/>
      <c r="G318" s="19"/>
      <c r="H318" s="8"/>
      <c r="I318" s="13"/>
      <c r="J318" s="12"/>
      <c r="K318" s="8"/>
      <c r="L318" s="8"/>
      <c r="M318" s="8"/>
      <c r="N318" s="18"/>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row>
    <row r="319" customFormat="false" ht="12.75" hidden="false" customHeight="true" outlineLevel="0" collapsed="false">
      <c r="A319" s="17" t="n">
        <f aca="false">B319+273.15</f>
        <v>242.05</v>
      </c>
      <c r="B319" s="9" t="n">
        <v>-31.1</v>
      </c>
      <c r="C319" s="10" t="n">
        <v>1.607</v>
      </c>
      <c r="D319" s="8" t="n">
        <v>568</v>
      </c>
      <c r="E319" s="11" t="n">
        <v>3.7128</v>
      </c>
      <c r="F319" s="19"/>
      <c r="G319" s="19"/>
      <c r="H319" s="8"/>
      <c r="I319" s="13"/>
      <c r="J319" s="12"/>
      <c r="K319" s="8"/>
      <c r="L319" s="8"/>
      <c r="M319" s="8"/>
      <c r="N319" s="18"/>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row>
    <row r="320" customFormat="false" ht="12.75" hidden="false" customHeight="true" outlineLevel="0" collapsed="false">
      <c r="A320" s="17" t="n">
        <f aca="false">B320+273.15</f>
        <v>242.55</v>
      </c>
      <c r="B320" s="9" t="n">
        <v>-30.6</v>
      </c>
      <c r="C320" s="10" t="n">
        <v>1.639</v>
      </c>
      <c r="D320" s="8" t="n">
        <v>567.4</v>
      </c>
      <c r="E320" s="11" t="n">
        <v>3.7822</v>
      </c>
      <c r="F320" s="19"/>
      <c r="G320" s="19"/>
      <c r="H320" s="8"/>
      <c r="I320" s="13"/>
      <c r="J320" s="12"/>
      <c r="K320" s="8"/>
      <c r="L320" s="8"/>
      <c r="M320" s="8"/>
      <c r="N320" s="18"/>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row>
    <row r="321" customFormat="false" ht="12.75" hidden="false" customHeight="true" outlineLevel="0" collapsed="false">
      <c r="A321" s="17" t="n">
        <f aca="false">B321+273.15</f>
        <v>243.05</v>
      </c>
      <c r="B321" s="9" t="n">
        <v>-30.1</v>
      </c>
      <c r="C321" s="10" t="n">
        <v>1.672</v>
      </c>
      <c r="D321" s="8" t="n">
        <v>566.8</v>
      </c>
      <c r="E321" s="11" t="n">
        <v>3.8527</v>
      </c>
      <c r="F321" s="19"/>
      <c r="G321" s="19"/>
      <c r="H321" s="8"/>
      <c r="I321" s="13"/>
      <c r="J321" s="12"/>
      <c r="K321" s="8"/>
      <c r="L321" s="8"/>
      <c r="M321" s="8"/>
      <c r="N321" s="18"/>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row>
    <row r="322" customFormat="false" ht="12.75" hidden="false" customHeight="true" outlineLevel="0" collapsed="false">
      <c r="A322" s="17" t="n">
        <f aca="false">B322+273.15</f>
        <v>243.55</v>
      </c>
      <c r="B322" s="9" t="n">
        <v>-29.6</v>
      </c>
      <c r="C322" s="10" t="n">
        <v>1.705</v>
      </c>
      <c r="D322" s="8" t="n">
        <v>566.2</v>
      </c>
      <c r="E322" s="11" t="n">
        <v>3.9241</v>
      </c>
      <c r="F322" s="19"/>
      <c r="G322" s="19"/>
      <c r="H322" s="8"/>
      <c r="I322" s="13"/>
      <c r="J322" s="12"/>
      <c r="K322" s="8"/>
      <c r="L322" s="8"/>
      <c r="M322" s="8"/>
      <c r="N322" s="18"/>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row>
    <row r="323" customFormat="false" ht="12.75" hidden="false" customHeight="true" outlineLevel="0" collapsed="false">
      <c r="A323" s="17" t="n">
        <f aca="false">B323+273.15</f>
        <v>244.05</v>
      </c>
      <c r="B323" s="9" t="n">
        <v>-29.1</v>
      </c>
      <c r="C323" s="10" t="n">
        <v>1.739</v>
      </c>
      <c r="D323" s="8" t="n">
        <v>565.6</v>
      </c>
      <c r="E323" s="11" t="n">
        <v>3.9966</v>
      </c>
      <c r="F323" s="19"/>
      <c r="G323" s="19"/>
      <c r="H323" s="8"/>
      <c r="I323" s="13"/>
      <c r="J323" s="12"/>
      <c r="K323" s="8"/>
      <c r="L323" s="8"/>
      <c r="M323" s="8"/>
      <c r="N323" s="18"/>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row>
    <row r="324" customFormat="false" ht="12.75" hidden="false" customHeight="true" outlineLevel="0" collapsed="false">
      <c r="A324" s="17" t="n">
        <f aca="false">B324+273.15</f>
        <v>244.55</v>
      </c>
      <c r="B324" s="9" t="n">
        <v>-28.6</v>
      </c>
      <c r="C324" s="10" t="n">
        <v>1.773</v>
      </c>
      <c r="D324" s="8" t="n">
        <v>565</v>
      </c>
      <c r="E324" s="11" t="n">
        <v>4.07</v>
      </c>
      <c r="F324" s="19"/>
      <c r="G324" s="19"/>
      <c r="H324" s="8"/>
      <c r="I324" s="13"/>
      <c r="J324" s="12"/>
      <c r="K324" s="8"/>
      <c r="L324" s="8"/>
      <c r="M324" s="8"/>
      <c r="N324" s="18"/>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row>
    <row r="325" customFormat="false" ht="12.75" hidden="false" customHeight="true" outlineLevel="0" collapsed="false">
      <c r="A325" s="17" t="n">
        <f aca="false">B325+273.15</f>
        <v>245.05</v>
      </c>
      <c r="B325" s="9" t="n">
        <v>-28.1</v>
      </c>
      <c r="C325" s="10" t="n">
        <v>1.807</v>
      </c>
      <c r="D325" s="8" t="n">
        <v>564.4</v>
      </c>
      <c r="E325" s="11" t="n">
        <v>4.1445</v>
      </c>
      <c r="F325" s="19"/>
      <c r="G325" s="19"/>
      <c r="H325" s="8"/>
      <c r="I325" s="13"/>
      <c r="J325" s="12"/>
      <c r="K325" s="8"/>
      <c r="L325" s="8"/>
      <c r="M325" s="8"/>
      <c r="N325" s="18"/>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row>
    <row r="326" customFormat="false" ht="12.75" hidden="false" customHeight="true" outlineLevel="0" collapsed="false">
      <c r="A326" s="17" t="n">
        <f aca="false">B326+273.15</f>
        <v>245.55</v>
      </c>
      <c r="B326" s="9" t="n">
        <v>-27.6</v>
      </c>
      <c r="C326" s="10" t="n">
        <v>1.843</v>
      </c>
      <c r="D326" s="8" t="n">
        <v>563.8</v>
      </c>
      <c r="E326" s="11" t="n">
        <v>4.2201</v>
      </c>
      <c r="F326" s="19"/>
      <c r="G326" s="19"/>
      <c r="H326" s="8"/>
      <c r="I326" s="13"/>
      <c r="J326" s="12"/>
      <c r="K326" s="8"/>
      <c r="L326" s="8"/>
      <c r="M326" s="8"/>
      <c r="N326" s="18"/>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row>
    <row r="327" customFormat="false" ht="12.75" hidden="false" customHeight="true" outlineLevel="0" collapsed="false">
      <c r="A327" s="17" t="n">
        <f aca="false">B327+273.15</f>
        <v>246.05</v>
      </c>
      <c r="B327" s="9" t="n">
        <v>-27.1</v>
      </c>
      <c r="C327" s="10" t="n">
        <v>1.878</v>
      </c>
      <c r="D327" s="8" t="n">
        <v>563.1</v>
      </c>
      <c r="E327" s="11" t="n">
        <v>4.2967</v>
      </c>
      <c r="F327" s="19"/>
      <c r="G327" s="19"/>
      <c r="H327" s="8"/>
      <c r="I327" s="13"/>
      <c r="J327" s="12"/>
      <c r="K327" s="8"/>
      <c r="L327" s="8"/>
      <c r="M327" s="8"/>
      <c r="N327" s="18"/>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row>
    <row r="328" customFormat="false" ht="12.75" hidden="false" customHeight="true" outlineLevel="0" collapsed="false">
      <c r="A328" s="17" t="n">
        <f aca="false">B328+273.15</f>
        <v>246.55</v>
      </c>
      <c r="B328" s="9" t="n">
        <v>-26.6</v>
      </c>
      <c r="C328" s="10" t="n">
        <v>1.915</v>
      </c>
      <c r="D328" s="8" t="n">
        <v>562.5</v>
      </c>
      <c r="E328" s="11" t="n">
        <v>4.3744</v>
      </c>
      <c r="F328" s="19"/>
      <c r="G328" s="19"/>
      <c r="H328" s="8"/>
      <c r="I328" s="13"/>
      <c r="J328" s="12"/>
      <c r="K328" s="8"/>
      <c r="L328" s="8"/>
      <c r="M328" s="8"/>
      <c r="N328" s="18"/>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customFormat="false" ht="12.75" hidden="false" customHeight="true" outlineLevel="0" collapsed="false">
      <c r="A329" s="17" t="n">
        <f aca="false">B329+273.15</f>
        <v>247.05</v>
      </c>
      <c r="B329" s="9" t="n">
        <v>-26.1</v>
      </c>
      <c r="C329" s="10" t="n">
        <v>1.951</v>
      </c>
      <c r="D329" s="8" t="n">
        <v>561.9</v>
      </c>
      <c r="E329" s="11" t="n">
        <v>4.4531</v>
      </c>
      <c r="F329" s="19"/>
      <c r="G329" s="19"/>
      <c r="H329" s="8"/>
      <c r="I329" s="13"/>
      <c r="J329" s="12"/>
      <c r="K329" s="8"/>
      <c r="L329" s="8"/>
      <c r="M329" s="8"/>
      <c r="N329" s="18"/>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row>
    <row r="330" customFormat="false" ht="12.75" hidden="false" customHeight="true" outlineLevel="0" collapsed="false">
      <c r="A330" s="17" t="n">
        <f aca="false">B330+273.15</f>
        <v>247.55</v>
      </c>
      <c r="B330" s="9" t="n">
        <v>-25.6</v>
      </c>
      <c r="C330" s="10" t="n">
        <v>1.989</v>
      </c>
      <c r="D330" s="8" t="n">
        <v>561.3</v>
      </c>
      <c r="E330" s="11" t="n">
        <v>4.533</v>
      </c>
      <c r="F330" s="19"/>
      <c r="G330" s="19"/>
      <c r="H330" s="8"/>
      <c r="I330" s="13"/>
      <c r="J330" s="12"/>
      <c r="K330" s="8"/>
      <c r="L330" s="8"/>
      <c r="M330" s="8"/>
      <c r="N330" s="18"/>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row>
    <row r="331" customFormat="false" ht="12.75" hidden="false" customHeight="true" outlineLevel="0" collapsed="false">
      <c r="A331" s="17" t="n">
        <f aca="false">B331+273.15</f>
        <v>248.05</v>
      </c>
      <c r="B331" s="9" t="n">
        <v>-25.1</v>
      </c>
      <c r="C331" s="10" t="n">
        <v>2.027</v>
      </c>
      <c r="D331" s="8" t="n">
        <v>560.7</v>
      </c>
      <c r="E331" s="11" t="n">
        <v>4.6139</v>
      </c>
      <c r="F331" s="19"/>
      <c r="G331" s="19"/>
      <c r="H331" s="8"/>
      <c r="I331" s="13"/>
      <c r="J331" s="12"/>
      <c r="K331" s="8"/>
      <c r="L331" s="8"/>
      <c r="M331" s="8"/>
      <c r="N331" s="18"/>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row>
    <row r="332" customFormat="false" ht="12.75" hidden="false" customHeight="true" outlineLevel="0" collapsed="false">
      <c r="A332" s="17" t="n">
        <f aca="false">B332+273.15</f>
        <v>248.55</v>
      </c>
      <c r="B332" s="9" t="n">
        <v>-24.6</v>
      </c>
      <c r="C332" s="10" t="n">
        <v>2.065</v>
      </c>
      <c r="D332" s="8" t="n">
        <v>560.1</v>
      </c>
      <c r="E332" s="11" t="n">
        <v>4.696</v>
      </c>
      <c r="F332" s="19"/>
      <c r="G332" s="19"/>
      <c r="H332" s="8"/>
      <c r="I332" s="13"/>
      <c r="J332" s="12"/>
      <c r="K332" s="8"/>
      <c r="L332" s="8"/>
      <c r="M332" s="8"/>
      <c r="N332" s="18"/>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row>
    <row r="333" customFormat="false" ht="12.75" hidden="false" customHeight="true" outlineLevel="0" collapsed="false">
      <c r="A333" s="17" t="n">
        <f aca="false">B333+273.15</f>
        <v>249.05</v>
      </c>
      <c r="B333" s="9" t="n">
        <v>-24.1</v>
      </c>
      <c r="C333" s="10" t="n">
        <v>2.104</v>
      </c>
      <c r="D333" s="8" t="n">
        <v>559.5</v>
      </c>
      <c r="E333" s="11" t="n">
        <v>4.7791</v>
      </c>
      <c r="F333" s="19"/>
      <c r="G333" s="19"/>
      <c r="H333" s="8"/>
      <c r="I333" s="13"/>
      <c r="J333" s="12"/>
      <c r="K333" s="8"/>
      <c r="L333" s="8"/>
      <c r="M333" s="8"/>
      <c r="N333" s="18"/>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row>
    <row r="334" customFormat="false" ht="12.75" hidden="false" customHeight="true" outlineLevel="0" collapsed="false">
      <c r="A334" s="17" t="n">
        <f aca="false">B334+273.15</f>
        <v>249.55</v>
      </c>
      <c r="B334" s="9" t="n">
        <v>-23.6</v>
      </c>
      <c r="C334" s="10" t="n">
        <v>2.144</v>
      </c>
      <c r="D334" s="8" t="n">
        <v>558.9</v>
      </c>
      <c r="E334" s="11" t="n">
        <v>4.8634</v>
      </c>
      <c r="F334" s="19"/>
      <c r="G334" s="19"/>
      <c r="H334" s="8"/>
      <c r="I334" s="13"/>
      <c r="J334" s="12"/>
      <c r="K334" s="8"/>
      <c r="L334" s="8"/>
      <c r="M334" s="8"/>
      <c r="N334" s="18"/>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row>
    <row r="335" customFormat="false" ht="12.75" hidden="false" customHeight="true" outlineLevel="0" collapsed="false">
      <c r="A335" s="17" t="n">
        <f aca="false">B335+273.15</f>
        <v>250.05</v>
      </c>
      <c r="B335" s="9" t="n">
        <v>-23.1</v>
      </c>
      <c r="C335" s="10" t="n">
        <v>2.184</v>
      </c>
      <c r="D335" s="8" t="n">
        <v>558.3</v>
      </c>
      <c r="E335" s="11" t="n">
        <v>4.9488</v>
      </c>
      <c r="F335" s="19"/>
      <c r="G335" s="19"/>
      <c r="H335" s="8"/>
      <c r="I335" s="13"/>
      <c r="J335" s="12"/>
      <c r="K335" s="8"/>
      <c r="L335" s="8"/>
      <c r="M335" s="8"/>
      <c r="N335" s="18"/>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row>
    <row r="336" customFormat="false" ht="12.75" hidden="false" customHeight="true" outlineLevel="0" collapsed="false">
      <c r="A336" s="17" t="n">
        <f aca="false">B336+273.15</f>
        <v>250.55</v>
      </c>
      <c r="B336" s="9" t="n">
        <v>-22.6</v>
      </c>
      <c r="C336" s="10" t="n">
        <v>2.224</v>
      </c>
      <c r="D336" s="8" t="n">
        <v>557.7</v>
      </c>
      <c r="E336" s="11" t="n">
        <v>5.0354</v>
      </c>
      <c r="F336" s="19"/>
      <c r="G336" s="19"/>
      <c r="H336" s="8"/>
      <c r="I336" s="13"/>
      <c r="J336" s="12"/>
      <c r="K336" s="8"/>
      <c r="L336" s="8"/>
      <c r="M336" s="8"/>
      <c r="N336" s="18"/>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row>
    <row r="337" customFormat="false" ht="12.75" hidden="false" customHeight="true" outlineLevel="0" collapsed="false">
      <c r="A337" s="17" t="n">
        <f aca="false">B337+273.15</f>
        <v>251.05</v>
      </c>
      <c r="B337" s="9" t="n">
        <v>-22.1</v>
      </c>
      <c r="C337" s="10" t="n">
        <v>2.266</v>
      </c>
      <c r="D337" s="8" t="n">
        <v>557</v>
      </c>
      <c r="E337" s="11" t="n">
        <v>5.1232</v>
      </c>
      <c r="F337" s="19"/>
      <c r="G337" s="19"/>
      <c r="H337" s="8"/>
      <c r="I337" s="13"/>
      <c r="J337" s="12"/>
      <c r="K337" s="8"/>
      <c r="L337" s="8"/>
      <c r="M337" s="8"/>
      <c r="N337" s="18"/>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row>
    <row r="338" customFormat="false" ht="12.75" hidden="false" customHeight="true" outlineLevel="0" collapsed="false">
      <c r="A338" s="17" t="n">
        <f aca="false">B338+273.15</f>
        <v>251.55</v>
      </c>
      <c r="B338" s="9" t="n">
        <v>-21.6</v>
      </c>
      <c r="C338" s="10" t="n">
        <v>2.307</v>
      </c>
      <c r="D338" s="8" t="n">
        <v>556.4</v>
      </c>
      <c r="E338" s="11" t="n">
        <v>5.2121</v>
      </c>
      <c r="F338" s="19"/>
      <c r="G338" s="19"/>
      <c r="H338" s="8"/>
      <c r="I338" s="13"/>
      <c r="J338" s="12"/>
      <c r="K338" s="8"/>
      <c r="L338" s="8"/>
      <c r="M338" s="8"/>
      <c r="N338" s="18"/>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row>
    <row r="339" customFormat="false" ht="12.75" hidden="false" customHeight="true" outlineLevel="0" collapsed="false">
      <c r="A339" s="17" t="n">
        <f aca="false">B339+273.15</f>
        <v>252.05</v>
      </c>
      <c r="B339" s="9" t="n">
        <v>-21.1</v>
      </c>
      <c r="C339" s="10" t="n">
        <v>2.35</v>
      </c>
      <c r="D339" s="8" t="n">
        <v>555.8</v>
      </c>
      <c r="E339" s="11" t="n">
        <v>5.3022</v>
      </c>
      <c r="F339" s="19"/>
      <c r="G339" s="19"/>
      <c r="H339" s="8"/>
      <c r="I339" s="13"/>
      <c r="J339" s="12"/>
      <c r="K339" s="8"/>
      <c r="L339" s="8"/>
      <c r="M339" s="8"/>
      <c r="N339" s="18"/>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row>
    <row r="340" customFormat="false" ht="12.75" hidden="false" customHeight="true" outlineLevel="0" collapsed="false">
      <c r="A340" s="17" t="n">
        <f aca="false">B340+273.15</f>
        <v>252.55</v>
      </c>
      <c r="B340" s="9" t="n">
        <v>-20.6</v>
      </c>
      <c r="C340" s="10" t="n">
        <v>2.393</v>
      </c>
      <c r="D340" s="8" t="n">
        <v>555.2</v>
      </c>
      <c r="E340" s="11" t="n">
        <v>5.3935</v>
      </c>
      <c r="F340" s="19"/>
      <c r="G340" s="19"/>
      <c r="H340" s="8"/>
      <c r="I340" s="13"/>
      <c r="J340" s="12"/>
      <c r="K340" s="8"/>
      <c r="L340" s="8"/>
      <c r="M340" s="8"/>
      <c r="N340" s="18"/>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row>
    <row r="341" customFormat="false" ht="12.75" hidden="false" customHeight="true" outlineLevel="0" collapsed="false">
      <c r="A341" s="17" t="n">
        <f aca="false">B341+273.15</f>
        <v>253.05</v>
      </c>
      <c r="B341" s="9" t="n">
        <v>-20.1</v>
      </c>
      <c r="C341" s="10" t="n">
        <v>2.436</v>
      </c>
      <c r="D341" s="8" t="n">
        <v>554.6</v>
      </c>
      <c r="E341" s="11" t="n">
        <v>5.486</v>
      </c>
      <c r="F341" s="19"/>
      <c r="G341" s="19"/>
      <c r="H341" s="8"/>
      <c r="I341" s="13"/>
      <c r="J341" s="12"/>
      <c r="K341" s="8"/>
      <c r="L341" s="8"/>
      <c r="M341" s="8"/>
      <c r="N341" s="18"/>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row>
    <row r="342" customFormat="false" ht="12.75" hidden="false" customHeight="true" outlineLevel="0" collapsed="false">
      <c r="A342" s="17" t="n">
        <f aca="false">B342+273.15</f>
        <v>253.55</v>
      </c>
      <c r="B342" s="9" t="n">
        <v>-19.6</v>
      </c>
      <c r="C342" s="10" t="n">
        <v>2.481</v>
      </c>
      <c r="D342" s="8" t="n">
        <v>554</v>
      </c>
      <c r="E342" s="11" t="n">
        <v>5.5797</v>
      </c>
      <c r="F342" s="19"/>
      <c r="G342" s="19"/>
      <c r="H342" s="8"/>
      <c r="I342" s="13"/>
      <c r="J342" s="12"/>
      <c r="K342" s="8"/>
      <c r="L342" s="8"/>
      <c r="M342" s="8"/>
      <c r="N342" s="18"/>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customFormat="false" ht="12.75" hidden="false" customHeight="true" outlineLevel="0" collapsed="false">
      <c r="A343" s="17" t="n">
        <f aca="false">B343+273.15</f>
        <v>254.05</v>
      </c>
      <c r="B343" s="9" t="n">
        <v>-19.1</v>
      </c>
      <c r="C343" s="10" t="n">
        <v>2.525</v>
      </c>
      <c r="D343" s="8" t="n">
        <v>553.3</v>
      </c>
      <c r="E343" s="11" t="n">
        <v>5.6747</v>
      </c>
      <c r="F343" s="19"/>
      <c r="G343" s="19"/>
      <c r="H343" s="8"/>
      <c r="I343" s="13"/>
      <c r="J343" s="12"/>
      <c r="K343" s="8"/>
      <c r="L343" s="8"/>
      <c r="M343" s="8"/>
      <c r="N343" s="18"/>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row>
    <row r="344" customFormat="false" ht="12.75" hidden="false" customHeight="true" outlineLevel="0" collapsed="false">
      <c r="A344" s="17" t="n">
        <f aca="false">B344+273.15</f>
        <v>254.55</v>
      </c>
      <c r="B344" s="9" t="n">
        <v>-18.6</v>
      </c>
      <c r="C344" s="10" t="n">
        <v>2.571</v>
      </c>
      <c r="D344" s="8" t="n">
        <v>552.7</v>
      </c>
      <c r="E344" s="11" t="n">
        <v>5.7709</v>
      </c>
      <c r="F344" s="19"/>
      <c r="G344" s="19"/>
      <c r="H344" s="8"/>
      <c r="I344" s="13"/>
      <c r="J344" s="12"/>
      <c r="K344" s="8"/>
      <c r="L344" s="8"/>
      <c r="M344" s="8"/>
      <c r="N344" s="18"/>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row>
    <row r="345" customFormat="false" ht="12.75" hidden="false" customHeight="true" outlineLevel="0" collapsed="false">
      <c r="A345" s="17" t="n">
        <f aca="false">B345+273.15</f>
        <v>255.05</v>
      </c>
      <c r="B345" s="9" t="n">
        <v>-18.1</v>
      </c>
      <c r="C345" s="10" t="n">
        <v>2.617</v>
      </c>
      <c r="D345" s="8" t="n">
        <v>552.1</v>
      </c>
      <c r="E345" s="11" t="n">
        <v>5.8683</v>
      </c>
      <c r="F345" s="19"/>
      <c r="G345" s="19"/>
      <c r="H345" s="8"/>
      <c r="I345" s="13"/>
      <c r="J345" s="12"/>
      <c r="K345" s="8"/>
      <c r="L345" s="8"/>
      <c r="M345" s="8"/>
      <c r="N345" s="18"/>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customFormat="false" ht="12.75" hidden="false" customHeight="true" outlineLevel="0" collapsed="false">
      <c r="A346" s="17" t="n">
        <f aca="false">B346+273.15</f>
        <v>255.55</v>
      </c>
      <c r="B346" s="9" t="n">
        <v>-17.6</v>
      </c>
      <c r="C346" s="10" t="n">
        <v>2.663</v>
      </c>
      <c r="D346" s="8" t="n">
        <v>551.5</v>
      </c>
      <c r="E346" s="11" t="n">
        <v>5.967</v>
      </c>
      <c r="F346" s="19"/>
      <c r="G346" s="19"/>
      <c r="H346" s="8"/>
      <c r="I346" s="13"/>
      <c r="J346" s="12"/>
      <c r="K346" s="8"/>
      <c r="L346" s="8"/>
      <c r="M346" s="8"/>
      <c r="N346" s="18"/>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row>
    <row r="347" customFormat="false" ht="12.75" hidden="false" customHeight="true" outlineLevel="0" collapsed="false">
      <c r="A347" s="17" t="n">
        <f aca="false">B347+273.15</f>
        <v>256.05</v>
      </c>
      <c r="B347" s="9" t="n">
        <v>-17.1</v>
      </c>
      <c r="C347" s="10" t="n">
        <v>2.711</v>
      </c>
      <c r="D347" s="8" t="n">
        <v>550.8</v>
      </c>
      <c r="E347" s="11" t="n">
        <v>6.067</v>
      </c>
      <c r="F347" s="19"/>
      <c r="G347" s="19"/>
      <c r="H347" s="8"/>
      <c r="I347" s="13"/>
      <c r="J347" s="12"/>
      <c r="K347" s="8"/>
      <c r="L347" s="8"/>
      <c r="M347" s="8"/>
      <c r="N347" s="18"/>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row>
    <row r="348" customFormat="false" ht="12.75" hidden="false" customHeight="true" outlineLevel="0" collapsed="false">
      <c r="A348" s="17" t="n">
        <f aca="false">B348+273.15</f>
        <v>256.55</v>
      </c>
      <c r="B348" s="9" t="n">
        <v>-16.6</v>
      </c>
      <c r="C348" s="10" t="n">
        <v>2.759</v>
      </c>
      <c r="D348" s="8" t="n">
        <v>550.2</v>
      </c>
      <c r="E348" s="11" t="n">
        <v>6.1683</v>
      </c>
      <c r="F348" s="19"/>
      <c r="G348" s="19"/>
      <c r="H348" s="8"/>
      <c r="I348" s="13"/>
      <c r="J348" s="12"/>
      <c r="K348" s="8"/>
      <c r="L348" s="8"/>
      <c r="M348" s="8"/>
      <c r="N348" s="18"/>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row>
    <row r="349" customFormat="false" ht="12.75" hidden="false" customHeight="true" outlineLevel="0" collapsed="false">
      <c r="A349" s="17" t="n">
        <f aca="false">B349+273.15</f>
        <v>257.05</v>
      </c>
      <c r="B349" s="9" t="n">
        <v>-16.1</v>
      </c>
      <c r="C349" s="10" t="n">
        <v>2.807</v>
      </c>
      <c r="D349" s="8" t="n">
        <v>549.6</v>
      </c>
      <c r="E349" s="11" t="n">
        <v>6.2709</v>
      </c>
      <c r="F349" s="19"/>
      <c r="G349" s="19"/>
      <c r="H349" s="8"/>
      <c r="I349" s="13"/>
      <c r="J349" s="12"/>
      <c r="K349" s="8"/>
      <c r="L349" s="8"/>
      <c r="M349" s="8"/>
      <c r="N349" s="18"/>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row>
    <row r="350" customFormat="false" ht="12.75" hidden="false" customHeight="true" outlineLevel="0" collapsed="false">
      <c r="A350" s="17" t="n">
        <f aca="false">B350+273.15</f>
        <v>257.55</v>
      </c>
      <c r="B350" s="9" t="n">
        <v>-15.6</v>
      </c>
      <c r="C350" s="10" t="n">
        <v>2.856</v>
      </c>
      <c r="D350" s="8" t="n">
        <v>548.9</v>
      </c>
      <c r="E350" s="11" t="n">
        <v>6.3748</v>
      </c>
      <c r="F350" s="19"/>
      <c r="G350" s="19"/>
      <c r="H350" s="8"/>
      <c r="I350" s="13"/>
      <c r="J350" s="12"/>
      <c r="K350" s="8"/>
      <c r="L350" s="8"/>
      <c r="M350" s="8"/>
      <c r="N350" s="18"/>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row>
    <row r="351" customFormat="false" ht="12.75" hidden="false" customHeight="true" outlineLevel="0" collapsed="false">
      <c r="A351" s="17" t="n">
        <f aca="false">B351+273.15</f>
        <v>258.05</v>
      </c>
      <c r="B351" s="9" t="n">
        <v>-15.1</v>
      </c>
      <c r="C351" s="10" t="n">
        <v>2.906</v>
      </c>
      <c r="D351" s="8" t="n">
        <v>548.3</v>
      </c>
      <c r="E351" s="11" t="n">
        <v>6.48</v>
      </c>
      <c r="F351" s="19"/>
      <c r="G351" s="19"/>
      <c r="H351" s="8"/>
      <c r="I351" s="13"/>
      <c r="J351" s="12"/>
      <c r="K351" s="8"/>
      <c r="L351" s="8"/>
      <c r="M351" s="8"/>
      <c r="N351" s="18"/>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row>
    <row r="352" customFormat="false" ht="12.75" hidden="false" customHeight="true" outlineLevel="0" collapsed="false">
      <c r="A352" s="17" t="n">
        <f aca="false">B352+273.15</f>
        <v>258.55</v>
      </c>
      <c r="B352" s="9" t="n">
        <v>-14.6</v>
      </c>
      <c r="C352" s="10" t="n">
        <v>2.957</v>
      </c>
      <c r="D352" s="8" t="n">
        <v>547.7</v>
      </c>
      <c r="E352" s="11" t="n">
        <v>6.5866</v>
      </c>
      <c r="F352" s="19"/>
      <c r="G352" s="19"/>
      <c r="H352" s="8"/>
      <c r="I352" s="13"/>
      <c r="J352" s="12"/>
      <c r="K352" s="8"/>
      <c r="L352" s="8"/>
      <c r="M352" s="8"/>
      <c r="N352" s="18"/>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row>
    <row r="353" customFormat="false" ht="12.75" hidden="false" customHeight="true" outlineLevel="0" collapsed="false">
      <c r="A353" s="17" t="n">
        <f aca="false">B353+273.15</f>
        <v>259.05</v>
      </c>
      <c r="B353" s="9" t="n">
        <v>-14.1</v>
      </c>
      <c r="C353" s="10" t="n">
        <v>3.008</v>
      </c>
      <c r="D353" s="8" t="n">
        <v>547</v>
      </c>
      <c r="E353" s="11" t="n">
        <v>6.6945</v>
      </c>
      <c r="F353" s="19"/>
      <c r="G353" s="19"/>
      <c r="H353" s="8"/>
      <c r="I353" s="13"/>
      <c r="J353" s="12"/>
      <c r="K353" s="8"/>
      <c r="L353" s="8"/>
      <c r="M353" s="8"/>
      <c r="N353" s="18"/>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row>
    <row r="354" customFormat="false" ht="12.75" hidden="false" customHeight="true" outlineLevel="0" collapsed="false">
      <c r="A354" s="17" t="n">
        <f aca="false">B354+273.15</f>
        <v>259.55</v>
      </c>
      <c r="B354" s="9" t="n">
        <v>-13.6</v>
      </c>
      <c r="C354" s="10" t="n">
        <v>3.06</v>
      </c>
      <c r="D354" s="8" t="n">
        <v>546.4</v>
      </c>
      <c r="E354" s="11" t="n">
        <v>6.8038</v>
      </c>
      <c r="F354" s="19"/>
      <c r="G354" s="19"/>
      <c r="H354" s="8"/>
      <c r="I354" s="13"/>
      <c r="J354" s="12"/>
      <c r="K354" s="8"/>
      <c r="L354" s="8"/>
      <c r="M354" s="8"/>
      <c r="N354" s="18"/>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row>
    <row r="355" customFormat="false" ht="12.75" hidden="false" customHeight="true" outlineLevel="0" collapsed="false">
      <c r="A355" s="17" t="n">
        <f aca="false">B355+273.15</f>
        <v>260.05</v>
      </c>
      <c r="B355" s="9" t="n">
        <v>-13.1</v>
      </c>
      <c r="C355" s="10" t="n">
        <v>3.112</v>
      </c>
      <c r="D355" s="8" t="n">
        <v>545.8</v>
      </c>
      <c r="E355" s="11" t="n">
        <v>6.9144</v>
      </c>
      <c r="F355" s="19"/>
      <c r="G355" s="19"/>
      <c r="H355" s="8"/>
      <c r="I355" s="13"/>
      <c r="J355" s="12"/>
      <c r="K355" s="8"/>
      <c r="L355" s="8"/>
      <c r="M355" s="8"/>
      <c r="N355" s="18"/>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row>
    <row r="356" customFormat="false" ht="12.75" hidden="false" customHeight="true" outlineLevel="0" collapsed="false">
      <c r="A356" s="17" t="n">
        <f aca="false">B356+273.15</f>
        <v>260.55</v>
      </c>
      <c r="B356" s="9" t="n">
        <v>-12.6</v>
      </c>
      <c r="C356" s="10" t="n">
        <v>3.165</v>
      </c>
      <c r="D356" s="8" t="n">
        <v>545.1</v>
      </c>
      <c r="E356" s="11" t="n">
        <v>7.0265</v>
      </c>
      <c r="F356" s="19"/>
      <c r="G356" s="19"/>
      <c r="H356" s="8"/>
      <c r="I356" s="13"/>
      <c r="J356" s="12"/>
      <c r="K356" s="8"/>
      <c r="L356" s="8"/>
      <c r="M356" s="8"/>
      <c r="N356" s="18"/>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row>
    <row r="357" customFormat="false" ht="12.75" hidden="false" customHeight="true" outlineLevel="0" collapsed="false">
      <c r="A357" s="17" t="n">
        <f aca="false">B357+273.15</f>
        <v>261.05</v>
      </c>
      <c r="B357" s="9" t="n">
        <v>-12.1</v>
      </c>
      <c r="C357" s="10" t="n">
        <v>3.219</v>
      </c>
      <c r="D357" s="8" t="n">
        <v>544.5</v>
      </c>
      <c r="E357" s="11" t="n">
        <v>7.1399</v>
      </c>
      <c r="F357" s="19"/>
      <c r="G357" s="19"/>
      <c r="H357" s="8"/>
      <c r="I357" s="13"/>
      <c r="J357" s="12"/>
      <c r="K357" s="8"/>
      <c r="L357" s="8"/>
      <c r="M357" s="8"/>
      <c r="N357" s="18"/>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row>
    <row r="358" customFormat="false" ht="12.75" hidden="false" customHeight="true" outlineLevel="0" collapsed="false">
      <c r="A358" s="17" t="n">
        <f aca="false">B358+273.15</f>
        <v>261.55</v>
      </c>
      <c r="B358" s="9" t="n">
        <v>-11.6</v>
      </c>
      <c r="C358" s="10" t="n">
        <v>3.274</v>
      </c>
      <c r="D358" s="8" t="n">
        <v>543.9</v>
      </c>
      <c r="E358" s="11" t="n">
        <v>7.2548</v>
      </c>
      <c r="F358" s="19"/>
      <c r="G358" s="19"/>
      <c r="H358" s="8"/>
      <c r="I358" s="13"/>
      <c r="J358" s="12"/>
      <c r="K358" s="8"/>
      <c r="L358" s="8"/>
      <c r="M358" s="8"/>
      <c r="N358" s="18"/>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row>
    <row r="359" customFormat="false" ht="12.75" hidden="false" customHeight="true" outlineLevel="0" collapsed="false">
      <c r="A359" s="17" t="n">
        <f aca="false">B359+273.15</f>
        <v>262.05</v>
      </c>
      <c r="B359" s="9" t="n">
        <v>-11.1</v>
      </c>
      <c r="C359" s="10" t="n">
        <v>3.329</v>
      </c>
      <c r="D359" s="8" t="n">
        <v>543.2</v>
      </c>
      <c r="E359" s="11" t="n">
        <v>7.3711</v>
      </c>
      <c r="F359" s="19"/>
      <c r="G359" s="19"/>
      <c r="H359" s="8"/>
      <c r="I359" s="13"/>
      <c r="J359" s="12"/>
      <c r="K359" s="8"/>
      <c r="L359" s="8"/>
      <c r="M359" s="8"/>
      <c r="N359" s="18"/>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row>
    <row r="360" customFormat="false" ht="12.75" hidden="false" customHeight="true" outlineLevel="0" collapsed="false">
      <c r="A360" s="17" t="n">
        <f aca="false">B360+273.15</f>
        <v>262.55</v>
      </c>
      <c r="B360" s="9" t="n">
        <v>-10.6</v>
      </c>
      <c r="C360" s="10" t="n">
        <v>3.385</v>
      </c>
      <c r="D360" s="8" t="n">
        <v>542.6</v>
      </c>
      <c r="E360" s="11" t="n">
        <v>7.4888</v>
      </c>
      <c r="F360" s="19"/>
      <c r="G360" s="19"/>
      <c r="H360" s="8"/>
      <c r="I360" s="13"/>
      <c r="J360" s="12"/>
      <c r="K360" s="8"/>
      <c r="L360" s="8"/>
      <c r="M360" s="8"/>
      <c r="N360" s="18"/>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row>
    <row r="361" customFormat="false" ht="12.75" hidden="false" customHeight="true" outlineLevel="0" collapsed="false">
      <c r="A361" s="17" t="n">
        <f aca="false">B361+273.15</f>
        <v>263.05</v>
      </c>
      <c r="B361" s="9" t="n">
        <v>-10.1</v>
      </c>
      <c r="C361" s="10" t="n">
        <v>3.441</v>
      </c>
      <c r="D361" s="8" t="n">
        <v>541.9</v>
      </c>
      <c r="E361" s="11" t="n">
        <v>7.608</v>
      </c>
      <c r="F361" s="19"/>
      <c r="G361" s="19"/>
      <c r="H361" s="8"/>
      <c r="I361" s="13"/>
      <c r="J361" s="12"/>
      <c r="K361" s="8"/>
      <c r="L361" s="8"/>
      <c r="M361" s="8"/>
      <c r="N361" s="18"/>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row>
    <row r="362" customFormat="false" ht="12.75" hidden="false" customHeight="true" outlineLevel="0" collapsed="false">
      <c r="A362" s="17" t="n">
        <f aca="false">B362+273.15</f>
        <v>263.55</v>
      </c>
      <c r="B362" s="9" t="n">
        <v>-9.6</v>
      </c>
      <c r="C362" s="10" t="n">
        <v>3.499</v>
      </c>
      <c r="D362" s="8" t="n">
        <v>541.3</v>
      </c>
      <c r="E362" s="11" t="n">
        <v>7.7287</v>
      </c>
      <c r="F362" s="19"/>
      <c r="G362" s="19"/>
      <c r="H362" s="8"/>
      <c r="I362" s="13"/>
      <c r="J362" s="12"/>
      <c r="K362" s="8"/>
      <c r="L362" s="8"/>
      <c r="M362" s="8"/>
      <c r="N362" s="18"/>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row>
    <row r="363" customFormat="false" ht="12.75" hidden="false" customHeight="true" outlineLevel="0" collapsed="false">
      <c r="A363" s="17" t="n">
        <f aca="false">B363+273.15</f>
        <v>264.05</v>
      </c>
      <c r="B363" s="9" t="n">
        <v>-9.1</v>
      </c>
      <c r="C363" s="10" t="n">
        <v>3.557</v>
      </c>
      <c r="D363" s="8" t="n">
        <v>540.6</v>
      </c>
      <c r="E363" s="11" t="n">
        <v>7.8509</v>
      </c>
      <c r="F363" s="19"/>
      <c r="G363" s="19"/>
      <c r="H363" s="8"/>
      <c r="I363" s="13"/>
      <c r="J363" s="12"/>
      <c r="K363" s="8"/>
      <c r="L363" s="8"/>
      <c r="M363" s="8"/>
      <c r="N363" s="18"/>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row>
    <row r="364" customFormat="false" ht="12.75" hidden="false" customHeight="true" outlineLevel="0" collapsed="false">
      <c r="A364" s="17" t="n">
        <f aca="false">B364+273.15</f>
        <v>264.55</v>
      </c>
      <c r="B364" s="9" t="n">
        <v>-8.6</v>
      </c>
      <c r="C364" s="10" t="n">
        <v>3.616</v>
      </c>
      <c r="D364" s="8" t="n">
        <v>540</v>
      </c>
      <c r="E364" s="11" t="n">
        <v>7.9745</v>
      </c>
      <c r="F364" s="19"/>
      <c r="G364" s="19"/>
      <c r="H364" s="8"/>
      <c r="I364" s="13"/>
      <c r="J364" s="12"/>
      <c r="K364" s="8"/>
      <c r="L364" s="8"/>
      <c r="M364" s="8"/>
      <c r="N364" s="18"/>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row>
    <row r="365" customFormat="false" ht="12.75" hidden="false" customHeight="true" outlineLevel="0" collapsed="false">
      <c r="A365" s="17" t="n">
        <f aca="false">B365+273.15</f>
        <v>265.05</v>
      </c>
      <c r="B365" s="9" t="n">
        <v>-8.1</v>
      </c>
      <c r="C365" s="10" t="n">
        <v>3.675</v>
      </c>
      <c r="D365" s="8" t="n">
        <v>539.3</v>
      </c>
      <c r="E365" s="11" t="n">
        <v>8.0997</v>
      </c>
      <c r="F365" s="19"/>
      <c r="G365" s="19"/>
      <c r="H365" s="8"/>
      <c r="I365" s="13"/>
      <c r="J365" s="12"/>
      <c r="K365" s="8"/>
      <c r="L365" s="8"/>
      <c r="M365" s="8"/>
      <c r="N365" s="18"/>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row>
    <row r="366" customFormat="false" ht="12.75" hidden="false" customHeight="true" outlineLevel="0" collapsed="false">
      <c r="A366" s="17" t="n">
        <f aca="false">B366+273.15</f>
        <v>265.55</v>
      </c>
      <c r="B366" s="9" t="n">
        <v>-7.6</v>
      </c>
      <c r="C366" s="10" t="n">
        <v>3.735</v>
      </c>
      <c r="D366" s="8" t="n">
        <v>538.7</v>
      </c>
      <c r="E366" s="11" t="n">
        <v>8.2264</v>
      </c>
      <c r="F366" s="19"/>
      <c r="G366" s="19"/>
      <c r="H366" s="8"/>
      <c r="I366" s="13"/>
      <c r="J366" s="12"/>
      <c r="K366" s="8"/>
      <c r="L366" s="8"/>
      <c r="M366" s="8"/>
      <c r="N366" s="18"/>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row>
    <row r="367" customFormat="false" ht="12.75" hidden="false" customHeight="true" outlineLevel="0" collapsed="false">
      <c r="A367" s="17" t="n">
        <f aca="false">B367+273.15</f>
        <v>266.05</v>
      </c>
      <c r="B367" s="9" t="n">
        <v>-7.1</v>
      </c>
      <c r="C367" s="10" t="n">
        <v>3.796</v>
      </c>
      <c r="D367" s="8" t="n">
        <v>538</v>
      </c>
      <c r="E367" s="11" t="n">
        <v>8.3546</v>
      </c>
      <c r="F367" s="19"/>
      <c r="G367" s="19"/>
      <c r="H367" s="8"/>
      <c r="I367" s="13"/>
      <c r="J367" s="12"/>
      <c r="K367" s="8"/>
      <c r="L367" s="8"/>
      <c r="M367" s="8"/>
      <c r="N367" s="18"/>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row>
    <row r="368" customFormat="false" ht="12.75" hidden="false" customHeight="true" outlineLevel="0" collapsed="false">
      <c r="A368" s="17" t="n">
        <f aca="false">B368+273.15</f>
        <v>266.55</v>
      </c>
      <c r="B368" s="9" t="n">
        <v>-6.6</v>
      </c>
      <c r="C368" s="10" t="n">
        <v>3.858</v>
      </c>
      <c r="D368" s="8" t="n">
        <v>537.4</v>
      </c>
      <c r="E368" s="11" t="n">
        <v>8.4844</v>
      </c>
      <c r="F368" s="19"/>
      <c r="G368" s="19"/>
      <c r="H368" s="8"/>
      <c r="I368" s="13"/>
      <c r="J368" s="12"/>
      <c r="K368" s="8"/>
      <c r="L368" s="8"/>
      <c r="M368" s="8"/>
      <c r="N368" s="18"/>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row>
    <row r="369" customFormat="false" ht="12.75" hidden="false" customHeight="true" outlineLevel="0" collapsed="false">
      <c r="A369" s="17" t="n">
        <f aca="false">B369+273.15</f>
        <v>267.05</v>
      </c>
      <c r="B369" s="9" t="n">
        <v>-6.1</v>
      </c>
      <c r="C369" s="10" t="n">
        <v>3.92</v>
      </c>
      <c r="D369" s="8" t="n">
        <v>536.7</v>
      </c>
      <c r="E369" s="11" t="n">
        <v>8.6158</v>
      </c>
      <c r="F369" s="19"/>
      <c r="G369" s="19"/>
      <c r="H369" s="8"/>
      <c r="I369" s="13"/>
      <c r="J369" s="12"/>
      <c r="K369" s="8"/>
      <c r="L369" s="8"/>
      <c r="M369" s="8"/>
      <c r="N369" s="18"/>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row>
    <row r="370" customFormat="false" ht="12.75" hidden="false" customHeight="true" outlineLevel="0" collapsed="false">
      <c r="A370" s="17" t="n">
        <f aca="false">B370+273.15</f>
        <v>267.55</v>
      </c>
      <c r="B370" s="9" t="n">
        <v>-5.6</v>
      </c>
      <c r="C370" s="10" t="n">
        <v>3.984</v>
      </c>
      <c r="D370" s="8" t="n">
        <v>536.1</v>
      </c>
      <c r="E370" s="11" t="n">
        <v>8.7487</v>
      </c>
      <c r="F370" s="19"/>
      <c r="G370" s="19"/>
      <c r="H370" s="8"/>
      <c r="I370" s="13"/>
      <c r="J370" s="12"/>
      <c r="K370" s="8"/>
      <c r="L370" s="8"/>
      <c r="M370" s="8"/>
      <c r="N370" s="18"/>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customFormat="false" ht="12.75" hidden="false" customHeight="true" outlineLevel="0" collapsed="false">
      <c r="A371" s="17" t="n">
        <f aca="false">B371+273.15</f>
        <v>268.05</v>
      </c>
      <c r="B371" s="9" t="n">
        <v>-5.1</v>
      </c>
      <c r="C371" s="10" t="n">
        <v>4.047</v>
      </c>
      <c r="D371" s="8" t="n">
        <v>535.4</v>
      </c>
      <c r="E371" s="11" t="n">
        <v>8.8832</v>
      </c>
      <c r="F371" s="19"/>
      <c r="G371" s="19"/>
      <c r="H371" s="8"/>
      <c r="I371" s="13"/>
      <c r="J371" s="12"/>
      <c r="K371" s="8"/>
      <c r="L371" s="8"/>
      <c r="M371" s="8"/>
      <c r="N371" s="18"/>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row>
    <row r="372" customFormat="false" ht="12.75" hidden="false" customHeight="true" outlineLevel="0" collapsed="false">
      <c r="A372" s="17" t="n">
        <f aca="false">B372+273.15</f>
        <v>268.55</v>
      </c>
      <c r="B372" s="9" t="n">
        <v>-4.6</v>
      </c>
      <c r="C372" s="10" t="n">
        <v>4.112</v>
      </c>
      <c r="D372" s="8" t="n">
        <v>534.7</v>
      </c>
      <c r="E372" s="11" t="n">
        <v>9.0194</v>
      </c>
      <c r="F372" s="19"/>
      <c r="G372" s="19"/>
      <c r="H372" s="8"/>
      <c r="I372" s="13"/>
      <c r="J372" s="12"/>
      <c r="K372" s="8"/>
      <c r="L372" s="8"/>
      <c r="M372" s="8"/>
      <c r="N372" s="18"/>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row>
    <row r="373" customFormat="false" ht="12.75" hidden="false" customHeight="true" outlineLevel="0" collapsed="false">
      <c r="A373" s="17" t="n">
        <f aca="false">B373+273.15</f>
        <v>269.05</v>
      </c>
      <c r="B373" s="9" t="n">
        <v>-4.1</v>
      </c>
      <c r="C373" s="10" t="n">
        <v>4.178</v>
      </c>
      <c r="D373" s="8" t="n">
        <v>534.1</v>
      </c>
      <c r="E373" s="11" t="n">
        <v>9.1572</v>
      </c>
      <c r="F373" s="19"/>
      <c r="G373" s="19"/>
      <c r="H373" s="8"/>
      <c r="I373" s="13"/>
      <c r="J373" s="12"/>
      <c r="K373" s="8"/>
      <c r="L373" s="8"/>
      <c r="M373" s="8"/>
      <c r="N373" s="18"/>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row>
    <row r="374" customFormat="false" ht="12.75" hidden="false" customHeight="true" outlineLevel="0" collapsed="false">
      <c r="A374" s="17" t="n">
        <f aca="false">B374+273.15</f>
        <v>269.55</v>
      </c>
      <c r="B374" s="9" t="n">
        <v>-3.6</v>
      </c>
      <c r="C374" s="10" t="n">
        <v>4.244</v>
      </c>
      <c r="D374" s="8" t="n">
        <v>533.4</v>
      </c>
      <c r="E374" s="11" t="n">
        <v>9.2966</v>
      </c>
      <c r="F374" s="19"/>
      <c r="G374" s="19"/>
      <c r="H374" s="8"/>
      <c r="I374" s="13"/>
      <c r="J374" s="12"/>
      <c r="K374" s="8"/>
      <c r="L374" s="8"/>
      <c r="M374" s="8"/>
      <c r="N374" s="18"/>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row>
    <row r="375" customFormat="false" ht="12.75" hidden="false" customHeight="true" outlineLevel="0" collapsed="false">
      <c r="A375" s="17" t="n">
        <f aca="false">B375+273.15</f>
        <v>270.05</v>
      </c>
      <c r="B375" s="9" t="n">
        <v>-3.1</v>
      </c>
      <c r="C375" s="10" t="n">
        <v>4.311</v>
      </c>
      <c r="D375" s="8" t="n">
        <v>532.8</v>
      </c>
      <c r="E375" s="11" t="n">
        <v>9.4377</v>
      </c>
      <c r="F375" s="19"/>
      <c r="G375" s="19"/>
      <c r="H375" s="8"/>
      <c r="I375" s="13"/>
      <c r="J375" s="12"/>
      <c r="K375" s="8"/>
      <c r="L375" s="8"/>
      <c r="M375" s="8"/>
      <c r="N375" s="18"/>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row>
    <row r="376" customFormat="false" ht="12.75" hidden="false" customHeight="true" outlineLevel="0" collapsed="false">
      <c r="A376" s="17" t="n">
        <f aca="false">B376+273.15</f>
        <v>270.55</v>
      </c>
      <c r="B376" s="9" t="n">
        <v>-2.6</v>
      </c>
      <c r="C376" s="10" t="n">
        <v>4.379</v>
      </c>
      <c r="D376" s="8" t="n">
        <v>532.1</v>
      </c>
      <c r="E376" s="11" t="n">
        <v>9.5805</v>
      </c>
      <c r="F376" s="19"/>
      <c r="G376" s="19"/>
      <c r="H376" s="8"/>
      <c r="I376" s="13"/>
      <c r="J376" s="12"/>
      <c r="K376" s="8"/>
      <c r="L376" s="8"/>
      <c r="M376" s="8"/>
      <c r="N376" s="18"/>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row>
    <row r="377" customFormat="false" ht="12.75" hidden="false" customHeight="true" outlineLevel="0" collapsed="false">
      <c r="A377" s="17" t="n">
        <f aca="false">B377+273.15</f>
        <v>271.05</v>
      </c>
      <c r="B377" s="9" t="n">
        <v>-2.1</v>
      </c>
      <c r="C377" s="10" t="n">
        <v>4.448</v>
      </c>
      <c r="D377" s="8" t="n">
        <v>531.4</v>
      </c>
      <c r="E377" s="11" t="n">
        <v>9.7249</v>
      </c>
      <c r="F377" s="19"/>
      <c r="G377" s="19"/>
      <c r="H377" s="8"/>
      <c r="I377" s="13"/>
      <c r="J377" s="12"/>
      <c r="K377" s="8"/>
      <c r="L377" s="8"/>
      <c r="M377" s="8"/>
      <c r="N377" s="18"/>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row>
    <row r="378" customFormat="false" ht="12.75" hidden="false" customHeight="true" outlineLevel="0" collapsed="false">
      <c r="A378" s="17" t="n">
        <f aca="false">B378+273.15</f>
        <v>271.55</v>
      </c>
      <c r="B378" s="9" t="n">
        <v>-1.6</v>
      </c>
      <c r="C378" s="10" t="n">
        <v>4.517</v>
      </c>
      <c r="D378" s="8" t="n">
        <v>530.7</v>
      </c>
      <c r="E378" s="11" t="n">
        <v>9.8711</v>
      </c>
      <c r="F378" s="19"/>
      <c r="G378" s="19"/>
      <c r="H378" s="8"/>
      <c r="I378" s="13"/>
      <c r="J378" s="12"/>
      <c r="K378" s="8"/>
      <c r="L378" s="8"/>
      <c r="M378" s="8"/>
      <c r="N378" s="18"/>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row>
    <row r="379" customFormat="false" ht="12.75" hidden="false" customHeight="true" outlineLevel="0" collapsed="false">
      <c r="A379" s="17" t="n">
        <f aca="false">B379+273.15</f>
        <v>272.05</v>
      </c>
      <c r="B379" s="9" t="n">
        <v>-1.1</v>
      </c>
      <c r="C379" s="10" t="n">
        <v>4.587</v>
      </c>
      <c r="D379" s="8" t="n">
        <v>530.1</v>
      </c>
      <c r="E379" s="11" t="n">
        <v>10.019</v>
      </c>
      <c r="F379" s="19"/>
      <c r="G379" s="19"/>
      <c r="H379" s="8"/>
      <c r="I379" s="13"/>
      <c r="J379" s="12"/>
      <c r="K379" s="8"/>
      <c r="L379" s="8"/>
      <c r="M379" s="8"/>
      <c r="N379" s="18"/>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row>
    <row r="380" customFormat="false" ht="12.75" hidden="false" customHeight="true" outlineLevel="0" collapsed="false">
      <c r="A380" s="17" t="n">
        <f aca="false">B380+273.15</f>
        <v>272.55</v>
      </c>
      <c r="B380" s="9" t="n">
        <v>-0.6</v>
      </c>
      <c r="C380" s="10" t="n">
        <v>4.658</v>
      </c>
      <c r="D380" s="8" t="n">
        <v>529.4</v>
      </c>
      <c r="E380" s="11" t="n">
        <v>10.169</v>
      </c>
      <c r="F380" s="19"/>
      <c r="G380" s="19"/>
      <c r="H380" s="8"/>
      <c r="I380" s="13"/>
      <c r="J380" s="12"/>
      <c r="K380" s="8"/>
      <c r="L380" s="8"/>
      <c r="M380" s="8"/>
      <c r="N380" s="18"/>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row>
    <row r="381" customFormat="false" ht="12.75" hidden="false" customHeight="true" outlineLevel="0" collapsed="false">
      <c r="A381" s="17" t="n">
        <f aca="false">B381+273.15</f>
        <v>273.05</v>
      </c>
      <c r="B381" s="9" t="n">
        <v>-0.1</v>
      </c>
      <c r="C381" s="10" t="n">
        <v>4.73</v>
      </c>
      <c r="D381" s="8" t="n">
        <v>528.7</v>
      </c>
      <c r="E381" s="11" t="n">
        <v>10.32</v>
      </c>
      <c r="F381" s="19"/>
      <c r="G381" s="19"/>
      <c r="H381" s="8"/>
      <c r="I381" s="13"/>
      <c r="J381" s="12"/>
      <c r="K381" s="8"/>
      <c r="L381" s="8"/>
      <c r="M381" s="8"/>
      <c r="N381" s="18"/>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row>
    <row r="382" customFormat="false" ht="12.75" hidden="false" customHeight="true" outlineLevel="0" collapsed="false">
      <c r="A382" s="17" t="n">
        <f aca="false">B382+273.15</f>
        <v>273.55</v>
      </c>
      <c r="B382" s="9" t="n">
        <v>0.4</v>
      </c>
      <c r="C382" s="10" t="n">
        <v>4.803</v>
      </c>
      <c r="D382" s="8" t="n">
        <v>528.1</v>
      </c>
      <c r="E382" s="11" t="n">
        <v>10.473</v>
      </c>
      <c r="F382" s="19"/>
      <c r="G382" s="19"/>
      <c r="H382" s="8"/>
      <c r="I382" s="13"/>
      <c r="J382" s="12"/>
      <c r="K382" s="8"/>
      <c r="L382" s="8"/>
      <c r="M382" s="8"/>
      <c r="N382" s="18"/>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row>
    <row r="383" customFormat="false" ht="12.75" hidden="false" customHeight="true" outlineLevel="0" collapsed="false">
      <c r="A383" s="17" t="n">
        <f aca="false">B383+273.15</f>
        <v>274.05</v>
      </c>
      <c r="B383" s="9" t="n">
        <v>0.9</v>
      </c>
      <c r="C383" s="10" t="n">
        <v>4.876</v>
      </c>
      <c r="D383" s="8" t="n">
        <v>527.4</v>
      </c>
      <c r="E383" s="11" t="n">
        <v>10.628</v>
      </c>
      <c r="F383" s="19"/>
      <c r="G383" s="19"/>
      <c r="H383" s="8"/>
      <c r="I383" s="13"/>
      <c r="J383" s="12"/>
      <c r="K383" s="8"/>
      <c r="L383" s="8"/>
      <c r="M383" s="8"/>
      <c r="N383" s="18"/>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row>
    <row r="384" customFormat="false" ht="12.75" hidden="false" customHeight="true" outlineLevel="0" collapsed="false">
      <c r="A384" s="17" t="n">
        <f aca="false">B384+273.15</f>
        <v>274.55</v>
      </c>
      <c r="B384" s="9" t="n">
        <v>1.4</v>
      </c>
      <c r="C384" s="10" t="n">
        <v>4.951</v>
      </c>
      <c r="D384" s="8" t="n">
        <v>526.7</v>
      </c>
      <c r="E384" s="11" t="n">
        <v>10.785</v>
      </c>
      <c r="F384" s="19"/>
      <c r="G384" s="19"/>
      <c r="H384" s="8"/>
      <c r="I384" s="13"/>
      <c r="J384" s="12"/>
      <c r="K384" s="8"/>
      <c r="L384" s="8"/>
      <c r="M384" s="8"/>
      <c r="N384" s="18"/>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row>
    <row r="385" customFormat="false" ht="12.75" hidden="false" customHeight="true" outlineLevel="0" collapsed="false">
      <c r="A385" s="17" t="n">
        <f aca="false">B385+273.15</f>
        <v>275.05</v>
      </c>
      <c r="B385" s="9" t="n">
        <v>1.9</v>
      </c>
      <c r="C385" s="10" t="n">
        <v>5.026</v>
      </c>
      <c r="D385" s="8" t="n">
        <v>526</v>
      </c>
      <c r="E385" s="11" t="n">
        <v>10.944</v>
      </c>
      <c r="F385" s="19"/>
      <c r="G385" s="19"/>
      <c r="H385" s="8"/>
      <c r="I385" s="13"/>
      <c r="J385" s="12"/>
      <c r="K385" s="8"/>
      <c r="L385" s="8"/>
      <c r="M385" s="8"/>
      <c r="N385" s="18"/>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customFormat="false" ht="12.75" hidden="false" customHeight="true" outlineLevel="0" collapsed="false">
      <c r="A386" s="17" t="n">
        <f aca="false">B386+273.15</f>
        <v>275.55</v>
      </c>
      <c r="B386" s="9" t="n">
        <v>2.4</v>
      </c>
      <c r="C386" s="10" t="n">
        <v>5.102</v>
      </c>
      <c r="D386" s="8" t="n">
        <v>525.3</v>
      </c>
      <c r="E386" s="11" t="n">
        <v>11.104</v>
      </c>
      <c r="F386" s="19"/>
      <c r="G386" s="19"/>
      <c r="H386" s="8"/>
      <c r="I386" s="13"/>
      <c r="J386" s="12"/>
      <c r="K386" s="8"/>
      <c r="L386" s="8"/>
      <c r="M386" s="8"/>
      <c r="N386" s="18"/>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customFormat="false" ht="12.75" hidden="false" customHeight="true" outlineLevel="0" collapsed="false">
      <c r="A387" s="17" t="n">
        <f aca="false">B387+273.15</f>
        <v>276.05</v>
      </c>
      <c r="B387" s="9" t="n">
        <v>2.9</v>
      </c>
      <c r="C387" s="10" t="n">
        <v>5.179</v>
      </c>
      <c r="D387" s="8" t="n">
        <v>524.6</v>
      </c>
      <c r="E387" s="11" t="n">
        <v>11.266</v>
      </c>
      <c r="F387" s="19"/>
      <c r="G387" s="19"/>
      <c r="H387" s="8"/>
      <c r="I387" s="13"/>
      <c r="J387" s="12"/>
      <c r="K387" s="8"/>
      <c r="L387" s="8"/>
      <c r="M387" s="8"/>
      <c r="N387" s="18"/>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row>
    <row r="388" customFormat="false" ht="12.75" hidden="false" customHeight="true" outlineLevel="0" collapsed="false">
      <c r="A388" s="17" t="n">
        <f aca="false">B388+273.15</f>
        <v>276.55</v>
      </c>
      <c r="B388" s="9" t="n">
        <v>3.4</v>
      </c>
      <c r="C388" s="10" t="n">
        <v>5.257</v>
      </c>
      <c r="D388" s="8" t="n">
        <v>524</v>
      </c>
      <c r="E388" s="11" t="n">
        <v>11.43</v>
      </c>
      <c r="F388" s="19"/>
      <c r="G388" s="19"/>
      <c r="H388" s="8"/>
      <c r="I388" s="13"/>
      <c r="J388" s="12"/>
      <c r="K388" s="8"/>
      <c r="L388" s="8"/>
      <c r="M388" s="8"/>
      <c r="N388" s="18"/>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row>
    <row r="389" customFormat="false" ht="12.75" hidden="false" customHeight="true" outlineLevel="0" collapsed="false">
      <c r="A389" s="17" t="n">
        <f aca="false">B389+273.15</f>
        <v>277.05</v>
      </c>
      <c r="B389" s="9" t="n">
        <v>3.9</v>
      </c>
      <c r="C389" s="10" t="n">
        <v>5.335</v>
      </c>
      <c r="D389" s="8" t="n">
        <v>523.3</v>
      </c>
      <c r="E389" s="11" t="n">
        <v>11.597</v>
      </c>
      <c r="F389" s="19"/>
      <c r="G389" s="19"/>
      <c r="H389" s="8"/>
      <c r="I389" s="13"/>
      <c r="J389" s="12"/>
      <c r="K389" s="8"/>
      <c r="L389" s="8"/>
      <c r="M389" s="8"/>
      <c r="N389" s="18"/>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row>
    <row r="390" customFormat="false" ht="12.75" hidden="false" customHeight="true" outlineLevel="0" collapsed="false">
      <c r="A390" s="17" t="n">
        <f aca="false">B390+273.15</f>
        <v>277.55</v>
      </c>
      <c r="B390" s="9" t="n">
        <v>4.4</v>
      </c>
      <c r="C390" s="10" t="n">
        <v>5.415</v>
      </c>
      <c r="D390" s="8" t="n">
        <v>522.6</v>
      </c>
      <c r="E390" s="11" t="n">
        <v>11.765</v>
      </c>
      <c r="F390" s="19"/>
      <c r="G390" s="19"/>
      <c r="H390" s="8"/>
      <c r="I390" s="13"/>
      <c r="J390" s="12"/>
      <c r="K390" s="8"/>
      <c r="L390" s="8"/>
      <c r="M390" s="8"/>
      <c r="N390" s="18"/>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row>
    <row r="391" customFormat="false" ht="12.75" hidden="false" customHeight="true" outlineLevel="0" collapsed="false">
      <c r="A391" s="17" t="n">
        <f aca="false">B391+273.15</f>
        <v>278.05</v>
      </c>
      <c r="B391" s="9" t="n">
        <v>4.9</v>
      </c>
      <c r="C391" s="10" t="n">
        <v>5.495</v>
      </c>
      <c r="D391" s="8" t="n">
        <v>521.9</v>
      </c>
      <c r="E391" s="11" t="n">
        <v>11.934</v>
      </c>
      <c r="F391" s="19"/>
      <c r="G391" s="19"/>
      <c r="H391" s="8"/>
      <c r="I391" s="13"/>
      <c r="J391" s="12"/>
      <c r="K391" s="8"/>
      <c r="L391" s="8"/>
      <c r="M391" s="8"/>
      <c r="N391" s="18"/>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row>
    <row r="392" customFormat="false" ht="12.75" hidden="false" customHeight="true" outlineLevel="0" collapsed="false">
      <c r="A392" s="17" t="n">
        <f aca="false">B392+273.15</f>
        <v>278.55</v>
      </c>
      <c r="B392" s="9" t="n">
        <v>5.4</v>
      </c>
      <c r="C392" s="10" t="n">
        <v>5.576</v>
      </c>
      <c r="D392" s="8" t="n">
        <v>521.2</v>
      </c>
      <c r="E392" s="11" t="n">
        <v>12.106</v>
      </c>
      <c r="F392" s="19"/>
      <c r="G392" s="19"/>
      <c r="H392" s="8"/>
      <c r="I392" s="13"/>
      <c r="J392" s="12"/>
      <c r="K392" s="8"/>
      <c r="L392" s="8"/>
      <c r="M392" s="8"/>
      <c r="N392" s="18"/>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row>
    <row r="393" customFormat="false" ht="12.75" hidden="false" customHeight="true" outlineLevel="0" collapsed="false">
      <c r="A393" s="17" t="n">
        <f aca="false">B393+273.15</f>
        <v>279.05</v>
      </c>
      <c r="B393" s="9" t="n">
        <v>5.9</v>
      </c>
      <c r="C393" s="10" t="n">
        <v>5.658</v>
      </c>
      <c r="D393" s="8" t="n">
        <v>520.5</v>
      </c>
      <c r="E393" s="11" t="n">
        <v>12.28</v>
      </c>
      <c r="F393" s="19"/>
      <c r="G393" s="19"/>
      <c r="H393" s="8"/>
      <c r="I393" s="13"/>
      <c r="J393" s="12"/>
      <c r="K393" s="8"/>
      <c r="L393" s="8"/>
      <c r="M393" s="8"/>
      <c r="N393" s="18"/>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row>
    <row r="394" customFormat="false" ht="12.75" hidden="false" customHeight="true" outlineLevel="0" collapsed="false">
      <c r="A394" s="17" t="n">
        <f aca="false">B394+273.15</f>
        <v>279.55</v>
      </c>
      <c r="B394" s="9" t="n">
        <v>6.4</v>
      </c>
      <c r="C394" s="10" t="n">
        <v>5.741</v>
      </c>
      <c r="D394" s="8" t="n">
        <v>519.8</v>
      </c>
      <c r="E394" s="11" t="n">
        <v>12.456</v>
      </c>
      <c r="F394" s="19"/>
      <c r="G394" s="19"/>
      <c r="H394" s="8"/>
      <c r="I394" s="13"/>
      <c r="J394" s="12"/>
      <c r="K394" s="8"/>
      <c r="L394" s="8"/>
      <c r="M394" s="8"/>
      <c r="N394" s="18"/>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row>
    <row r="395" customFormat="false" ht="12.75" hidden="false" customHeight="true" outlineLevel="0" collapsed="false">
      <c r="A395" s="17" t="n">
        <f aca="false">B395+273.15</f>
        <v>280.05</v>
      </c>
      <c r="B395" s="9" t="n">
        <v>6.9</v>
      </c>
      <c r="C395" s="10" t="n">
        <v>5.825</v>
      </c>
      <c r="D395" s="8" t="n">
        <v>519.1</v>
      </c>
      <c r="E395" s="11" t="n">
        <v>12.634</v>
      </c>
      <c r="F395" s="19"/>
      <c r="G395" s="19"/>
      <c r="H395" s="8"/>
      <c r="I395" s="13"/>
      <c r="J395" s="12"/>
      <c r="K395" s="8"/>
      <c r="L395" s="8"/>
      <c r="M395" s="8"/>
      <c r="N395" s="18"/>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row>
    <row r="396" customFormat="false" ht="12.75" hidden="false" customHeight="true" outlineLevel="0" collapsed="false">
      <c r="A396" s="17" t="n">
        <f aca="false">B396+273.15</f>
        <v>280.55</v>
      </c>
      <c r="B396" s="9" t="n">
        <v>7.4</v>
      </c>
      <c r="C396" s="10" t="n">
        <v>5.91</v>
      </c>
      <c r="D396" s="8" t="n">
        <v>518.4</v>
      </c>
      <c r="E396" s="11" t="n">
        <v>12.814</v>
      </c>
      <c r="F396" s="19"/>
      <c r="G396" s="19"/>
      <c r="H396" s="8"/>
      <c r="I396" s="13"/>
      <c r="J396" s="12"/>
      <c r="K396" s="8"/>
      <c r="L396" s="8"/>
      <c r="M396" s="8"/>
      <c r="N396" s="18"/>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row>
    <row r="397" customFormat="false" ht="12.75" hidden="false" customHeight="true" outlineLevel="0" collapsed="false">
      <c r="A397" s="17" t="n">
        <f aca="false">B397+273.15</f>
        <v>281.05</v>
      </c>
      <c r="B397" s="9" t="n">
        <v>7.9</v>
      </c>
      <c r="C397" s="10" t="n">
        <v>5.996</v>
      </c>
      <c r="D397" s="8" t="n">
        <v>517.7</v>
      </c>
      <c r="E397" s="11" t="n">
        <v>12.996</v>
      </c>
      <c r="F397" s="19"/>
      <c r="G397" s="19"/>
      <c r="H397" s="8"/>
      <c r="I397" s="13"/>
      <c r="J397" s="12"/>
      <c r="K397" s="8"/>
      <c r="L397" s="8"/>
      <c r="M397" s="8"/>
      <c r="N397" s="18"/>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row>
    <row r="398" customFormat="false" ht="12.75" hidden="false" customHeight="true" outlineLevel="0" collapsed="false">
      <c r="A398" s="17" t="n">
        <f aca="false">B398+273.15</f>
        <v>281.55</v>
      </c>
      <c r="B398" s="9" t="n">
        <v>8.4</v>
      </c>
      <c r="C398" s="10" t="n">
        <v>6.082</v>
      </c>
      <c r="D398" s="8" t="n">
        <v>517</v>
      </c>
      <c r="E398" s="11" t="n">
        <v>13.18</v>
      </c>
      <c r="F398" s="19"/>
      <c r="G398" s="19"/>
      <c r="H398" s="8"/>
      <c r="I398" s="13"/>
      <c r="J398" s="12"/>
      <c r="K398" s="8"/>
      <c r="L398" s="8"/>
      <c r="M398" s="8"/>
      <c r="N398" s="18"/>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row>
    <row r="399" customFormat="false" ht="12.75" hidden="false" customHeight="true" outlineLevel="0" collapsed="false">
      <c r="A399" s="17" t="n">
        <f aca="false">B399+273.15</f>
        <v>282.05</v>
      </c>
      <c r="B399" s="9" t="n">
        <v>8.9</v>
      </c>
      <c r="C399" s="10" t="n">
        <v>6.17</v>
      </c>
      <c r="D399" s="8" t="n">
        <v>516.3</v>
      </c>
      <c r="E399" s="11" t="n">
        <v>13.366</v>
      </c>
      <c r="F399" s="19"/>
      <c r="G399" s="19"/>
      <c r="H399" s="8"/>
      <c r="I399" s="13"/>
      <c r="J399" s="12"/>
      <c r="K399" s="8"/>
      <c r="L399" s="8"/>
      <c r="M399" s="8"/>
      <c r="N399" s="18"/>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row>
    <row r="400" customFormat="false" ht="12.75" hidden="false" customHeight="true" outlineLevel="0" collapsed="false">
      <c r="A400" s="17" t="n">
        <f aca="false">B400+273.15</f>
        <v>282.55</v>
      </c>
      <c r="B400" s="9" t="n">
        <v>9.4</v>
      </c>
      <c r="C400" s="10" t="n">
        <v>6.259</v>
      </c>
      <c r="D400" s="8" t="n">
        <v>515.6</v>
      </c>
      <c r="E400" s="11" t="n">
        <v>13.554</v>
      </c>
      <c r="F400" s="19"/>
      <c r="G400" s="19"/>
      <c r="H400" s="8"/>
      <c r="I400" s="13"/>
      <c r="J400" s="12"/>
      <c r="K400" s="8"/>
      <c r="L400" s="8"/>
      <c r="M400" s="8"/>
      <c r="N400" s="18"/>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row>
    <row r="401" customFormat="false" ht="12.75" hidden="false" customHeight="true" outlineLevel="0" collapsed="false">
      <c r="A401" s="17" t="n">
        <f aca="false">B401+273.15</f>
        <v>283.05</v>
      </c>
      <c r="B401" s="9" t="n">
        <v>9.9</v>
      </c>
      <c r="C401" s="10" t="n">
        <v>6.348</v>
      </c>
      <c r="D401" s="8" t="n">
        <v>514.9</v>
      </c>
      <c r="E401" s="11" t="n">
        <v>13.744</v>
      </c>
      <c r="F401" s="19"/>
      <c r="G401" s="19"/>
      <c r="H401" s="8"/>
      <c r="I401" s="13"/>
      <c r="J401" s="12"/>
      <c r="K401" s="8"/>
      <c r="L401" s="8"/>
      <c r="M401" s="8"/>
      <c r="N401" s="18"/>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row>
    <row r="402" customFormat="false" ht="12.75" hidden="false" customHeight="true" outlineLevel="0" collapsed="false">
      <c r="A402" s="17" t="n">
        <f aca="false">B402+273.15</f>
        <v>283.55</v>
      </c>
      <c r="B402" s="9" t="n">
        <v>10.4</v>
      </c>
      <c r="C402" s="10" t="n">
        <v>6.438</v>
      </c>
      <c r="D402" s="8" t="n">
        <v>514.2</v>
      </c>
      <c r="E402" s="11" t="n">
        <v>13.937</v>
      </c>
      <c r="F402" s="19"/>
      <c r="G402" s="19"/>
      <c r="H402" s="8"/>
      <c r="I402" s="13"/>
      <c r="J402" s="12"/>
      <c r="K402" s="8"/>
      <c r="L402" s="8"/>
      <c r="M402" s="8"/>
      <c r="N402" s="18"/>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row>
    <row r="403" customFormat="false" ht="12.75" hidden="false" customHeight="true" outlineLevel="0" collapsed="false">
      <c r="A403" s="17" t="n">
        <f aca="false">B403+273.15</f>
        <v>284.05</v>
      </c>
      <c r="B403" s="9" t="n">
        <v>10.9</v>
      </c>
      <c r="C403" s="10" t="n">
        <v>6.53</v>
      </c>
      <c r="D403" s="8" t="n">
        <v>513.4</v>
      </c>
      <c r="E403" s="11" t="n">
        <v>14.132</v>
      </c>
      <c r="F403" s="19"/>
      <c r="G403" s="19"/>
      <c r="H403" s="8"/>
      <c r="I403" s="13"/>
      <c r="J403" s="12"/>
      <c r="K403" s="8"/>
      <c r="L403" s="8"/>
      <c r="M403" s="8"/>
      <c r="N403" s="18"/>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row>
    <row r="404" customFormat="false" ht="12.75" hidden="false" customHeight="true" outlineLevel="0" collapsed="false">
      <c r="A404" s="17" t="n">
        <f aca="false">B404+273.15</f>
        <v>284.55</v>
      </c>
      <c r="B404" s="9" t="n">
        <v>11.4</v>
      </c>
      <c r="C404" s="10" t="n">
        <v>6.622</v>
      </c>
      <c r="D404" s="8" t="n">
        <v>512.7</v>
      </c>
      <c r="E404" s="11" t="n">
        <v>14.328</v>
      </c>
      <c r="F404" s="19"/>
      <c r="G404" s="19"/>
      <c r="H404" s="8"/>
      <c r="I404" s="13"/>
      <c r="J404" s="12"/>
      <c r="K404" s="8"/>
      <c r="L404" s="8"/>
      <c r="M404" s="8"/>
      <c r="N404" s="18"/>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row>
    <row r="405" customFormat="false" ht="12.75" hidden="false" customHeight="true" outlineLevel="0" collapsed="false">
      <c r="A405" s="17" t="n">
        <f aca="false">B405+273.15</f>
        <v>285.05</v>
      </c>
      <c r="B405" s="9" t="n">
        <v>11.9</v>
      </c>
      <c r="C405" s="10" t="n">
        <v>6.715</v>
      </c>
      <c r="D405" s="8" t="n">
        <v>512</v>
      </c>
      <c r="E405" s="11" t="n">
        <v>14.528</v>
      </c>
      <c r="F405" s="19"/>
      <c r="G405" s="19"/>
      <c r="H405" s="8"/>
      <c r="I405" s="13"/>
      <c r="J405" s="12"/>
      <c r="K405" s="8"/>
      <c r="L405" s="8"/>
      <c r="M405" s="8"/>
      <c r="N405" s="18"/>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customFormat="false" ht="12.75" hidden="false" customHeight="true" outlineLevel="0" collapsed="false">
      <c r="A406" s="17" t="n">
        <f aca="false">B406+273.15</f>
        <v>285.55</v>
      </c>
      <c r="B406" s="9" t="n">
        <v>12.4</v>
      </c>
      <c r="C406" s="10" t="n">
        <v>6.809</v>
      </c>
      <c r="D406" s="8" t="n">
        <v>511.3</v>
      </c>
      <c r="E406" s="11" t="n">
        <v>14.729</v>
      </c>
      <c r="F406" s="19"/>
      <c r="G406" s="19"/>
      <c r="H406" s="8"/>
      <c r="I406" s="13"/>
      <c r="J406" s="12"/>
      <c r="K406" s="8"/>
      <c r="L406" s="8"/>
      <c r="M406" s="8"/>
      <c r="N406" s="18"/>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row>
    <row r="407" customFormat="false" ht="12.75" hidden="false" customHeight="true" outlineLevel="0" collapsed="false">
      <c r="A407" s="17" t="n">
        <f aca="false">B407+273.15</f>
        <v>286.05</v>
      </c>
      <c r="B407" s="9" t="n">
        <v>12.9</v>
      </c>
      <c r="C407" s="10" t="n">
        <v>6.905</v>
      </c>
      <c r="D407" s="8" t="n">
        <v>510.6</v>
      </c>
      <c r="E407" s="11" t="n">
        <v>14.932</v>
      </c>
      <c r="F407" s="19"/>
      <c r="G407" s="19"/>
      <c r="H407" s="8"/>
      <c r="I407" s="13"/>
      <c r="J407" s="12"/>
      <c r="K407" s="8"/>
      <c r="L407" s="8"/>
      <c r="M407" s="8"/>
      <c r="N407" s="18"/>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row>
    <row r="408" customFormat="false" ht="12.75" hidden="false" customHeight="true" outlineLevel="0" collapsed="false">
      <c r="A408" s="17" t="n">
        <f aca="false">B408+273.15</f>
        <v>286.55</v>
      </c>
      <c r="B408" s="9" t="n">
        <v>13.4</v>
      </c>
      <c r="C408" s="10" t="n">
        <v>7.001</v>
      </c>
      <c r="D408" s="8" t="n">
        <v>509.8</v>
      </c>
      <c r="E408" s="11" t="n">
        <v>15.138</v>
      </c>
      <c r="F408" s="19"/>
      <c r="G408" s="19"/>
      <c r="H408" s="8"/>
      <c r="I408" s="13"/>
      <c r="J408" s="12"/>
      <c r="K408" s="8"/>
      <c r="L408" s="8"/>
      <c r="M408" s="8"/>
      <c r="N408" s="18"/>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row>
    <row r="409" customFormat="false" ht="12.75" hidden="false" customHeight="true" outlineLevel="0" collapsed="false">
      <c r="A409" s="17" t="n">
        <f aca="false">B409+273.15</f>
        <v>287.05</v>
      </c>
      <c r="B409" s="9" t="n">
        <v>13.9</v>
      </c>
      <c r="C409" s="10" t="n">
        <v>7.098</v>
      </c>
      <c r="D409" s="8" t="n">
        <v>509.1</v>
      </c>
      <c r="E409" s="11" t="n">
        <v>15.347</v>
      </c>
      <c r="F409" s="19"/>
      <c r="G409" s="19"/>
      <c r="H409" s="8"/>
      <c r="I409" s="13"/>
      <c r="J409" s="12"/>
      <c r="K409" s="8"/>
      <c r="L409" s="8"/>
      <c r="M409" s="8"/>
      <c r="N409" s="18"/>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row>
    <row r="410" customFormat="false" ht="12.75" hidden="false" customHeight="true" outlineLevel="0" collapsed="false">
      <c r="A410" s="17" t="n">
        <f aca="false">B410+273.15</f>
        <v>287.55</v>
      </c>
      <c r="B410" s="9" t="n">
        <v>14.4</v>
      </c>
      <c r="C410" s="10" t="n">
        <v>7.196</v>
      </c>
      <c r="D410" s="8" t="n">
        <v>508.4</v>
      </c>
      <c r="E410" s="11" t="n">
        <v>15.557</v>
      </c>
      <c r="F410" s="19"/>
      <c r="G410" s="19"/>
      <c r="H410" s="8"/>
      <c r="I410" s="13"/>
      <c r="J410" s="12"/>
      <c r="K410" s="8"/>
      <c r="L410" s="8"/>
      <c r="M410" s="8"/>
      <c r="N410" s="18"/>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row>
    <row r="411" customFormat="false" ht="12.75" hidden="false" customHeight="true" outlineLevel="0" collapsed="false">
      <c r="A411" s="17" t="n">
        <f aca="false">B411+273.15</f>
        <v>288.05</v>
      </c>
      <c r="B411" s="9" t="n">
        <v>14.9</v>
      </c>
      <c r="C411" s="10" t="n">
        <v>7.295</v>
      </c>
      <c r="D411" s="8" t="n">
        <v>507.6</v>
      </c>
      <c r="E411" s="11" t="n">
        <v>15.77</v>
      </c>
      <c r="F411" s="19"/>
      <c r="G411" s="19"/>
      <c r="H411" s="8"/>
      <c r="I411" s="13"/>
      <c r="J411" s="12"/>
      <c r="K411" s="8"/>
      <c r="L411" s="8"/>
      <c r="M411" s="8"/>
      <c r="N411" s="18"/>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row>
    <row r="412" customFormat="false" ht="12.75" hidden="false" customHeight="true" outlineLevel="0" collapsed="false">
      <c r="A412" s="17" t="n">
        <f aca="false">B412+273.15</f>
        <v>288.55</v>
      </c>
      <c r="B412" s="9" t="n">
        <v>15.4</v>
      </c>
      <c r="C412" s="10" t="n">
        <v>7.395</v>
      </c>
      <c r="D412" s="8" t="n">
        <v>506.9</v>
      </c>
      <c r="E412" s="11" t="n">
        <v>15.985</v>
      </c>
      <c r="F412" s="19"/>
      <c r="G412" s="19"/>
      <c r="H412" s="8"/>
      <c r="I412" s="13"/>
      <c r="J412" s="12"/>
      <c r="K412" s="8"/>
      <c r="L412" s="8"/>
      <c r="M412" s="8"/>
      <c r="N412" s="18"/>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row>
    <row r="413" customFormat="false" ht="12.75" hidden="false" customHeight="true" outlineLevel="0" collapsed="false">
      <c r="A413" s="17" t="n">
        <f aca="false">B413+273.15</f>
        <v>289.05</v>
      </c>
      <c r="B413" s="9" t="n">
        <v>15.9</v>
      </c>
      <c r="C413" s="10" t="n">
        <v>7.496</v>
      </c>
      <c r="D413" s="8" t="n">
        <v>506.2</v>
      </c>
      <c r="E413" s="11" t="n">
        <v>16.203</v>
      </c>
      <c r="F413" s="19"/>
      <c r="G413" s="19"/>
      <c r="H413" s="8"/>
      <c r="I413" s="13"/>
      <c r="J413" s="12"/>
      <c r="K413" s="8"/>
      <c r="L413" s="8"/>
      <c r="M413" s="8"/>
      <c r="N413" s="18"/>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row>
    <row r="414" customFormat="false" ht="12.75" hidden="false" customHeight="true" outlineLevel="0" collapsed="false">
      <c r="A414" s="17" t="n">
        <f aca="false">B414+273.15</f>
        <v>289.55</v>
      </c>
      <c r="B414" s="9" t="n">
        <v>16.4</v>
      </c>
      <c r="C414" s="10" t="n">
        <v>7.599</v>
      </c>
      <c r="D414" s="8" t="n">
        <v>505.4</v>
      </c>
      <c r="E414" s="11" t="n">
        <v>16.423</v>
      </c>
      <c r="F414" s="19"/>
      <c r="G414" s="19"/>
      <c r="H414" s="8"/>
      <c r="I414" s="13"/>
      <c r="J414" s="12"/>
      <c r="K414" s="8"/>
      <c r="L414" s="8"/>
      <c r="M414" s="8"/>
      <c r="N414" s="18"/>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row>
    <row r="415" customFormat="false" ht="12.75" hidden="false" customHeight="true" outlineLevel="0" collapsed="false">
      <c r="A415" s="17" t="n">
        <f aca="false">B415+273.15</f>
        <v>290.05</v>
      </c>
      <c r="B415" s="9" t="n">
        <v>16.9</v>
      </c>
      <c r="C415" s="10" t="n">
        <v>7.702</v>
      </c>
      <c r="D415" s="8" t="n">
        <v>504.7</v>
      </c>
      <c r="E415" s="11" t="n">
        <v>16.646</v>
      </c>
      <c r="F415" s="19"/>
      <c r="G415" s="19"/>
      <c r="H415" s="8"/>
      <c r="I415" s="13"/>
      <c r="J415" s="12"/>
      <c r="K415" s="8"/>
      <c r="L415" s="8"/>
      <c r="M415" s="8"/>
      <c r="N415" s="18"/>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row>
    <row r="416" customFormat="false" ht="12.75" hidden="false" customHeight="true" outlineLevel="0" collapsed="false">
      <c r="A416" s="17" t="n">
        <f aca="false">B416+273.15</f>
        <v>290.55</v>
      </c>
      <c r="B416" s="9" t="n">
        <v>17.4</v>
      </c>
      <c r="C416" s="10" t="n">
        <v>7.806</v>
      </c>
      <c r="D416" s="8" t="n">
        <v>504</v>
      </c>
      <c r="E416" s="11" t="n">
        <v>16.871</v>
      </c>
      <c r="F416" s="19"/>
      <c r="G416" s="19"/>
      <c r="H416" s="8"/>
      <c r="I416" s="13"/>
      <c r="J416" s="12"/>
      <c r="K416" s="8"/>
      <c r="L416" s="8"/>
      <c r="M416" s="8"/>
      <c r="N416" s="18"/>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row>
    <row r="417" customFormat="false" ht="12.75" hidden="false" customHeight="true" outlineLevel="0" collapsed="false">
      <c r="A417" s="17" t="n">
        <f aca="false">B417+273.15</f>
        <v>291.05</v>
      </c>
      <c r="B417" s="9" t="n">
        <v>17.9</v>
      </c>
      <c r="C417" s="10" t="n">
        <v>7.911</v>
      </c>
      <c r="D417" s="8" t="n">
        <v>503.2</v>
      </c>
      <c r="E417" s="11" t="n">
        <v>17.098</v>
      </c>
      <c r="F417" s="19"/>
      <c r="G417" s="19"/>
      <c r="H417" s="8"/>
      <c r="I417" s="13"/>
      <c r="J417" s="12"/>
      <c r="K417" s="8"/>
      <c r="L417" s="8"/>
      <c r="M417" s="8"/>
      <c r="N417" s="18"/>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row>
    <row r="418" customFormat="false" ht="12.75" hidden="false" customHeight="true" outlineLevel="0" collapsed="false">
      <c r="A418" s="17" t="n">
        <f aca="false">B418+273.15</f>
        <v>291.55</v>
      </c>
      <c r="B418" s="9" t="n">
        <v>18.4</v>
      </c>
      <c r="C418" s="10" t="n">
        <v>8.017</v>
      </c>
      <c r="D418" s="8" t="n">
        <v>502.5</v>
      </c>
      <c r="E418" s="11" t="n">
        <v>17.329</v>
      </c>
      <c r="F418" s="19"/>
      <c r="G418" s="19"/>
      <c r="H418" s="8"/>
      <c r="I418" s="13"/>
      <c r="J418" s="12"/>
      <c r="K418" s="8"/>
      <c r="L418" s="8"/>
      <c r="M418" s="8"/>
      <c r="N418" s="18"/>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row>
    <row r="419" customFormat="false" ht="12.75" hidden="false" customHeight="true" outlineLevel="0" collapsed="false">
      <c r="A419" s="17" t="n">
        <f aca="false">B419+273.15</f>
        <v>292.05</v>
      </c>
      <c r="B419" s="9" t="n">
        <v>18.9</v>
      </c>
      <c r="C419" s="10" t="n">
        <v>8.125</v>
      </c>
      <c r="D419" s="8" t="n">
        <v>501.7</v>
      </c>
      <c r="E419" s="11" t="n">
        <v>17.561</v>
      </c>
      <c r="F419" s="19"/>
      <c r="G419" s="19"/>
      <c r="H419" s="8"/>
      <c r="I419" s="13"/>
      <c r="J419" s="12"/>
      <c r="K419" s="8"/>
      <c r="L419" s="8"/>
      <c r="M419" s="8"/>
      <c r="N419" s="18"/>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row>
    <row r="420" customFormat="false" ht="12.75" hidden="false" customHeight="true" outlineLevel="0" collapsed="false">
      <c r="A420" s="17" t="n">
        <f aca="false">B420+273.15</f>
        <v>292.55</v>
      </c>
      <c r="B420" s="9" t="n">
        <v>19.4</v>
      </c>
      <c r="C420" s="10" t="n">
        <v>8.233</v>
      </c>
      <c r="D420" s="8" t="n">
        <v>501</v>
      </c>
      <c r="E420" s="11" t="n">
        <v>17.797</v>
      </c>
      <c r="F420" s="19"/>
      <c r="G420" s="19"/>
      <c r="H420" s="8"/>
      <c r="I420" s="13"/>
      <c r="J420" s="12"/>
      <c r="K420" s="8"/>
      <c r="L420" s="8"/>
      <c r="M420" s="8"/>
      <c r="N420" s="18"/>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row>
    <row r="421" customFormat="false" ht="12.75" hidden="false" customHeight="true" outlineLevel="0" collapsed="false">
      <c r="A421" s="17" t="n">
        <f aca="false">B421+273.15</f>
        <v>293.05</v>
      </c>
      <c r="B421" s="9" t="n">
        <v>19.9</v>
      </c>
      <c r="C421" s="10" t="n">
        <v>8.343</v>
      </c>
      <c r="D421" s="8" t="n">
        <v>500.2</v>
      </c>
      <c r="E421" s="11" t="n">
        <v>18.034</v>
      </c>
      <c r="F421" s="19"/>
      <c r="G421" s="19"/>
      <c r="H421" s="8"/>
      <c r="I421" s="13"/>
      <c r="J421" s="12"/>
      <c r="K421" s="8"/>
      <c r="L421" s="8"/>
      <c r="M421" s="8"/>
      <c r="N421" s="18"/>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row>
    <row r="422" customFormat="false" ht="12.75" hidden="false" customHeight="true" outlineLevel="0" collapsed="false">
      <c r="A422" s="17" t="n">
        <f aca="false">B422+273.15</f>
        <v>293.55</v>
      </c>
      <c r="B422" s="9" t="n">
        <v>20.4</v>
      </c>
      <c r="C422" s="10" t="n">
        <v>8.453</v>
      </c>
      <c r="D422" s="8" t="n">
        <v>499.5</v>
      </c>
      <c r="E422" s="11" t="n">
        <v>18.275</v>
      </c>
      <c r="F422" s="19"/>
      <c r="G422" s="19"/>
      <c r="H422" s="8"/>
      <c r="I422" s="13"/>
      <c r="J422" s="12"/>
      <c r="K422" s="8"/>
      <c r="L422" s="8"/>
      <c r="M422" s="8"/>
      <c r="N422" s="18"/>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row>
    <row r="423" customFormat="false" ht="12.75" hidden="false" customHeight="true" outlineLevel="0" collapsed="false">
      <c r="A423" s="17" t="n">
        <f aca="false">B423+273.15</f>
        <v>294.05</v>
      </c>
      <c r="B423" s="9" t="n">
        <v>20.9</v>
      </c>
      <c r="C423" s="10" t="n">
        <v>8.565</v>
      </c>
      <c r="D423" s="8" t="n">
        <v>498.7</v>
      </c>
      <c r="E423" s="11" t="n">
        <v>18.518</v>
      </c>
      <c r="F423" s="19"/>
      <c r="G423" s="19"/>
      <c r="H423" s="8"/>
      <c r="I423" s="13"/>
      <c r="J423" s="12"/>
      <c r="K423" s="8"/>
      <c r="L423" s="8"/>
      <c r="M423" s="8"/>
      <c r="N423" s="18"/>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row>
    <row r="424" customFormat="false" ht="12.75" hidden="false" customHeight="true" outlineLevel="0" collapsed="false">
      <c r="A424" s="17" t="n">
        <f aca="false">B424+273.15</f>
        <v>294.55</v>
      </c>
      <c r="B424" s="9" t="n">
        <v>21.4</v>
      </c>
      <c r="C424" s="10" t="n">
        <v>8.677</v>
      </c>
      <c r="D424" s="8" t="n">
        <v>497.9</v>
      </c>
      <c r="E424" s="11" t="n">
        <v>18.764</v>
      </c>
      <c r="F424" s="19"/>
      <c r="G424" s="19"/>
      <c r="H424" s="8"/>
      <c r="I424" s="13"/>
      <c r="J424" s="12"/>
      <c r="K424" s="8"/>
      <c r="L424" s="8"/>
      <c r="M424" s="8"/>
      <c r="N424" s="18"/>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customFormat="false" ht="12.75" hidden="false" customHeight="true" outlineLevel="0" collapsed="false">
      <c r="A425" s="17" t="n">
        <f aca="false">B425+273.15</f>
        <v>295.05</v>
      </c>
      <c r="B425" s="9" t="n">
        <v>21.9</v>
      </c>
      <c r="C425" s="10" t="n">
        <v>8.791</v>
      </c>
      <c r="D425" s="8" t="n">
        <v>497.2</v>
      </c>
      <c r="E425" s="11" t="n">
        <v>19.013</v>
      </c>
      <c r="F425" s="19"/>
      <c r="G425" s="19"/>
      <c r="H425" s="8"/>
      <c r="I425" s="13"/>
      <c r="J425" s="12"/>
      <c r="K425" s="8"/>
      <c r="L425" s="8"/>
      <c r="M425" s="8"/>
      <c r="N425" s="18"/>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row>
    <row r="426" customFormat="false" ht="12.75" hidden="false" customHeight="true" outlineLevel="0" collapsed="false">
      <c r="A426" s="17" t="n">
        <f aca="false">B426+273.15</f>
        <v>295.55</v>
      </c>
      <c r="B426" s="9" t="n">
        <v>22.4</v>
      </c>
      <c r="C426" s="10" t="n">
        <v>8.906</v>
      </c>
      <c r="D426" s="8" t="n">
        <v>496.4</v>
      </c>
      <c r="E426" s="11" t="n">
        <v>19.264</v>
      </c>
      <c r="F426" s="19"/>
      <c r="G426" s="19"/>
      <c r="H426" s="8"/>
      <c r="I426" s="13"/>
      <c r="J426" s="12"/>
      <c r="K426" s="8"/>
      <c r="L426" s="8"/>
      <c r="M426" s="8"/>
      <c r="N426" s="18"/>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row>
    <row r="427" customFormat="false" ht="12.75" hidden="false" customHeight="true" outlineLevel="0" collapsed="false">
      <c r="A427" s="17" t="n">
        <f aca="false">B427+273.15</f>
        <v>296.05</v>
      </c>
      <c r="B427" s="9" t="n">
        <v>22.9</v>
      </c>
      <c r="C427" s="10" t="n">
        <v>9.022</v>
      </c>
      <c r="D427" s="8" t="n">
        <v>495.6</v>
      </c>
      <c r="E427" s="11" t="n">
        <v>19.519</v>
      </c>
      <c r="F427" s="19"/>
      <c r="G427" s="19"/>
      <c r="H427" s="8"/>
      <c r="I427" s="13"/>
      <c r="J427" s="12"/>
      <c r="K427" s="8"/>
      <c r="L427" s="8"/>
      <c r="M427" s="8"/>
      <c r="N427" s="18"/>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row>
    <row r="428" customFormat="false" ht="12.75" hidden="false" customHeight="true" outlineLevel="0" collapsed="false">
      <c r="A428" s="17" t="n">
        <f aca="false">B428+273.15</f>
        <v>296.55</v>
      </c>
      <c r="B428" s="9" t="n">
        <v>23.4</v>
      </c>
      <c r="C428" s="10" t="n">
        <v>9.139</v>
      </c>
      <c r="D428" s="8" t="n">
        <v>494.9</v>
      </c>
      <c r="E428" s="11" t="n">
        <v>19.776</v>
      </c>
      <c r="F428" s="19"/>
      <c r="G428" s="19"/>
      <c r="H428" s="8"/>
      <c r="I428" s="13"/>
      <c r="J428" s="12"/>
      <c r="K428" s="8"/>
      <c r="L428" s="8"/>
      <c r="M428" s="8"/>
      <c r="N428" s="18"/>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row>
    <row r="429" customFormat="false" ht="12.75" hidden="false" customHeight="true" outlineLevel="0" collapsed="false">
      <c r="A429" s="17" t="n">
        <f aca="false">B429+273.15</f>
        <v>297.05</v>
      </c>
      <c r="B429" s="9" t="n">
        <v>23.9</v>
      </c>
      <c r="C429" s="10" t="n">
        <v>9.257</v>
      </c>
      <c r="D429" s="8" t="n">
        <v>494.1</v>
      </c>
      <c r="E429" s="11" t="n">
        <v>20.036</v>
      </c>
      <c r="F429" s="19"/>
      <c r="G429" s="19"/>
      <c r="H429" s="8"/>
      <c r="I429" s="13"/>
      <c r="J429" s="12"/>
      <c r="K429" s="8"/>
      <c r="L429" s="8"/>
      <c r="M429" s="8"/>
      <c r="N429" s="18"/>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row>
    <row r="430" customFormat="false" ht="12.75" hidden="false" customHeight="true" outlineLevel="0" collapsed="false">
      <c r="A430" s="17" t="n">
        <f aca="false">B430+273.15</f>
        <v>297.55</v>
      </c>
      <c r="B430" s="9" t="n">
        <v>24.4</v>
      </c>
      <c r="C430" s="10" t="n">
        <v>9.376</v>
      </c>
      <c r="D430" s="8" t="n">
        <v>493.3</v>
      </c>
      <c r="E430" s="11" t="n">
        <v>20.299</v>
      </c>
      <c r="F430" s="19"/>
      <c r="G430" s="19"/>
      <c r="H430" s="8"/>
      <c r="I430" s="13"/>
      <c r="J430" s="12"/>
      <c r="K430" s="8"/>
      <c r="L430" s="8"/>
      <c r="M430" s="8"/>
      <c r="N430" s="18"/>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row>
    <row r="431" customFormat="false" ht="12.75" hidden="false" customHeight="true" outlineLevel="0" collapsed="false">
      <c r="A431" s="17" t="n">
        <f aca="false">B431+273.15</f>
        <v>298.05</v>
      </c>
      <c r="B431" s="9" t="n">
        <v>24.9</v>
      </c>
      <c r="C431" s="10" t="n">
        <v>9.497</v>
      </c>
      <c r="D431" s="8" t="n">
        <v>492.5</v>
      </c>
      <c r="E431" s="11" t="n">
        <v>20.564</v>
      </c>
      <c r="F431" s="19"/>
      <c r="G431" s="19"/>
      <c r="H431" s="8"/>
      <c r="I431" s="13"/>
      <c r="J431" s="12"/>
      <c r="K431" s="8"/>
      <c r="L431" s="8"/>
      <c r="M431" s="8"/>
      <c r="N431" s="18"/>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row>
    <row r="432" customFormat="false" ht="12.75" hidden="false" customHeight="true" outlineLevel="0" collapsed="false">
      <c r="A432" s="17" t="n">
        <f aca="false">B432+273.15</f>
        <v>298.55</v>
      </c>
      <c r="B432" s="9" t="n">
        <v>25.4</v>
      </c>
      <c r="C432" s="10" t="n">
        <v>9.618</v>
      </c>
      <c r="D432" s="8" t="n">
        <v>491.7</v>
      </c>
      <c r="E432" s="11" t="n">
        <v>20.833</v>
      </c>
      <c r="F432" s="19"/>
      <c r="G432" s="19"/>
      <c r="H432" s="8"/>
      <c r="I432" s="13"/>
      <c r="J432" s="12"/>
      <c r="K432" s="8"/>
      <c r="L432" s="8"/>
      <c r="M432" s="8"/>
      <c r="N432" s="18"/>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row>
    <row r="433" customFormat="false" ht="12.75" hidden="false" customHeight="true" outlineLevel="0" collapsed="false">
      <c r="A433" s="17" t="n">
        <f aca="false">B433+273.15</f>
        <v>299.05</v>
      </c>
      <c r="B433" s="9" t="n">
        <v>25.9</v>
      </c>
      <c r="C433" s="10" t="n">
        <v>9.741</v>
      </c>
      <c r="D433" s="8" t="n">
        <v>490.9</v>
      </c>
      <c r="E433" s="11" t="n">
        <v>21.105</v>
      </c>
      <c r="F433" s="19"/>
      <c r="G433" s="19"/>
      <c r="H433" s="8"/>
      <c r="I433" s="13"/>
      <c r="J433" s="12"/>
      <c r="K433" s="8"/>
      <c r="L433" s="8"/>
      <c r="M433" s="8"/>
      <c r="N433" s="18"/>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row>
    <row r="434" customFormat="false" ht="12.75" hidden="false" customHeight="true" outlineLevel="0" collapsed="false">
      <c r="A434" s="17" t="n">
        <f aca="false">B434+273.15</f>
        <v>299.55</v>
      </c>
      <c r="B434" s="9" t="n">
        <v>26.4</v>
      </c>
      <c r="C434" s="10" t="n">
        <v>9.864</v>
      </c>
      <c r="D434" s="8" t="n">
        <v>490.2</v>
      </c>
      <c r="E434" s="11" t="n">
        <v>21.38</v>
      </c>
      <c r="F434" s="19"/>
      <c r="G434" s="19"/>
      <c r="H434" s="8"/>
      <c r="I434" s="13"/>
      <c r="J434" s="12"/>
      <c r="K434" s="8"/>
      <c r="L434" s="8"/>
      <c r="M434" s="8"/>
      <c r="N434" s="18"/>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row>
    <row r="435" customFormat="false" ht="12.75" hidden="false" customHeight="true" outlineLevel="0" collapsed="false">
      <c r="A435" s="17" t="n">
        <f aca="false">B435+273.15</f>
        <v>300.05</v>
      </c>
      <c r="B435" s="9" t="n">
        <v>26.9</v>
      </c>
      <c r="C435" s="10" t="n">
        <v>9.989</v>
      </c>
      <c r="D435" s="8" t="n">
        <v>489.4</v>
      </c>
      <c r="E435" s="11" t="n">
        <v>21.657</v>
      </c>
      <c r="F435" s="19"/>
      <c r="G435" s="19"/>
      <c r="H435" s="8"/>
      <c r="I435" s="13"/>
      <c r="J435" s="12"/>
      <c r="K435" s="8"/>
      <c r="L435" s="8"/>
      <c r="M435" s="8"/>
      <c r="N435" s="18"/>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row>
    <row r="436" customFormat="false" ht="12.75" hidden="false" customHeight="true" outlineLevel="0" collapsed="false">
      <c r="A436" s="17" t="n">
        <f aca="false">B436+273.15</f>
        <v>300.55</v>
      </c>
      <c r="B436" s="9" t="n">
        <v>27.4</v>
      </c>
      <c r="C436" s="10" t="n">
        <v>10.12</v>
      </c>
      <c r="D436" s="8" t="n">
        <v>488.6</v>
      </c>
      <c r="E436" s="11" t="n">
        <v>21.938</v>
      </c>
      <c r="F436" s="19"/>
      <c r="G436" s="19"/>
      <c r="H436" s="8"/>
      <c r="I436" s="13"/>
      <c r="J436" s="12"/>
      <c r="K436" s="8"/>
      <c r="L436" s="8"/>
      <c r="M436" s="8"/>
      <c r="N436" s="18"/>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row>
    <row r="437" customFormat="false" ht="12.75" hidden="false" customHeight="true" outlineLevel="0" collapsed="false">
      <c r="A437" s="17" t="n">
        <f aca="false">B437+273.15</f>
        <v>301.05</v>
      </c>
      <c r="B437" s="9" t="n">
        <v>27.9</v>
      </c>
      <c r="C437" s="10" t="n">
        <v>10.24</v>
      </c>
      <c r="D437" s="8" t="n">
        <v>487.8</v>
      </c>
      <c r="E437" s="11" t="n">
        <v>22.222</v>
      </c>
      <c r="F437" s="19"/>
      <c r="G437" s="19"/>
      <c r="H437" s="8"/>
      <c r="I437" s="13"/>
      <c r="J437" s="12"/>
      <c r="K437" s="8"/>
      <c r="L437" s="8"/>
      <c r="M437" s="8"/>
      <c r="N437" s="18"/>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row>
    <row r="438" customFormat="false" ht="12.75" hidden="false" customHeight="true" outlineLevel="0" collapsed="false">
      <c r="A438" s="17" t="n">
        <f aca="false">B438+273.15</f>
        <v>301.55</v>
      </c>
      <c r="B438" s="9" t="n">
        <v>28.4</v>
      </c>
      <c r="C438" s="10" t="n">
        <v>10.37</v>
      </c>
      <c r="D438" s="8" t="n">
        <v>487</v>
      </c>
      <c r="E438" s="11" t="n">
        <v>22.51</v>
      </c>
      <c r="F438" s="19"/>
      <c r="G438" s="19"/>
      <c r="H438" s="8"/>
      <c r="I438" s="13"/>
      <c r="J438" s="12"/>
      <c r="K438" s="8"/>
      <c r="L438" s="8"/>
      <c r="M438" s="8"/>
      <c r="N438" s="18"/>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row>
    <row r="439" customFormat="false" ht="12.75" hidden="false" customHeight="true" outlineLevel="0" collapsed="false">
      <c r="A439" s="17" t="n">
        <f aca="false">B439+273.15</f>
        <v>302.05</v>
      </c>
      <c r="B439" s="9" t="n">
        <v>28.9</v>
      </c>
      <c r="C439" s="10" t="n">
        <v>10.5</v>
      </c>
      <c r="D439" s="8" t="n">
        <v>486.2</v>
      </c>
      <c r="E439" s="11" t="n">
        <v>22.8</v>
      </c>
      <c r="F439" s="19"/>
      <c r="G439" s="19"/>
      <c r="H439" s="8"/>
      <c r="I439" s="13"/>
      <c r="J439" s="12"/>
      <c r="K439" s="8"/>
      <c r="L439" s="8"/>
      <c r="M439" s="8"/>
      <c r="N439" s="18"/>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row>
    <row r="440" customFormat="false" ht="12.75" hidden="false" customHeight="true" outlineLevel="0" collapsed="false">
      <c r="A440" s="17" t="n">
        <f aca="false">B440+273.15</f>
        <v>302.55</v>
      </c>
      <c r="B440" s="9" t="n">
        <v>29.4</v>
      </c>
      <c r="C440" s="10" t="n">
        <v>10.63</v>
      </c>
      <c r="D440" s="8" t="n">
        <v>485.4</v>
      </c>
      <c r="E440" s="11" t="n">
        <v>23.094</v>
      </c>
      <c r="F440" s="19"/>
      <c r="G440" s="19"/>
      <c r="H440" s="8"/>
      <c r="I440" s="13"/>
      <c r="J440" s="12"/>
      <c r="K440" s="8"/>
      <c r="L440" s="8"/>
      <c r="M440" s="8"/>
      <c r="N440" s="18"/>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row>
    <row r="441" customFormat="false" ht="12.75" hidden="false" customHeight="true" outlineLevel="0" collapsed="false">
      <c r="A441" s="17" t="n">
        <f aca="false">B441+273.15</f>
        <v>303.05</v>
      </c>
      <c r="B441" s="9" t="n">
        <v>29.9</v>
      </c>
      <c r="C441" s="10" t="n">
        <v>10.76</v>
      </c>
      <c r="D441" s="8" t="n">
        <v>484.6</v>
      </c>
      <c r="E441" s="11" t="n">
        <v>23.391</v>
      </c>
      <c r="F441" s="19"/>
      <c r="G441" s="19"/>
      <c r="H441" s="8"/>
      <c r="I441" s="13"/>
      <c r="J441" s="12"/>
      <c r="K441" s="8"/>
      <c r="L441" s="8"/>
      <c r="M441" s="8"/>
      <c r="N441" s="18"/>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row>
    <row r="442" customFormat="false" ht="12.75" hidden="false" customHeight="true" outlineLevel="0" collapsed="false">
      <c r="A442" s="17" t="n">
        <f aca="false">B442+273.15</f>
        <v>303.55</v>
      </c>
      <c r="B442" s="9" t="n">
        <v>30.4</v>
      </c>
      <c r="C442" s="10" t="n">
        <v>10.9</v>
      </c>
      <c r="D442" s="8" t="n">
        <v>483.7</v>
      </c>
      <c r="E442" s="11" t="n">
        <v>23.691</v>
      </c>
      <c r="F442" s="19"/>
      <c r="G442" s="19"/>
      <c r="H442" s="8"/>
      <c r="I442" s="13"/>
      <c r="J442" s="12"/>
      <c r="K442" s="8"/>
      <c r="L442" s="8"/>
      <c r="M442" s="8"/>
      <c r="N442" s="18"/>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row>
    <row r="443" customFormat="false" ht="12.75" hidden="false" customHeight="true" outlineLevel="0" collapsed="false">
      <c r="A443" s="17" t="n">
        <f aca="false">B443+273.15</f>
        <v>304.05</v>
      </c>
      <c r="B443" s="9" t="n">
        <v>30.9</v>
      </c>
      <c r="C443" s="10" t="n">
        <v>11.03</v>
      </c>
      <c r="D443" s="8" t="n">
        <v>482.9</v>
      </c>
      <c r="E443" s="11" t="n">
        <v>23.995</v>
      </c>
      <c r="F443" s="19"/>
      <c r="G443" s="19"/>
      <c r="H443" s="8"/>
      <c r="I443" s="13"/>
      <c r="J443" s="12"/>
      <c r="K443" s="8"/>
      <c r="L443" s="8"/>
      <c r="M443" s="8"/>
      <c r="N443" s="18"/>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row>
    <row r="444" customFormat="false" ht="12.75" hidden="false" customHeight="true" outlineLevel="0" collapsed="false">
      <c r="A444" s="17" t="n">
        <f aca="false">B444+273.15</f>
        <v>304.55</v>
      </c>
      <c r="B444" s="9" t="n">
        <v>31.4</v>
      </c>
      <c r="C444" s="10" t="n">
        <v>11.17</v>
      </c>
      <c r="D444" s="8" t="n">
        <v>482.1</v>
      </c>
      <c r="E444" s="11" t="n">
        <v>24.302</v>
      </c>
      <c r="F444" s="19"/>
      <c r="G444" s="19"/>
      <c r="H444" s="8"/>
      <c r="I444" s="13"/>
      <c r="J444" s="12"/>
      <c r="K444" s="8"/>
      <c r="L444" s="8"/>
      <c r="M444" s="8"/>
      <c r="N444" s="18"/>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row>
    <row r="445" customFormat="false" ht="12.75" hidden="false" customHeight="true" outlineLevel="0" collapsed="false">
      <c r="A445" s="17" t="n">
        <f aca="false">B445+273.15</f>
        <v>305.05</v>
      </c>
      <c r="B445" s="9" t="n">
        <v>31.9</v>
      </c>
      <c r="C445" s="10" t="n">
        <v>11.3</v>
      </c>
      <c r="D445" s="8" t="n">
        <v>481.3</v>
      </c>
      <c r="E445" s="11" t="n">
        <v>24.613</v>
      </c>
      <c r="F445" s="19"/>
      <c r="G445" s="19"/>
      <c r="H445" s="8"/>
      <c r="I445" s="13"/>
      <c r="J445" s="12"/>
      <c r="K445" s="8"/>
      <c r="L445" s="8"/>
      <c r="M445" s="8"/>
      <c r="N445" s="18"/>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row>
    <row r="446" customFormat="false" ht="12.75" hidden="false" customHeight="true" outlineLevel="0" collapsed="false">
      <c r="A446" s="17" t="n">
        <f aca="false">B446+273.15</f>
        <v>305.55</v>
      </c>
      <c r="B446" s="9" t="n">
        <v>32.4</v>
      </c>
      <c r="C446" s="10" t="n">
        <v>11.44</v>
      </c>
      <c r="D446" s="8" t="n">
        <v>480.5</v>
      </c>
      <c r="E446" s="11" t="n">
        <v>24.927</v>
      </c>
      <c r="F446" s="19"/>
      <c r="G446" s="19"/>
      <c r="H446" s="8"/>
      <c r="I446" s="13"/>
      <c r="J446" s="12"/>
      <c r="K446" s="8"/>
      <c r="L446" s="8"/>
      <c r="M446" s="8"/>
      <c r="N446" s="18"/>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row>
    <row r="447" customFormat="false" ht="12.75" hidden="false" customHeight="true" outlineLevel="0" collapsed="false">
      <c r="A447" s="17" t="n">
        <f aca="false">B447+273.15</f>
        <v>306.05</v>
      </c>
      <c r="B447" s="9" t="n">
        <v>32.9</v>
      </c>
      <c r="C447" s="10" t="n">
        <v>11.58</v>
      </c>
      <c r="D447" s="8" t="n">
        <v>479.6</v>
      </c>
      <c r="E447" s="11" t="n">
        <v>25.244</v>
      </c>
      <c r="F447" s="19"/>
      <c r="G447" s="19"/>
      <c r="H447" s="8"/>
      <c r="I447" s="13"/>
      <c r="J447" s="12"/>
      <c r="K447" s="8"/>
      <c r="L447" s="8"/>
      <c r="M447" s="8"/>
      <c r="N447" s="18"/>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row>
    <row r="448" customFormat="false" ht="12.75" hidden="false" customHeight="true" outlineLevel="0" collapsed="false">
      <c r="A448" s="17" t="n">
        <f aca="false">B448+273.15</f>
        <v>306.55</v>
      </c>
      <c r="B448" s="9" t="n">
        <v>33.4</v>
      </c>
      <c r="C448" s="10" t="n">
        <v>11.72</v>
      </c>
      <c r="D448" s="8" t="n">
        <v>478.8</v>
      </c>
      <c r="E448" s="11" t="n">
        <v>25.566</v>
      </c>
      <c r="F448" s="19"/>
      <c r="G448" s="19"/>
      <c r="H448" s="8"/>
      <c r="I448" s="13"/>
      <c r="J448" s="12"/>
      <c r="K448" s="8"/>
      <c r="L448" s="8"/>
      <c r="M448" s="8"/>
      <c r="N448" s="18"/>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row>
    <row r="449" customFormat="false" ht="12.75" hidden="false" customHeight="true" outlineLevel="0" collapsed="false">
      <c r="A449" s="17" t="n">
        <f aca="false">B449+273.15</f>
        <v>307.05</v>
      </c>
      <c r="B449" s="9" t="n">
        <v>33.9</v>
      </c>
      <c r="C449" s="10" t="n">
        <v>11.86</v>
      </c>
      <c r="D449" s="8" t="n">
        <v>478</v>
      </c>
      <c r="E449" s="11" t="n">
        <v>25.89</v>
      </c>
      <c r="F449" s="19"/>
      <c r="G449" s="19"/>
      <c r="H449" s="8"/>
      <c r="I449" s="13"/>
      <c r="J449" s="12"/>
      <c r="K449" s="8"/>
      <c r="L449" s="8"/>
      <c r="M449" s="8"/>
      <c r="N449" s="18"/>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row>
    <row r="450" customFormat="false" ht="12.75" hidden="false" customHeight="true" outlineLevel="0" collapsed="false">
      <c r="A450" s="17" t="n">
        <f aca="false">B450+273.15</f>
        <v>307.55</v>
      </c>
      <c r="B450" s="9" t="n">
        <v>34.4</v>
      </c>
      <c r="C450" s="10" t="n">
        <v>12.01</v>
      </c>
      <c r="D450" s="8" t="n">
        <v>477.1</v>
      </c>
      <c r="E450" s="11" t="n">
        <v>26.219</v>
      </c>
      <c r="F450" s="19"/>
      <c r="G450" s="19"/>
      <c r="H450" s="8"/>
      <c r="I450" s="13"/>
      <c r="J450" s="12"/>
      <c r="K450" s="8"/>
      <c r="L450" s="8"/>
      <c r="M450" s="8"/>
      <c r="N450" s="18"/>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row>
    <row r="451" customFormat="false" ht="12.75" hidden="false" customHeight="true" outlineLevel="0" collapsed="false">
      <c r="A451" s="17" t="n">
        <f aca="false">B451+273.15</f>
        <v>308.05</v>
      </c>
      <c r="B451" s="9" t="n">
        <v>34.9</v>
      </c>
      <c r="C451" s="10" t="n">
        <v>12.15</v>
      </c>
      <c r="D451" s="8" t="n">
        <v>476.3</v>
      </c>
      <c r="E451" s="11" t="n">
        <v>26.551</v>
      </c>
      <c r="F451" s="19"/>
      <c r="G451" s="19"/>
      <c r="H451" s="8"/>
      <c r="I451" s="13"/>
      <c r="J451" s="12"/>
      <c r="K451" s="8"/>
      <c r="L451" s="8"/>
      <c r="M451" s="8"/>
      <c r="N451" s="18"/>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row>
    <row r="452" customFormat="false" ht="12.75" hidden="false" customHeight="true" outlineLevel="0" collapsed="false">
      <c r="A452" s="17" t="n">
        <f aca="false">B452+273.15</f>
        <v>308.55</v>
      </c>
      <c r="B452" s="9" t="n">
        <v>35.4</v>
      </c>
      <c r="C452" s="10" t="n">
        <v>12.3</v>
      </c>
      <c r="D452" s="8" t="n">
        <v>475.4</v>
      </c>
      <c r="E452" s="11" t="n">
        <v>26.887</v>
      </c>
      <c r="F452" s="19"/>
      <c r="G452" s="19"/>
      <c r="H452" s="8"/>
      <c r="I452" s="13"/>
      <c r="J452" s="12"/>
      <c r="K452" s="8"/>
      <c r="L452" s="8"/>
      <c r="M452" s="8"/>
      <c r="N452" s="18"/>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row>
    <row r="453" customFormat="false" ht="12.75" hidden="false" customHeight="true" outlineLevel="0" collapsed="false">
      <c r="A453" s="17" t="n">
        <f aca="false">B453+273.15</f>
        <v>309.05</v>
      </c>
      <c r="B453" s="9" t="n">
        <v>35.9</v>
      </c>
      <c r="C453" s="10" t="n">
        <v>12.44</v>
      </c>
      <c r="D453" s="8" t="n">
        <v>474.6</v>
      </c>
      <c r="E453" s="11" t="n">
        <v>27.227</v>
      </c>
      <c r="F453" s="19"/>
      <c r="G453" s="19"/>
      <c r="H453" s="8"/>
      <c r="I453" s="13"/>
      <c r="J453" s="12"/>
      <c r="K453" s="8"/>
      <c r="L453" s="8"/>
      <c r="M453" s="8"/>
      <c r="N453" s="18"/>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row>
    <row r="454" customFormat="false" ht="12.75" hidden="false" customHeight="true" outlineLevel="0" collapsed="false">
      <c r="A454" s="17" t="n">
        <f aca="false">B454+273.15</f>
        <v>309.55</v>
      </c>
      <c r="B454" s="9" t="n">
        <v>36.4</v>
      </c>
      <c r="C454" s="10" t="n">
        <v>12.59</v>
      </c>
      <c r="D454" s="8" t="n">
        <v>473.7</v>
      </c>
      <c r="E454" s="11" t="n">
        <v>27.571</v>
      </c>
      <c r="F454" s="19"/>
      <c r="G454" s="19"/>
      <c r="H454" s="8"/>
      <c r="I454" s="13"/>
      <c r="J454" s="12"/>
      <c r="K454" s="8"/>
      <c r="L454" s="8"/>
      <c r="M454" s="8"/>
      <c r="N454" s="18"/>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row>
    <row r="455" customFormat="false" ht="12.75" hidden="false" customHeight="true" outlineLevel="0" collapsed="false">
      <c r="A455" s="17" t="n">
        <f aca="false">B455+273.15</f>
        <v>310.05</v>
      </c>
      <c r="B455" s="9" t="n">
        <v>36.9</v>
      </c>
      <c r="C455" s="10" t="n">
        <v>12.74</v>
      </c>
      <c r="D455" s="8" t="n">
        <v>472.9</v>
      </c>
      <c r="E455" s="11" t="n">
        <v>27.918</v>
      </c>
      <c r="F455" s="19"/>
      <c r="G455" s="19"/>
      <c r="H455" s="8"/>
      <c r="I455" s="13"/>
      <c r="J455" s="12"/>
      <c r="K455" s="8"/>
      <c r="L455" s="8"/>
      <c r="M455" s="8"/>
      <c r="N455" s="18"/>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row>
    <row r="456" customFormat="false" ht="12.75" hidden="false" customHeight="true" outlineLevel="0" collapsed="false">
      <c r="A456" s="17" t="n">
        <f aca="false">B456+273.15</f>
        <v>310.55</v>
      </c>
      <c r="B456" s="9" t="n">
        <v>37.4</v>
      </c>
      <c r="C456" s="10" t="n">
        <v>12.89</v>
      </c>
      <c r="D456" s="8" t="n">
        <v>472</v>
      </c>
      <c r="E456" s="11" t="n">
        <v>28.27</v>
      </c>
      <c r="F456" s="19"/>
      <c r="G456" s="19"/>
      <c r="H456" s="8"/>
      <c r="I456" s="13"/>
      <c r="J456" s="12"/>
      <c r="K456" s="8"/>
      <c r="L456" s="8"/>
      <c r="M456" s="8"/>
      <c r="N456" s="18"/>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row>
    <row r="457" customFormat="false" ht="12.75" hidden="false" customHeight="true" outlineLevel="0" collapsed="false">
      <c r="A457" s="17" t="n">
        <f aca="false">B457+273.15</f>
        <v>311.05</v>
      </c>
      <c r="B457" s="9" t="n">
        <v>37.9</v>
      </c>
      <c r="C457" s="10" t="n">
        <v>13.04</v>
      </c>
      <c r="D457" s="8" t="n">
        <v>471.1</v>
      </c>
      <c r="E457" s="11" t="n">
        <v>28.626</v>
      </c>
      <c r="F457" s="19"/>
      <c r="G457" s="19"/>
      <c r="H457" s="8"/>
      <c r="I457" s="13"/>
      <c r="J457" s="12"/>
      <c r="K457" s="8"/>
      <c r="L457" s="8"/>
      <c r="M457" s="8"/>
      <c r="N457" s="18"/>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row>
    <row r="458" customFormat="false" ht="12.75" hidden="false" customHeight="true" outlineLevel="0" collapsed="false">
      <c r="A458" s="17" t="n">
        <f aca="false">B458+273.15</f>
        <v>311.55</v>
      </c>
      <c r="B458" s="9" t="n">
        <v>38.4</v>
      </c>
      <c r="C458" s="10" t="n">
        <v>13.2</v>
      </c>
      <c r="D458" s="8" t="n">
        <v>470.3</v>
      </c>
      <c r="E458" s="11" t="n">
        <v>28.985</v>
      </c>
      <c r="F458" s="19"/>
      <c r="G458" s="19"/>
      <c r="H458" s="8"/>
      <c r="I458" s="13"/>
      <c r="J458" s="12"/>
      <c r="K458" s="8"/>
      <c r="L458" s="8"/>
      <c r="M458" s="8"/>
      <c r="N458" s="18"/>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row>
    <row r="459" customFormat="false" ht="12.75" hidden="false" customHeight="true" outlineLevel="0" collapsed="false">
      <c r="A459" s="17" t="n">
        <f aca="false">B459+273.15</f>
        <v>312.05</v>
      </c>
      <c r="B459" s="9" t="n">
        <v>38.9</v>
      </c>
      <c r="C459" s="10" t="n">
        <v>13.35</v>
      </c>
      <c r="D459" s="8" t="n">
        <v>469.4</v>
      </c>
      <c r="E459" s="11" t="n">
        <v>29.349</v>
      </c>
      <c r="F459" s="19"/>
      <c r="G459" s="19"/>
      <c r="H459" s="8"/>
      <c r="I459" s="13"/>
      <c r="J459" s="12"/>
      <c r="K459" s="8"/>
      <c r="L459" s="8"/>
      <c r="M459" s="8"/>
      <c r="N459" s="18"/>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row>
    <row r="460" customFormat="false" ht="12.75" hidden="false" customHeight="true" outlineLevel="0" collapsed="false">
      <c r="A460" s="17" t="n">
        <f aca="false">B460+273.15</f>
        <v>312.55</v>
      </c>
      <c r="B460" s="9" t="n">
        <v>39.4</v>
      </c>
      <c r="C460" s="10" t="n">
        <v>13.51</v>
      </c>
      <c r="D460" s="8" t="n">
        <v>468.5</v>
      </c>
      <c r="E460" s="11" t="n">
        <v>29.717</v>
      </c>
      <c r="F460" s="19"/>
      <c r="G460" s="19"/>
      <c r="H460" s="8"/>
      <c r="I460" s="13"/>
      <c r="J460" s="12"/>
      <c r="K460" s="8"/>
      <c r="L460" s="8"/>
      <c r="M460" s="8"/>
      <c r="N460" s="18"/>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row>
    <row r="461" customFormat="false" ht="12.75" hidden="false" customHeight="true" outlineLevel="0" collapsed="false">
      <c r="A461" s="17" t="n">
        <f aca="false">B461+273.15</f>
        <v>313.05</v>
      </c>
      <c r="B461" s="9" t="n">
        <v>39.9</v>
      </c>
      <c r="C461" s="10" t="n">
        <v>13.66</v>
      </c>
      <c r="D461" s="8" t="n">
        <v>467.6</v>
      </c>
      <c r="E461" s="11" t="n">
        <v>30.09</v>
      </c>
      <c r="F461" s="19"/>
      <c r="G461" s="19"/>
      <c r="H461" s="8"/>
      <c r="I461" s="13"/>
      <c r="J461" s="12"/>
      <c r="K461" s="8"/>
      <c r="L461" s="8"/>
      <c r="M461" s="8"/>
      <c r="N461" s="18"/>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row>
    <row r="462" customFormat="false" ht="12.75" hidden="false" customHeight="true" outlineLevel="0" collapsed="false">
      <c r="A462" s="17" t="n">
        <f aca="false">B462+273.15</f>
        <v>313.55</v>
      </c>
      <c r="B462" s="9" t="n">
        <v>40.4</v>
      </c>
      <c r="C462" s="10" t="n">
        <v>13.82</v>
      </c>
      <c r="D462" s="8" t="n">
        <v>466.8</v>
      </c>
      <c r="E462" s="11" t="n">
        <v>30.466</v>
      </c>
      <c r="F462" s="19"/>
      <c r="G462" s="19"/>
      <c r="H462" s="8"/>
      <c r="I462" s="13"/>
      <c r="J462" s="12"/>
      <c r="K462" s="8"/>
      <c r="L462" s="8"/>
      <c r="M462" s="8"/>
      <c r="N462" s="18"/>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row>
    <row r="463" customFormat="false" ht="12.75" hidden="false" customHeight="true" outlineLevel="0" collapsed="false">
      <c r="A463" s="17" t="n">
        <f aca="false">B463+273.15</f>
        <v>314.05</v>
      </c>
      <c r="B463" s="9" t="n">
        <v>40.9</v>
      </c>
      <c r="C463" s="10" t="n">
        <v>13.98</v>
      </c>
      <c r="D463" s="8" t="n">
        <v>465.9</v>
      </c>
      <c r="E463" s="11" t="n">
        <v>30.847</v>
      </c>
      <c r="F463" s="19"/>
      <c r="G463" s="19"/>
      <c r="H463" s="8"/>
      <c r="I463" s="13"/>
      <c r="J463" s="12"/>
      <c r="K463" s="8"/>
      <c r="L463" s="8"/>
      <c r="M463" s="8"/>
      <c r="N463" s="18"/>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row>
    <row r="464" customFormat="false" ht="12.75" hidden="false" customHeight="true" outlineLevel="0" collapsed="false">
      <c r="A464" s="17" t="n">
        <f aca="false">B464+273.15</f>
        <v>314.55</v>
      </c>
      <c r="B464" s="9" t="n">
        <v>41.4</v>
      </c>
      <c r="C464" s="10" t="n">
        <v>14.14</v>
      </c>
      <c r="D464" s="8" t="n">
        <v>465</v>
      </c>
      <c r="E464" s="11" t="n">
        <v>31.233</v>
      </c>
      <c r="F464" s="19"/>
      <c r="G464" s="19"/>
      <c r="H464" s="8"/>
      <c r="I464" s="13"/>
      <c r="J464" s="12"/>
      <c r="K464" s="8"/>
      <c r="L464" s="8"/>
      <c r="M464" s="8"/>
      <c r="N464" s="18"/>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row>
    <row r="465" customFormat="false" ht="12.75" hidden="false" customHeight="true" outlineLevel="0" collapsed="false">
      <c r="A465" s="17" t="n">
        <f aca="false">B465+273.15</f>
        <v>315.05</v>
      </c>
      <c r="B465" s="9" t="n">
        <v>41.9</v>
      </c>
      <c r="C465" s="10" t="n">
        <v>14.3</v>
      </c>
      <c r="D465" s="8" t="n">
        <v>464.1</v>
      </c>
      <c r="E465" s="11" t="n">
        <v>31.623</v>
      </c>
      <c r="F465" s="19"/>
      <c r="G465" s="19"/>
      <c r="H465" s="8"/>
      <c r="I465" s="13"/>
      <c r="J465" s="12"/>
      <c r="K465" s="8"/>
      <c r="L465" s="8"/>
      <c r="M465" s="8"/>
      <c r="N465" s="18"/>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row>
    <row r="466" customFormat="false" ht="12.75" hidden="false" customHeight="true" outlineLevel="0" collapsed="false">
      <c r="A466" s="17" t="n">
        <f aca="false">B466+273.15</f>
        <v>315.55</v>
      </c>
      <c r="B466" s="9" t="n">
        <v>42.4</v>
      </c>
      <c r="C466" s="10" t="n">
        <v>14.47</v>
      </c>
      <c r="D466" s="8" t="n">
        <v>463.2</v>
      </c>
      <c r="E466" s="11" t="n">
        <v>32.017</v>
      </c>
      <c r="F466" s="19"/>
      <c r="G466" s="19"/>
      <c r="H466" s="8"/>
      <c r="I466" s="13"/>
      <c r="J466" s="12"/>
      <c r="K466" s="8"/>
      <c r="L466" s="8"/>
      <c r="M466" s="8"/>
      <c r="N466" s="18"/>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row>
    <row r="467" customFormat="false" ht="12.75" hidden="false" customHeight="true" outlineLevel="0" collapsed="false">
      <c r="A467" s="17" t="n">
        <f aca="false">B467+273.15</f>
        <v>316.05</v>
      </c>
      <c r="B467" s="9" t="n">
        <v>42.9</v>
      </c>
      <c r="C467" s="10" t="n">
        <v>14.63</v>
      </c>
      <c r="D467" s="8" t="n">
        <v>462.3</v>
      </c>
      <c r="E467" s="11" t="n">
        <v>32.417</v>
      </c>
      <c r="F467" s="19"/>
      <c r="G467" s="19"/>
      <c r="H467" s="8"/>
      <c r="I467" s="13"/>
      <c r="J467" s="12"/>
      <c r="K467" s="8"/>
      <c r="L467" s="8"/>
      <c r="M467" s="8"/>
      <c r="N467" s="18"/>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row>
    <row r="468" customFormat="false" ht="12.75" hidden="false" customHeight="true" outlineLevel="0" collapsed="false">
      <c r="A468" s="17" t="n">
        <f aca="false">B468+273.15</f>
        <v>316.55</v>
      </c>
      <c r="B468" s="9" t="n">
        <v>43.4</v>
      </c>
      <c r="C468" s="10" t="n">
        <v>14.8</v>
      </c>
      <c r="D468" s="8" t="n">
        <v>461.4</v>
      </c>
      <c r="E468" s="11" t="n">
        <v>32.821</v>
      </c>
      <c r="F468" s="19"/>
      <c r="G468" s="19"/>
      <c r="H468" s="8"/>
      <c r="I468" s="13"/>
      <c r="J468" s="12"/>
      <c r="K468" s="8"/>
      <c r="L468" s="8"/>
      <c r="M468" s="8"/>
      <c r="N468" s="18"/>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row>
    <row r="469" customFormat="false" ht="12.75" hidden="false" customHeight="true" outlineLevel="0" collapsed="false">
      <c r="A469" s="17" t="n">
        <f aca="false">B469+273.15</f>
        <v>317.05</v>
      </c>
      <c r="B469" s="9" t="n">
        <v>43.9</v>
      </c>
      <c r="C469" s="10" t="n">
        <v>14.97</v>
      </c>
      <c r="D469" s="8" t="n">
        <v>460.4</v>
      </c>
      <c r="E469" s="11" t="n">
        <v>33.229</v>
      </c>
      <c r="F469" s="19"/>
      <c r="G469" s="19"/>
      <c r="H469" s="8"/>
      <c r="I469" s="13"/>
      <c r="J469" s="12"/>
      <c r="K469" s="8"/>
      <c r="L469" s="8"/>
      <c r="M469" s="8"/>
      <c r="N469" s="18"/>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row>
    <row r="470" customFormat="false" ht="12.75" hidden="false" customHeight="true" outlineLevel="0" collapsed="false">
      <c r="A470" s="17" t="n">
        <f aca="false">B470+273.15</f>
        <v>317.55</v>
      </c>
      <c r="B470" s="9" t="n">
        <v>44.4</v>
      </c>
      <c r="C470" s="10" t="n">
        <v>15.14</v>
      </c>
      <c r="D470" s="8" t="n">
        <v>459.5</v>
      </c>
      <c r="E470" s="11" t="n">
        <v>33.643</v>
      </c>
      <c r="F470" s="19"/>
      <c r="G470" s="19"/>
      <c r="H470" s="8"/>
      <c r="I470" s="13"/>
      <c r="J470" s="12"/>
      <c r="K470" s="8"/>
      <c r="L470" s="8"/>
      <c r="M470" s="8"/>
      <c r="N470" s="18"/>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row>
    <row r="471" customFormat="false" ht="12.75" hidden="false" customHeight="true" outlineLevel="0" collapsed="false">
      <c r="A471" s="17" t="n">
        <f aca="false">B471+273.15</f>
        <v>318.05</v>
      </c>
      <c r="B471" s="9" t="n">
        <v>44.9</v>
      </c>
      <c r="C471" s="10" t="n">
        <v>15.31</v>
      </c>
      <c r="D471" s="8" t="n">
        <v>458.6</v>
      </c>
      <c r="E471" s="11" t="n">
        <v>34.061</v>
      </c>
      <c r="F471" s="19"/>
      <c r="G471" s="19"/>
      <c r="H471" s="8"/>
      <c r="I471" s="13"/>
      <c r="J471" s="12"/>
      <c r="K471" s="8"/>
      <c r="L471" s="8"/>
      <c r="M471" s="8"/>
      <c r="N471" s="18"/>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row>
    <row r="472" customFormat="false" ht="12.75" hidden="false" customHeight="true" outlineLevel="0" collapsed="false">
      <c r="A472" s="17" t="n">
        <f aca="false">B472+273.15</f>
        <v>318.55</v>
      </c>
      <c r="B472" s="9" t="n">
        <v>45.4</v>
      </c>
      <c r="C472" s="10" t="n">
        <v>15.48</v>
      </c>
      <c r="D472" s="8" t="n">
        <v>457.7</v>
      </c>
      <c r="E472" s="11" t="n">
        <v>34.485</v>
      </c>
      <c r="F472" s="19"/>
      <c r="G472" s="19"/>
      <c r="H472" s="8"/>
      <c r="I472" s="13"/>
      <c r="J472" s="12"/>
      <c r="K472" s="8"/>
      <c r="L472" s="8"/>
      <c r="M472" s="8"/>
      <c r="N472" s="18"/>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row>
    <row r="473" customFormat="false" ht="12.75" hidden="false" customHeight="true" outlineLevel="0" collapsed="false">
      <c r="A473" s="17" t="n">
        <f aca="false">B473+273.15</f>
        <v>319.05</v>
      </c>
      <c r="B473" s="9" t="n">
        <v>45.9</v>
      </c>
      <c r="C473" s="10" t="n">
        <v>15.65</v>
      </c>
      <c r="D473" s="8" t="n">
        <v>456.7</v>
      </c>
      <c r="E473" s="11" t="n">
        <v>34.913</v>
      </c>
      <c r="F473" s="19"/>
      <c r="G473" s="19"/>
      <c r="H473" s="8"/>
      <c r="I473" s="13"/>
      <c r="J473" s="12"/>
      <c r="K473" s="8"/>
      <c r="L473" s="8"/>
      <c r="M473" s="8"/>
      <c r="N473" s="18"/>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row>
    <row r="474" customFormat="false" ht="12.75" hidden="false" customHeight="true" outlineLevel="0" collapsed="false">
      <c r="A474" s="17" t="n">
        <f aca="false">B474+273.15</f>
        <v>319.55</v>
      </c>
      <c r="B474" s="9" t="n">
        <v>46.4</v>
      </c>
      <c r="C474" s="10" t="n">
        <v>15.83</v>
      </c>
      <c r="D474" s="8" t="n">
        <v>455.8</v>
      </c>
      <c r="E474" s="11" t="n">
        <v>35.347</v>
      </c>
      <c r="F474" s="19"/>
      <c r="G474" s="19"/>
      <c r="H474" s="8"/>
      <c r="I474" s="13"/>
      <c r="J474" s="12"/>
      <c r="K474" s="8"/>
      <c r="L474" s="8"/>
      <c r="M474" s="8"/>
      <c r="N474" s="18"/>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row>
    <row r="475" customFormat="false" ht="12.75" hidden="false" customHeight="true" outlineLevel="0" collapsed="false">
      <c r="A475" s="17" t="n">
        <f aca="false">B475+273.15</f>
        <v>320.05</v>
      </c>
      <c r="B475" s="9" t="n">
        <v>46.9</v>
      </c>
      <c r="C475" s="10" t="n">
        <v>16.01</v>
      </c>
      <c r="D475" s="8" t="n">
        <v>454.8</v>
      </c>
      <c r="E475" s="11" t="n">
        <v>35.786</v>
      </c>
      <c r="F475" s="19"/>
      <c r="G475" s="19"/>
      <c r="H475" s="8"/>
      <c r="I475" s="13"/>
      <c r="J475" s="12"/>
      <c r="K475" s="8"/>
      <c r="L475" s="8"/>
      <c r="M475" s="8"/>
      <c r="N475" s="18"/>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row>
    <row r="476" customFormat="false" ht="12.75" hidden="false" customHeight="true" outlineLevel="0" collapsed="false">
      <c r="A476" s="17" t="n">
        <f aca="false">B476+273.15</f>
        <v>320.55</v>
      </c>
      <c r="B476" s="9" t="n">
        <v>47.4</v>
      </c>
      <c r="C476" s="10" t="n">
        <v>16.18</v>
      </c>
      <c r="D476" s="8" t="n">
        <v>453.9</v>
      </c>
      <c r="E476" s="11" t="n">
        <v>36.23</v>
      </c>
      <c r="F476" s="19"/>
      <c r="G476" s="19"/>
      <c r="H476" s="8"/>
      <c r="I476" s="13"/>
      <c r="J476" s="12"/>
      <c r="K476" s="8"/>
      <c r="L476" s="8"/>
      <c r="M476" s="8"/>
      <c r="N476" s="18"/>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row>
    <row r="477" customFormat="false" ht="12.75" hidden="false" customHeight="true" outlineLevel="0" collapsed="false">
      <c r="A477" s="17" t="n">
        <f aca="false">B477+273.15</f>
        <v>321.05</v>
      </c>
      <c r="B477" s="9" t="n">
        <v>47.9</v>
      </c>
      <c r="C477" s="10" t="n">
        <v>16.36</v>
      </c>
      <c r="D477" s="8" t="n">
        <v>452.9</v>
      </c>
      <c r="E477" s="11" t="n">
        <v>36.68</v>
      </c>
      <c r="F477" s="19"/>
      <c r="G477" s="19"/>
      <c r="H477" s="8"/>
      <c r="I477" s="13"/>
      <c r="J477" s="12"/>
      <c r="K477" s="8"/>
      <c r="L477" s="8"/>
      <c r="M477" s="8"/>
      <c r="N477" s="18"/>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row>
    <row r="478" customFormat="false" ht="12.75" hidden="false" customHeight="true" outlineLevel="0" collapsed="false">
      <c r="A478" s="17" t="n">
        <f aca="false">B478+273.15</f>
        <v>321.55</v>
      </c>
      <c r="B478" s="9" t="n">
        <v>48.4</v>
      </c>
      <c r="C478" s="10" t="n">
        <v>16.54</v>
      </c>
      <c r="D478" s="8" t="n">
        <v>452</v>
      </c>
      <c r="E478" s="11" t="n">
        <v>37.135</v>
      </c>
      <c r="F478" s="19"/>
      <c r="G478" s="19"/>
      <c r="H478" s="8"/>
      <c r="I478" s="13"/>
      <c r="J478" s="12"/>
      <c r="K478" s="8"/>
      <c r="L478" s="8"/>
      <c r="M478" s="8"/>
      <c r="N478" s="18"/>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row>
    <row r="479" customFormat="false" ht="12.75" hidden="false" customHeight="true" outlineLevel="0" collapsed="false">
      <c r="A479" s="17" t="n">
        <f aca="false">B479+273.15</f>
        <v>322.05</v>
      </c>
      <c r="B479" s="9" t="n">
        <v>48.9</v>
      </c>
      <c r="C479" s="10" t="n">
        <v>16.73</v>
      </c>
      <c r="D479" s="8" t="n">
        <v>451</v>
      </c>
      <c r="E479" s="11" t="n">
        <v>37.596</v>
      </c>
      <c r="F479" s="19"/>
      <c r="G479" s="19"/>
      <c r="H479" s="8"/>
      <c r="I479" s="13"/>
      <c r="J479" s="12"/>
      <c r="K479" s="8"/>
      <c r="L479" s="8"/>
      <c r="M479" s="8"/>
      <c r="N479" s="18"/>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row>
    <row r="480" customFormat="false" ht="12.75" hidden="false" customHeight="true" outlineLevel="0" collapsed="false">
      <c r="A480" s="17" t="n">
        <f aca="false">B480+273.15</f>
        <v>322.55</v>
      </c>
      <c r="B480" s="9" t="n">
        <v>49.4</v>
      </c>
      <c r="C480" s="10" t="n">
        <v>16.91</v>
      </c>
      <c r="D480" s="8" t="n">
        <v>450</v>
      </c>
      <c r="E480" s="11" t="n">
        <v>38.062</v>
      </c>
      <c r="F480" s="19"/>
      <c r="G480" s="19"/>
      <c r="H480" s="8"/>
      <c r="I480" s="13"/>
      <c r="J480" s="12"/>
      <c r="K480" s="8"/>
      <c r="L480" s="8"/>
      <c r="M480" s="8"/>
      <c r="N480" s="18"/>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row>
    <row r="481" customFormat="false" ht="12.75" hidden="false" customHeight="true" outlineLevel="0" collapsed="false">
      <c r="A481" s="17" t="n">
        <f aca="false">B481+273.15</f>
        <v>323.05</v>
      </c>
      <c r="B481" s="9" t="n">
        <v>49.9</v>
      </c>
      <c r="C481" s="10" t="n">
        <v>17.1</v>
      </c>
      <c r="D481" s="8" t="n">
        <v>449.1</v>
      </c>
      <c r="E481" s="11" t="n">
        <v>38.535</v>
      </c>
      <c r="F481" s="19"/>
      <c r="G481" s="19"/>
      <c r="H481" s="8"/>
      <c r="I481" s="13"/>
      <c r="J481" s="12"/>
      <c r="K481" s="8"/>
      <c r="L481" s="8"/>
      <c r="M481" s="8"/>
      <c r="N481" s="18"/>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row>
    <row r="482" customFormat="false" ht="12.75" hidden="false" customHeight="true" outlineLevel="0" collapsed="false">
      <c r="A482" s="17" t="n">
        <f aca="false">B482+273.15</f>
        <v>323.55</v>
      </c>
      <c r="B482" s="9" t="n">
        <v>50.4</v>
      </c>
      <c r="C482" s="10" t="n">
        <v>17.28</v>
      </c>
      <c r="D482" s="8" t="n">
        <v>448.1</v>
      </c>
      <c r="E482" s="11" t="n">
        <v>39.013</v>
      </c>
      <c r="F482" s="19"/>
      <c r="G482" s="19"/>
      <c r="H482" s="8"/>
      <c r="I482" s="13"/>
      <c r="J482" s="12"/>
      <c r="K482" s="8"/>
      <c r="L482" s="8"/>
      <c r="M482" s="8"/>
      <c r="N482" s="18"/>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row>
    <row r="483" customFormat="false" ht="12.75" hidden="false" customHeight="true" outlineLevel="0" collapsed="false">
      <c r="A483" s="17" t="n">
        <f aca="false">B483+273.15</f>
        <v>324.05</v>
      </c>
      <c r="B483" s="9" t="n">
        <v>50.9</v>
      </c>
      <c r="C483" s="10" t="n">
        <v>17.47</v>
      </c>
      <c r="D483" s="8" t="n">
        <v>447.1</v>
      </c>
      <c r="E483" s="11" t="n">
        <v>39.497</v>
      </c>
      <c r="F483" s="19"/>
      <c r="G483" s="19"/>
      <c r="H483" s="8"/>
      <c r="I483" s="13"/>
      <c r="J483" s="12"/>
      <c r="K483" s="8"/>
      <c r="L483" s="8"/>
      <c r="M483" s="8"/>
      <c r="N483" s="18"/>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row>
    <row r="484" customFormat="false" ht="12.75" hidden="false" customHeight="true" outlineLevel="0" collapsed="false">
      <c r="A484" s="17" t="n">
        <f aca="false">B484+273.15</f>
        <v>324.55</v>
      </c>
      <c r="B484" s="9" t="n">
        <v>51.4</v>
      </c>
      <c r="C484" s="10" t="n">
        <v>17.66</v>
      </c>
      <c r="D484" s="8" t="n">
        <v>446.1</v>
      </c>
      <c r="E484" s="11" t="n">
        <v>39.987</v>
      </c>
      <c r="F484" s="19"/>
      <c r="G484" s="19"/>
      <c r="H484" s="8"/>
      <c r="I484" s="13"/>
      <c r="J484" s="12"/>
      <c r="K484" s="8"/>
      <c r="L484" s="8"/>
      <c r="M484" s="8"/>
      <c r="N484" s="18"/>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row>
    <row r="485" customFormat="false" ht="12.75" hidden="false" customHeight="true" outlineLevel="0" collapsed="false">
      <c r="A485" s="17" t="n">
        <f aca="false">B485+273.15</f>
        <v>325.05</v>
      </c>
      <c r="B485" s="9" t="n">
        <v>51.9</v>
      </c>
      <c r="C485" s="10" t="n">
        <v>17.85</v>
      </c>
      <c r="D485" s="8" t="n">
        <v>445.1</v>
      </c>
      <c r="E485" s="11" t="n">
        <v>40.483</v>
      </c>
      <c r="F485" s="19"/>
      <c r="G485" s="19"/>
      <c r="H485" s="8"/>
      <c r="I485" s="13"/>
      <c r="J485" s="12"/>
      <c r="K485" s="8"/>
      <c r="L485" s="8"/>
      <c r="M485" s="8"/>
      <c r="N485" s="18"/>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row>
    <row r="486" customFormat="false" ht="12.75" hidden="false" customHeight="true" outlineLevel="0" collapsed="false">
      <c r="A486" s="17" t="n">
        <f aca="false">B486+273.15</f>
        <v>325.55</v>
      </c>
      <c r="B486" s="9" t="n">
        <v>52.4</v>
      </c>
      <c r="C486" s="10" t="n">
        <v>18.04</v>
      </c>
      <c r="D486" s="8" t="n">
        <v>444.1</v>
      </c>
      <c r="E486" s="11" t="n">
        <v>40.986</v>
      </c>
      <c r="F486" s="19"/>
      <c r="G486" s="19"/>
      <c r="H486" s="8"/>
      <c r="I486" s="13"/>
      <c r="J486" s="12"/>
      <c r="K486" s="8"/>
      <c r="L486" s="8"/>
      <c r="M486" s="8"/>
      <c r="N486" s="18"/>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row>
    <row r="487" customFormat="false" ht="12.75" hidden="false" customHeight="true" outlineLevel="0" collapsed="false">
      <c r="A487" s="17" t="n">
        <f aca="false">B487+273.15</f>
        <v>326.05</v>
      </c>
      <c r="B487" s="9" t="n">
        <v>52.9</v>
      </c>
      <c r="C487" s="10" t="n">
        <v>18.24</v>
      </c>
      <c r="D487" s="8" t="n">
        <v>443.1</v>
      </c>
      <c r="E487" s="11" t="n">
        <v>41.495</v>
      </c>
      <c r="F487" s="19"/>
      <c r="G487" s="19"/>
      <c r="H487" s="8"/>
      <c r="I487" s="13"/>
      <c r="J487" s="12"/>
      <c r="K487" s="8"/>
      <c r="L487" s="8"/>
      <c r="M487" s="8"/>
      <c r="N487" s="18"/>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row>
    <row r="488" customFormat="false" ht="12.75" hidden="false" customHeight="true" outlineLevel="0" collapsed="false">
      <c r="A488" s="17" t="n">
        <f aca="false">B488+273.15</f>
        <v>326.55</v>
      </c>
      <c r="B488" s="9" t="n">
        <v>53.4</v>
      </c>
      <c r="C488" s="10" t="n">
        <v>18.43</v>
      </c>
      <c r="D488" s="8" t="n">
        <v>442.1</v>
      </c>
      <c r="E488" s="11" t="n">
        <v>42.011</v>
      </c>
      <c r="F488" s="19"/>
      <c r="G488" s="19"/>
      <c r="H488" s="8"/>
      <c r="I488" s="13"/>
      <c r="J488" s="12"/>
      <c r="K488" s="8"/>
      <c r="L488" s="8"/>
      <c r="M488" s="8"/>
      <c r="N488" s="18"/>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row>
    <row r="489" customFormat="false" ht="12.75" hidden="false" customHeight="true" outlineLevel="0" collapsed="false">
      <c r="A489" s="17" t="n">
        <f aca="false">B489+273.15</f>
        <v>327.05</v>
      </c>
      <c r="B489" s="9" t="n">
        <v>53.9</v>
      </c>
      <c r="C489" s="10" t="n">
        <v>18.63</v>
      </c>
      <c r="D489" s="8" t="n">
        <v>441</v>
      </c>
      <c r="E489" s="11" t="n">
        <v>42.533</v>
      </c>
      <c r="F489" s="19"/>
      <c r="G489" s="19"/>
      <c r="H489" s="8"/>
      <c r="I489" s="13"/>
      <c r="J489" s="12"/>
      <c r="K489" s="8"/>
      <c r="L489" s="8"/>
      <c r="M489" s="8"/>
      <c r="N489" s="18"/>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row>
    <row r="490" customFormat="false" ht="12.75" hidden="false" customHeight="true" outlineLevel="0" collapsed="false">
      <c r="A490" s="17" t="n">
        <f aca="false">B490+273.15</f>
        <v>327.55</v>
      </c>
      <c r="B490" s="9" t="n">
        <v>54.4</v>
      </c>
      <c r="C490" s="10" t="n">
        <v>18.83</v>
      </c>
      <c r="D490" s="8" t="n">
        <v>440</v>
      </c>
      <c r="E490" s="11" t="n">
        <v>43.062</v>
      </c>
      <c r="F490" s="19"/>
      <c r="G490" s="19"/>
      <c r="H490" s="8"/>
      <c r="I490" s="13"/>
      <c r="J490" s="12"/>
      <c r="K490" s="8"/>
      <c r="L490" s="8"/>
      <c r="M490" s="8"/>
      <c r="N490" s="18"/>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row>
    <row r="491" customFormat="false" ht="12.75" hidden="false" customHeight="true" outlineLevel="0" collapsed="false">
      <c r="A491" s="17" t="n">
        <f aca="false">B491+273.15</f>
        <v>328.05</v>
      </c>
      <c r="B491" s="9" t="n">
        <v>54.9</v>
      </c>
      <c r="C491" s="10" t="n">
        <v>19.03</v>
      </c>
      <c r="D491" s="8" t="n">
        <v>439</v>
      </c>
      <c r="E491" s="11" t="n">
        <v>43.598</v>
      </c>
      <c r="F491" s="19"/>
      <c r="G491" s="19"/>
      <c r="H491" s="8"/>
      <c r="I491" s="13"/>
      <c r="J491" s="12"/>
      <c r="K491" s="8"/>
      <c r="L491" s="8"/>
      <c r="M491" s="8"/>
      <c r="N491" s="18"/>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row>
    <row r="492" customFormat="false" ht="12.75" hidden="false" customHeight="true" outlineLevel="0" collapsed="false">
      <c r="A492" s="17" t="n">
        <f aca="false">B492+273.15</f>
        <v>328.55</v>
      </c>
      <c r="B492" s="9" t="n">
        <v>55.4</v>
      </c>
      <c r="C492" s="10" t="n">
        <v>19.23</v>
      </c>
      <c r="D492" s="8" t="n">
        <v>437.9</v>
      </c>
      <c r="E492" s="11" t="n">
        <v>44.141</v>
      </c>
      <c r="F492" s="19"/>
      <c r="G492" s="19"/>
      <c r="H492" s="8"/>
      <c r="I492" s="13"/>
      <c r="J492" s="12"/>
      <c r="K492" s="8"/>
      <c r="L492" s="8"/>
      <c r="M492" s="8"/>
      <c r="N492" s="18"/>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row>
    <row r="493" customFormat="false" ht="12.75" hidden="false" customHeight="true" outlineLevel="0" collapsed="false">
      <c r="A493" s="17" t="n">
        <f aca="false">B493+273.15</f>
        <v>329.05</v>
      </c>
      <c r="B493" s="9" t="n">
        <v>55.9</v>
      </c>
      <c r="C493" s="10" t="n">
        <v>19.44</v>
      </c>
      <c r="D493" s="8" t="n">
        <v>436.9</v>
      </c>
      <c r="E493" s="11" t="n">
        <v>44.691</v>
      </c>
      <c r="F493" s="19"/>
      <c r="G493" s="19"/>
      <c r="H493" s="8"/>
      <c r="I493" s="13"/>
      <c r="J493" s="12"/>
      <c r="K493" s="8"/>
      <c r="L493" s="8"/>
      <c r="M493" s="8"/>
      <c r="N493" s="18"/>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row>
    <row r="494" customFormat="false" ht="12.75" hidden="false" customHeight="true" outlineLevel="0" collapsed="false">
      <c r="A494" s="17" t="n">
        <f aca="false">B494+273.15</f>
        <v>329.55</v>
      </c>
      <c r="B494" s="9" t="n">
        <v>56.4</v>
      </c>
      <c r="C494" s="10" t="n">
        <v>19.64</v>
      </c>
      <c r="D494" s="8" t="n">
        <v>435.8</v>
      </c>
      <c r="E494" s="11" t="n">
        <v>45.249</v>
      </c>
      <c r="F494" s="19"/>
      <c r="G494" s="19"/>
      <c r="H494" s="8"/>
      <c r="I494" s="13"/>
      <c r="J494" s="12"/>
      <c r="K494" s="8"/>
      <c r="L494" s="8"/>
      <c r="M494" s="8"/>
      <c r="N494" s="18"/>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row>
    <row r="495" customFormat="false" ht="12.75" hidden="false" customHeight="true" outlineLevel="0" collapsed="false">
      <c r="A495" s="17" t="n">
        <f aca="false">B495+273.15</f>
        <v>330.05</v>
      </c>
      <c r="B495" s="9" t="n">
        <v>56.9</v>
      </c>
      <c r="C495" s="10" t="n">
        <v>19.85</v>
      </c>
      <c r="D495" s="8" t="n">
        <v>434.8</v>
      </c>
      <c r="E495" s="11" t="n">
        <v>45.814</v>
      </c>
      <c r="F495" s="19"/>
      <c r="G495" s="19"/>
      <c r="H495" s="8"/>
      <c r="I495" s="13"/>
      <c r="J495" s="12"/>
      <c r="K495" s="8"/>
      <c r="L495" s="8"/>
      <c r="M495" s="8"/>
      <c r="N495" s="18"/>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row>
    <row r="496" customFormat="false" ht="12.75" hidden="false" customHeight="true" outlineLevel="0" collapsed="false">
      <c r="A496" s="17" t="n">
        <f aca="false">B496+273.15</f>
        <v>330.55</v>
      </c>
      <c r="B496" s="9" t="n">
        <v>57.4</v>
      </c>
      <c r="C496" s="10" t="n">
        <v>20.06</v>
      </c>
      <c r="D496" s="8" t="n">
        <v>433.7</v>
      </c>
      <c r="E496" s="11" t="n">
        <v>46.386</v>
      </c>
      <c r="F496" s="19"/>
      <c r="G496" s="19"/>
      <c r="H496" s="8"/>
      <c r="I496" s="13"/>
      <c r="J496" s="12"/>
      <c r="K496" s="8"/>
      <c r="L496" s="8"/>
      <c r="M496" s="8"/>
      <c r="N496" s="18"/>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row>
    <row r="497" customFormat="false" ht="12.75" hidden="false" customHeight="true" outlineLevel="0" collapsed="false">
      <c r="A497" s="17" t="n">
        <f aca="false">B497+273.15</f>
        <v>331.05</v>
      </c>
      <c r="B497" s="9" t="n">
        <v>57.9</v>
      </c>
      <c r="C497" s="10" t="n">
        <v>20.27</v>
      </c>
      <c r="D497" s="8" t="n">
        <v>432.6</v>
      </c>
      <c r="E497" s="11" t="n">
        <v>46.967</v>
      </c>
      <c r="F497" s="19"/>
      <c r="G497" s="19"/>
      <c r="H497" s="8"/>
      <c r="I497" s="13"/>
      <c r="J497" s="12"/>
      <c r="K497" s="8"/>
      <c r="L497" s="8"/>
      <c r="M497" s="8"/>
      <c r="N497" s="18"/>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row>
    <row r="498" customFormat="false" ht="12.75" hidden="false" customHeight="true" outlineLevel="0" collapsed="false">
      <c r="A498" s="17" t="n">
        <f aca="false">B498+273.15</f>
        <v>331.55</v>
      </c>
      <c r="B498" s="9" t="n">
        <v>58.4</v>
      </c>
      <c r="C498" s="10" t="n">
        <v>20.48</v>
      </c>
      <c r="D498" s="8" t="n">
        <v>431.5</v>
      </c>
      <c r="E498" s="11" t="n">
        <v>47.555</v>
      </c>
      <c r="F498" s="19"/>
      <c r="G498" s="19"/>
      <c r="H498" s="8"/>
      <c r="I498" s="13"/>
      <c r="J498" s="12"/>
      <c r="K498" s="8"/>
      <c r="L498" s="8"/>
      <c r="M498" s="8"/>
      <c r="N498" s="18"/>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row>
    <row r="499" customFormat="false" ht="12.75" hidden="false" customHeight="true" outlineLevel="0" collapsed="false">
      <c r="A499" s="17" t="n">
        <f aca="false">B499+273.15</f>
        <v>332.05</v>
      </c>
      <c r="B499" s="9" t="n">
        <v>58.9</v>
      </c>
      <c r="C499" s="10" t="n">
        <v>20.69</v>
      </c>
      <c r="D499" s="8" t="n">
        <v>430.4</v>
      </c>
      <c r="E499" s="11" t="n">
        <v>48.151</v>
      </c>
      <c r="F499" s="19"/>
      <c r="G499" s="19"/>
      <c r="H499" s="8"/>
      <c r="I499" s="13"/>
      <c r="J499" s="12"/>
      <c r="K499" s="8"/>
      <c r="L499" s="8"/>
      <c r="M499" s="8"/>
      <c r="N499" s="18"/>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row>
    <row r="500" customFormat="false" ht="12.75" hidden="false" customHeight="true" outlineLevel="0" collapsed="false">
      <c r="A500" s="17" t="n">
        <f aca="false">B500+273.15</f>
        <v>332.55</v>
      </c>
      <c r="B500" s="9" t="n">
        <v>59.4</v>
      </c>
      <c r="C500" s="10" t="n">
        <v>20.91</v>
      </c>
      <c r="D500" s="8" t="n">
        <v>429.3</v>
      </c>
      <c r="E500" s="11" t="n">
        <v>48.756</v>
      </c>
      <c r="F500" s="19"/>
      <c r="G500" s="19"/>
      <c r="H500" s="8"/>
      <c r="I500" s="13"/>
      <c r="J500" s="12"/>
      <c r="K500" s="8"/>
      <c r="L500" s="8"/>
      <c r="M500" s="8"/>
      <c r="N500" s="18"/>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row>
    <row r="501" customFormat="false" ht="12.75" hidden="false" customHeight="true" outlineLevel="0" collapsed="false">
      <c r="A501" s="17" t="n">
        <f aca="false">B501+273.15</f>
        <v>333.05</v>
      </c>
      <c r="B501" s="9" t="n">
        <v>59.9</v>
      </c>
      <c r="C501" s="10" t="n">
        <v>21.12</v>
      </c>
      <c r="D501" s="8" t="n">
        <v>428.2</v>
      </c>
      <c r="E501" s="11" t="n">
        <v>49.369</v>
      </c>
      <c r="F501" s="19"/>
      <c r="G501" s="19"/>
      <c r="H501" s="8"/>
      <c r="I501" s="13"/>
      <c r="J501" s="12"/>
      <c r="K501" s="8"/>
      <c r="L501" s="8"/>
      <c r="M501" s="8"/>
      <c r="N501" s="18"/>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row>
    <row r="502" customFormat="false" ht="12.75" hidden="false" customHeight="true" outlineLevel="0" collapsed="false">
      <c r="A502" s="17" t="n">
        <f aca="false">B502+273.15</f>
        <v>333.55</v>
      </c>
      <c r="B502" s="9" t="n">
        <v>60.4</v>
      </c>
      <c r="C502" s="10" t="n">
        <v>21.34</v>
      </c>
      <c r="D502" s="8" t="n">
        <v>427.1</v>
      </c>
      <c r="E502" s="11" t="n">
        <v>49.991</v>
      </c>
      <c r="F502" s="19"/>
      <c r="G502" s="19"/>
      <c r="H502" s="8"/>
      <c r="I502" s="13"/>
      <c r="J502" s="12"/>
      <c r="K502" s="8"/>
      <c r="L502" s="8"/>
      <c r="M502" s="8"/>
      <c r="N502" s="18"/>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row>
    <row r="503" customFormat="false" ht="12.75" hidden="false" customHeight="true" outlineLevel="0" collapsed="false">
      <c r="A503" s="17" t="n">
        <f aca="false">B503+273.15</f>
        <v>334.05</v>
      </c>
      <c r="B503" s="9" t="n">
        <v>60.9</v>
      </c>
      <c r="C503" s="10" t="n">
        <v>21.56</v>
      </c>
      <c r="D503" s="8" t="n">
        <v>425.9</v>
      </c>
      <c r="E503" s="11" t="n">
        <v>50.621</v>
      </c>
      <c r="F503" s="19"/>
      <c r="G503" s="19"/>
      <c r="H503" s="8"/>
      <c r="I503" s="13"/>
      <c r="J503" s="12"/>
      <c r="K503" s="8"/>
      <c r="L503" s="8"/>
      <c r="M503" s="8"/>
      <c r="N503" s="18"/>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row>
    <row r="504" customFormat="false" ht="12.75" hidden="false" customHeight="true" outlineLevel="0" collapsed="false">
      <c r="A504" s="17" t="n">
        <f aca="false">B504+273.15</f>
        <v>334.55</v>
      </c>
      <c r="B504" s="9" t="n">
        <v>61.4</v>
      </c>
      <c r="C504" s="10" t="n">
        <v>21.78</v>
      </c>
      <c r="D504" s="8" t="n">
        <v>424.8</v>
      </c>
      <c r="E504" s="11" t="n">
        <v>51.261</v>
      </c>
      <c r="F504" s="19"/>
      <c r="G504" s="19"/>
      <c r="H504" s="8"/>
      <c r="I504" s="13"/>
      <c r="J504" s="12"/>
      <c r="K504" s="8"/>
      <c r="L504" s="8"/>
      <c r="M504" s="8"/>
      <c r="N504" s="18"/>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row>
    <row r="505" customFormat="false" ht="12.75" hidden="false" customHeight="true" outlineLevel="0" collapsed="false">
      <c r="A505" s="17" t="n">
        <f aca="false">B505+273.15</f>
        <v>335.05</v>
      </c>
      <c r="B505" s="9" t="n">
        <v>61.9</v>
      </c>
      <c r="C505" s="10" t="n">
        <v>22.01</v>
      </c>
      <c r="D505" s="8" t="n">
        <v>423.7</v>
      </c>
      <c r="E505" s="11" t="n">
        <v>51.91</v>
      </c>
      <c r="F505" s="19"/>
      <c r="G505" s="19"/>
      <c r="H505" s="8"/>
      <c r="I505" s="13"/>
      <c r="J505" s="12"/>
      <c r="K505" s="8"/>
      <c r="L505" s="8"/>
      <c r="M505" s="8"/>
      <c r="N505" s="18"/>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row>
    <row r="506" customFormat="false" ht="12.75" hidden="false" customHeight="true" outlineLevel="0" collapsed="false">
      <c r="A506" s="17" t="n">
        <f aca="false">B506+273.15</f>
        <v>335.55</v>
      </c>
      <c r="B506" s="9" t="n">
        <v>62.4</v>
      </c>
      <c r="C506" s="10" t="n">
        <v>22.23</v>
      </c>
      <c r="D506" s="8" t="n">
        <v>422.5</v>
      </c>
      <c r="E506" s="11" t="n">
        <v>52.568</v>
      </c>
      <c r="F506" s="19"/>
      <c r="G506" s="19"/>
      <c r="H506" s="8"/>
      <c r="I506" s="13"/>
      <c r="J506" s="12"/>
      <c r="K506" s="8"/>
      <c r="L506" s="8"/>
      <c r="M506" s="8"/>
      <c r="N506" s="18"/>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row>
    <row r="507" customFormat="false" ht="12.75" hidden="false" customHeight="true" outlineLevel="0" collapsed="false">
      <c r="A507" s="17" t="n">
        <f aca="false">B507+273.15</f>
        <v>336.05</v>
      </c>
      <c r="B507" s="9" t="n">
        <v>62.9</v>
      </c>
      <c r="C507" s="10" t="n">
        <v>22.46</v>
      </c>
      <c r="D507" s="8" t="n">
        <v>421.3</v>
      </c>
      <c r="E507" s="11" t="n">
        <v>53.236</v>
      </c>
      <c r="F507" s="19"/>
      <c r="G507" s="19"/>
      <c r="H507" s="8"/>
      <c r="I507" s="13"/>
      <c r="J507" s="12"/>
      <c r="K507" s="8"/>
      <c r="L507" s="8"/>
      <c r="M507" s="8"/>
      <c r="N507" s="18"/>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row>
    <row r="508" customFormat="false" ht="12.75" hidden="false" customHeight="true" outlineLevel="0" collapsed="false">
      <c r="A508" s="17" t="n">
        <f aca="false">B508+273.15</f>
        <v>336.55</v>
      </c>
      <c r="B508" s="9" t="n">
        <v>63.4</v>
      </c>
      <c r="C508" s="10" t="n">
        <v>22.69</v>
      </c>
      <c r="D508" s="8" t="n">
        <v>420.2</v>
      </c>
      <c r="E508" s="11" t="n">
        <v>53.914</v>
      </c>
      <c r="F508" s="19"/>
      <c r="G508" s="19"/>
      <c r="H508" s="8"/>
      <c r="I508" s="13"/>
      <c r="J508" s="12"/>
      <c r="K508" s="8"/>
      <c r="L508" s="8"/>
      <c r="M508" s="8"/>
      <c r="N508" s="18"/>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row>
    <row r="509" customFormat="false" ht="12.75" hidden="false" customHeight="true" outlineLevel="0" collapsed="false">
      <c r="A509" s="17" t="n">
        <f aca="false">B509+273.15</f>
        <v>337.05</v>
      </c>
      <c r="B509" s="9" t="n">
        <v>63.9</v>
      </c>
      <c r="C509" s="10" t="n">
        <v>22.92</v>
      </c>
      <c r="D509" s="8" t="n">
        <v>419</v>
      </c>
      <c r="E509" s="11" t="n">
        <v>54.602</v>
      </c>
      <c r="F509" s="19"/>
      <c r="G509" s="19"/>
      <c r="H509" s="8"/>
      <c r="I509" s="13"/>
      <c r="J509" s="12"/>
      <c r="K509" s="8"/>
      <c r="L509" s="8"/>
      <c r="M509" s="8"/>
      <c r="N509" s="18"/>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row>
    <row r="510" customFormat="false" ht="12.75" hidden="false" customHeight="true" outlineLevel="0" collapsed="false">
      <c r="A510" s="17" t="n">
        <f aca="false">B510+273.15</f>
        <v>337.55</v>
      </c>
      <c r="B510" s="9" t="n">
        <v>64.4</v>
      </c>
      <c r="C510" s="10" t="n">
        <v>23.15</v>
      </c>
      <c r="D510" s="8" t="n">
        <v>417.8</v>
      </c>
      <c r="E510" s="11" t="n">
        <v>55.3</v>
      </c>
      <c r="F510" s="19"/>
      <c r="G510" s="19"/>
      <c r="H510" s="8"/>
      <c r="I510" s="13"/>
      <c r="J510" s="12"/>
      <c r="K510" s="8"/>
      <c r="L510" s="8"/>
      <c r="M510" s="8"/>
      <c r="N510" s="18"/>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row>
    <row r="511" customFormat="false" ht="12.75" hidden="false" customHeight="true" outlineLevel="0" collapsed="false">
      <c r="A511" s="17" t="n">
        <f aca="false">B511+273.15</f>
        <v>338.05</v>
      </c>
      <c r="B511" s="9" t="n">
        <v>64.9</v>
      </c>
      <c r="C511" s="10" t="n">
        <v>23.38</v>
      </c>
      <c r="D511" s="8" t="n">
        <v>416.6</v>
      </c>
      <c r="E511" s="11" t="n">
        <v>56.009</v>
      </c>
      <c r="F511" s="19"/>
      <c r="G511" s="19"/>
      <c r="H511" s="8"/>
      <c r="I511" s="13"/>
      <c r="J511" s="12"/>
      <c r="K511" s="8"/>
      <c r="L511" s="8"/>
      <c r="M511" s="8"/>
      <c r="N511" s="18"/>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row>
    <row r="512" customFormat="false" ht="12.75" hidden="false" customHeight="true" outlineLevel="0" collapsed="false">
      <c r="A512" s="17" t="n">
        <f aca="false">B512+273.15</f>
        <v>338.55</v>
      </c>
      <c r="B512" s="9" t="n">
        <v>65.4</v>
      </c>
      <c r="C512" s="10" t="n">
        <v>23.62</v>
      </c>
      <c r="D512" s="8" t="n">
        <v>415.4</v>
      </c>
      <c r="E512" s="11" t="n">
        <v>56.729</v>
      </c>
      <c r="F512" s="19"/>
      <c r="G512" s="19"/>
      <c r="H512" s="8"/>
      <c r="I512" s="13"/>
      <c r="J512" s="12"/>
      <c r="K512" s="8"/>
      <c r="L512" s="8"/>
      <c r="M512" s="8"/>
      <c r="N512" s="18"/>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row>
    <row r="513" customFormat="false" ht="12.75" hidden="false" customHeight="true" outlineLevel="0" collapsed="false">
      <c r="A513" s="17" t="n">
        <f aca="false">B513+273.15</f>
        <v>339.05</v>
      </c>
      <c r="B513" s="9" t="n">
        <v>65.9</v>
      </c>
      <c r="C513" s="10" t="n">
        <v>23.86</v>
      </c>
      <c r="D513" s="8" t="n">
        <v>414.1</v>
      </c>
      <c r="E513" s="11" t="n">
        <v>57.46</v>
      </c>
      <c r="F513" s="19"/>
      <c r="G513" s="19"/>
      <c r="H513" s="8"/>
      <c r="I513" s="13"/>
      <c r="J513" s="12"/>
      <c r="K513" s="8"/>
      <c r="L513" s="8"/>
      <c r="M513" s="8"/>
      <c r="N513" s="18"/>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row>
    <row r="514" customFormat="false" ht="12.75" hidden="false" customHeight="true" outlineLevel="0" collapsed="false">
      <c r="A514" s="17" t="n">
        <f aca="false">B514+273.15</f>
        <v>339.55</v>
      </c>
      <c r="B514" s="9" t="n">
        <v>66.4</v>
      </c>
      <c r="C514" s="10" t="n">
        <v>24.09</v>
      </c>
      <c r="D514" s="8" t="n">
        <v>412.9</v>
      </c>
      <c r="E514" s="11" t="n">
        <v>58.202</v>
      </c>
      <c r="F514" s="19"/>
      <c r="G514" s="19"/>
      <c r="H514" s="8"/>
      <c r="I514" s="13"/>
      <c r="J514" s="12"/>
      <c r="K514" s="8"/>
      <c r="L514" s="8"/>
      <c r="M514" s="8"/>
      <c r="N514" s="18"/>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row>
    <row r="515" customFormat="false" ht="12.75" hidden="false" customHeight="true" outlineLevel="0" collapsed="false">
      <c r="A515" s="17" t="n">
        <f aca="false">B515+273.15</f>
        <v>340.05</v>
      </c>
      <c r="B515" s="9" t="n">
        <v>66.9</v>
      </c>
      <c r="C515" s="10" t="n">
        <v>24.33</v>
      </c>
      <c r="D515" s="8" t="n">
        <v>411.6</v>
      </c>
      <c r="E515" s="11" t="n">
        <v>58.956</v>
      </c>
      <c r="F515" s="19"/>
      <c r="G515" s="19"/>
      <c r="H515" s="8"/>
      <c r="I515" s="13"/>
      <c r="J515" s="12"/>
      <c r="K515" s="8"/>
      <c r="L515" s="8"/>
      <c r="M515" s="8"/>
      <c r="N515" s="18"/>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row>
    <row r="516" customFormat="false" ht="12.75" hidden="false" customHeight="true" outlineLevel="0" collapsed="false">
      <c r="A516" s="17" t="n">
        <f aca="false">B516+273.15</f>
        <v>340.55</v>
      </c>
      <c r="B516" s="9" t="n">
        <v>67.4</v>
      </c>
      <c r="C516" s="10" t="n">
        <v>24.58</v>
      </c>
      <c r="D516" s="8" t="n">
        <v>410.4</v>
      </c>
      <c r="E516" s="11" t="n">
        <v>59.723</v>
      </c>
      <c r="F516" s="19"/>
      <c r="G516" s="19"/>
      <c r="H516" s="8"/>
      <c r="I516" s="13"/>
      <c r="J516" s="12"/>
      <c r="K516" s="8"/>
      <c r="L516" s="8"/>
      <c r="M516" s="8"/>
      <c r="N516" s="18"/>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row>
    <row r="517" customFormat="false" ht="12.75" hidden="false" customHeight="true" outlineLevel="0" collapsed="false">
      <c r="A517" s="17" t="n">
        <f aca="false">B517+273.15</f>
        <v>341.05</v>
      </c>
      <c r="B517" s="9" t="n">
        <v>67.9</v>
      </c>
      <c r="C517" s="10" t="n">
        <v>24.82</v>
      </c>
      <c r="D517" s="8" t="n">
        <v>409.1</v>
      </c>
      <c r="E517" s="11" t="n">
        <v>60.501</v>
      </c>
      <c r="F517" s="19"/>
      <c r="G517" s="19"/>
      <c r="H517" s="8"/>
      <c r="I517" s="13"/>
      <c r="J517" s="12"/>
      <c r="K517" s="8"/>
      <c r="L517" s="8"/>
      <c r="M517" s="8"/>
      <c r="N517" s="18"/>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row>
    <row r="518" customFormat="false" ht="12.75" hidden="false" customHeight="true" outlineLevel="0" collapsed="false">
      <c r="A518" s="17" t="n">
        <f aca="false">B518+273.15</f>
        <v>341.55</v>
      </c>
      <c r="B518" s="9" t="n">
        <v>68.4</v>
      </c>
      <c r="C518" s="10" t="n">
        <v>25.07</v>
      </c>
      <c r="D518" s="8" t="n">
        <v>407.8</v>
      </c>
      <c r="E518" s="11" t="n">
        <v>61.293</v>
      </c>
      <c r="F518" s="19"/>
      <c r="G518" s="19"/>
      <c r="H518" s="8"/>
      <c r="I518" s="13"/>
      <c r="J518" s="12"/>
      <c r="K518" s="8"/>
      <c r="L518" s="8"/>
      <c r="M518" s="8"/>
      <c r="N518" s="18"/>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row>
    <row r="519" customFormat="false" ht="12.75" hidden="false" customHeight="true" outlineLevel="0" collapsed="false">
      <c r="A519" s="17" t="n">
        <f aca="false">B519+273.15</f>
        <v>342.05</v>
      </c>
      <c r="B519" s="9" t="n">
        <v>68.9</v>
      </c>
      <c r="C519" s="10" t="n">
        <v>25.32</v>
      </c>
      <c r="D519" s="8" t="n">
        <v>406.5</v>
      </c>
      <c r="E519" s="11" t="n">
        <v>62.098</v>
      </c>
      <c r="F519" s="19"/>
      <c r="G519" s="19"/>
      <c r="H519" s="8"/>
      <c r="I519" s="13"/>
      <c r="J519" s="12"/>
      <c r="K519" s="8"/>
      <c r="L519" s="8"/>
      <c r="M519" s="8"/>
      <c r="N519" s="18"/>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row>
    <row r="520" customFormat="false" ht="12.75" hidden="false" customHeight="true" outlineLevel="0" collapsed="false">
      <c r="A520" s="17" t="n">
        <f aca="false">B520+273.15</f>
        <v>342.55</v>
      </c>
      <c r="B520" s="9" t="n">
        <v>69.4</v>
      </c>
      <c r="C520" s="10" t="n">
        <v>25.57</v>
      </c>
      <c r="D520" s="8" t="n">
        <v>405.2</v>
      </c>
      <c r="E520" s="11" t="n">
        <v>62.916</v>
      </c>
      <c r="F520" s="19"/>
      <c r="G520" s="19"/>
      <c r="H520" s="8"/>
      <c r="I520" s="13"/>
      <c r="J520" s="12"/>
      <c r="K520" s="8"/>
      <c r="L520" s="8"/>
      <c r="M520" s="8"/>
      <c r="N520" s="18"/>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row>
    <row r="521" customFormat="false" ht="12.75" hidden="false" customHeight="true" outlineLevel="0" collapsed="false">
      <c r="A521" s="17" t="n">
        <f aca="false">B521+273.15</f>
        <v>343.05</v>
      </c>
      <c r="B521" s="9" t="n">
        <v>69.9</v>
      </c>
      <c r="C521" s="10" t="n">
        <v>25.82</v>
      </c>
      <c r="D521" s="8" t="n">
        <v>403.9</v>
      </c>
      <c r="E521" s="11" t="n">
        <v>63.748</v>
      </c>
      <c r="F521" s="19"/>
      <c r="G521" s="19"/>
      <c r="H521" s="8"/>
      <c r="I521" s="13"/>
      <c r="J521" s="12"/>
      <c r="K521" s="8"/>
      <c r="L521" s="8"/>
      <c r="M521" s="8"/>
      <c r="N521" s="18"/>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row>
    <row r="522" customFormat="false" ht="12.75" hidden="false" customHeight="true" outlineLevel="0" collapsed="false">
      <c r="A522" s="17" t="n">
        <f aca="false">B522+273.15</f>
        <v>343.55</v>
      </c>
      <c r="B522" s="9" t="n">
        <v>70.4</v>
      </c>
      <c r="C522" s="10" t="n">
        <v>26.07</v>
      </c>
      <c r="D522" s="8" t="n">
        <v>402.5</v>
      </c>
      <c r="E522" s="11" t="n">
        <v>64.595</v>
      </c>
      <c r="F522" s="19"/>
      <c r="G522" s="19"/>
      <c r="H522" s="8"/>
      <c r="I522" s="13"/>
      <c r="J522" s="12"/>
      <c r="K522" s="8"/>
      <c r="L522" s="8"/>
      <c r="M522" s="8"/>
      <c r="N522" s="18"/>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row>
    <row r="523" customFormat="false" ht="12.75" hidden="false" customHeight="true" outlineLevel="0" collapsed="false">
      <c r="A523" s="17" t="n">
        <f aca="false">B523+273.15</f>
        <v>344.05</v>
      </c>
      <c r="B523" s="9" t="n">
        <v>70.9</v>
      </c>
      <c r="C523" s="10" t="n">
        <v>26.33</v>
      </c>
      <c r="D523" s="8" t="n">
        <v>401.2</v>
      </c>
      <c r="E523" s="11" t="n">
        <v>65.456</v>
      </c>
      <c r="F523" s="19"/>
      <c r="G523" s="19"/>
      <c r="H523" s="8"/>
      <c r="I523" s="13"/>
      <c r="J523" s="12"/>
      <c r="K523" s="8"/>
      <c r="L523" s="8"/>
      <c r="M523" s="8"/>
      <c r="N523" s="18"/>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row>
    <row r="524" customFormat="false" ht="12.75" hidden="false" customHeight="true" outlineLevel="0" collapsed="false">
      <c r="A524" s="17" t="n">
        <f aca="false">B524+273.15</f>
        <v>344.55</v>
      </c>
      <c r="B524" s="9" t="n">
        <v>71.4</v>
      </c>
      <c r="C524" s="10" t="n">
        <v>26.58</v>
      </c>
      <c r="D524" s="8" t="n">
        <v>399.8</v>
      </c>
      <c r="E524" s="11" t="n">
        <v>66.332</v>
      </c>
      <c r="F524" s="19"/>
      <c r="G524" s="19"/>
      <c r="H524" s="8"/>
      <c r="I524" s="13"/>
      <c r="J524" s="12"/>
      <c r="K524" s="8"/>
      <c r="L524" s="8"/>
      <c r="M524" s="8"/>
      <c r="N524" s="18"/>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row>
    <row r="525" customFormat="false" ht="12.75" hidden="false" customHeight="true" outlineLevel="0" collapsed="false">
      <c r="A525" s="17" t="n">
        <f aca="false">B525+273.15</f>
        <v>345.05</v>
      </c>
      <c r="B525" s="9" t="n">
        <v>71.9</v>
      </c>
      <c r="C525" s="10" t="n">
        <v>26.84</v>
      </c>
      <c r="D525" s="8" t="n">
        <v>398.4</v>
      </c>
      <c r="E525" s="11" t="n">
        <v>67.224</v>
      </c>
      <c r="F525" s="19"/>
      <c r="G525" s="19"/>
      <c r="H525" s="8"/>
      <c r="I525" s="13"/>
      <c r="J525" s="12"/>
      <c r="K525" s="8"/>
      <c r="L525" s="8"/>
      <c r="M525" s="8"/>
      <c r="N525" s="18"/>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row>
    <row r="526" customFormat="false" ht="12.75" hidden="false" customHeight="true" outlineLevel="0" collapsed="false">
      <c r="A526" s="17" t="n">
        <f aca="false">B526+273.15</f>
        <v>345.55</v>
      </c>
      <c r="B526" s="9" t="n">
        <v>72.4</v>
      </c>
      <c r="C526" s="10" t="n">
        <v>27.1</v>
      </c>
      <c r="D526" s="8" t="n">
        <v>397</v>
      </c>
      <c r="E526" s="11" t="n">
        <v>68.133</v>
      </c>
      <c r="F526" s="19"/>
      <c r="G526" s="19"/>
      <c r="H526" s="8"/>
      <c r="I526" s="13"/>
      <c r="J526" s="12"/>
      <c r="K526" s="8"/>
      <c r="L526" s="8"/>
      <c r="M526" s="8"/>
      <c r="N526" s="18"/>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row>
    <row r="527" customFormat="false" ht="12.75" hidden="false" customHeight="true" outlineLevel="0" collapsed="false">
      <c r="A527" s="17" t="n">
        <f aca="false">B527+273.15</f>
        <v>346.05</v>
      </c>
      <c r="B527" s="9" t="n">
        <v>72.9</v>
      </c>
      <c r="C527" s="10" t="n">
        <v>27.37</v>
      </c>
      <c r="D527" s="8" t="n">
        <v>395.6</v>
      </c>
      <c r="E527" s="11" t="n">
        <v>69.058</v>
      </c>
      <c r="F527" s="19"/>
      <c r="G527" s="19"/>
      <c r="H527" s="8"/>
      <c r="I527" s="13"/>
      <c r="J527" s="12"/>
      <c r="K527" s="8"/>
      <c r="L527" s="8"/>
      <c r="M527" s="8"/>
      <c r="N527" s="18"/>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row>
    <row r="528" customFormat="false" ht="12.75" hidden="false" customHeight="true" outlineLevel="0" collapsed="false">
      <c r="A528" s="17" t="n">
        <f aca="false">B528+273.15</f>
        <v>346.55</v>
      </c>
      <c r="B528" s="9" t="n">
        <v>73.4</v>
      </c>
      <c r="C528" s="10" t="n">
        <v>27.63</v>
      </c>
      <c r="D528" s="8" t="n">
        <v>394.2</v>
      </c>
      <c r="E528" s="11" t="n">
        <v>70</v>
      </c>
      <c r="F528" s="19"/>
      <c r="G528" s="19"/>
      <c r="H528" s="8"/>
      <c r="I528" s="13"/>
      <c r="J528" s="12"/>
      <c r="K528" s="8"/>
      <c r="L528" s="8"/>
      <c r="M528" s="8"/>
      <c r="N528" s="18"/>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row>
    <row r="529" customFormat="false" ht="12.75" hidden="false" customHeight="true" outlineLevel="0" collapsed="false">
      <c r="A529" s="17" t="n">
        <f aca="false">B529+273.15</f>
        <v>347.05</v>
      </c>
      <c r="B529" s="9" t="n">
        <v>73.9</v>
      </c>
      <c r="C529" s="10" t="n">
        <v>27.9</v>
      </c>
      <c r="D529" s="8" t="n">
        <v>392.7</v>
      </c>
      <c r="E529" s="11" t="n">
        <v>70.961</v>
      </c>
      <c r="F529" s="19"/>
      <c r="G529" s="19"/>
      <c r="H529" s="8"/>
      <c r="I529" s="13"/>
      <c r="J529" s="12"/>
      <c r="K529" s="8"/>
      <c r="L529" s="8"/>
      <c r="M529" s="8"/>
      <c r="N529" s="18"/>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row>
    <row r="530" customFormat="false" ht="12.75" hidden="false" customHeight="true" outlineLevel="0" collapsed="false">
      <c r="A530" s="17" t="n">
        <f aca="false">B530+273.15</f>
        <v>347.55</v>
      </c>
      <c r="B530" s="9" t="n">
        <v>74.4</v>
      </c>
      <c r="C530" s="10" t="n">
        <v>28.17</v>
      </c>
      <c r="D530" s="8" t="n">
        <v>391.3</v>
      </c>
      <c r="E530" s="11" t="n">
        <v>71.939</v>
      </c>
      <c r="F530" s="19"/>
      <c r="G530" s="19"/>
      <c r="H530" s="8"/>
      <c r="I530" s="13"/>
      <c r="J530" s="12"/>
      <c r="K530" s="8"/>
      <c r="L530" s="8"/>
      <c r="M530" s="8"/>
      <c r="N530" s="18"/>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row>
    <row r="531" customFormat="false" ht="12.75" hidden="false" customHeight="true" outlineLevel="0" collapsed="false">
      <c r="A531" s="17" t="n">
        <f aca="false">B531+273.15</f>
        <v>348.05</v>
      </c>
      <c r="B531" s="9" t="n">
        <v>74.9</v>
      </c>
      <c r="C531" s="10" t="n">
        <v>28.44</v>
      </c>
      <c r="D531" s="8" t="n">
        <v>389.8</v>
      </c>
      <c r="E531" s="11" t="n">
        <v>72.938</v>
      </c>
      <c r="F531" s="19"/>
      <c r="G531" s="19"/>
      <c r="H531" s="8"/>
      <c r="I531" s="13"/>
      <c r="J531" s="12"/>
      <c r="K531" s="8"/>
      <c r="L531" s="8"/>
      <c r="M531" s="8"/>
      <c r="N531" s="18"/>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row>
    <row r="532" customFormat="false" ht="12.75" hidden="false" customHeight="true" outlineLevel="0" collapsed="false">
      <c r="A532" s="17" t="n">
        <f aca="false">B532+273.15</f>
        <v>348.55</v>
      </c>
      <c r="B532" s="9" t="n">
        <v>75.4</v>
      </c>
      <c r="C532" s="10" t="n">
        <v>28.71</v>
      </c>
      <c r="D532" s="8" t="n">
        <v>388.3</v>
      </c>
      <c r="E532" s="11" t="n">
        <v>73.956</v>
      </c>
      <c r="F532" s="19"/>
      <c r="G532" s="19"/>
      <c r="H532" s="8"/>
      <c r="I532" s="13"/>
      <c r="J532" s="12"/>
      <c r="K532" s="8"/>
      <c r="L532" s="8"/>
      <c r="M532" s="8"/>
      <c r="N532" s="18"/>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row>
    <row r="533" customFormat="false" ht="12.75" hidden="false" customHeight="true" outlineLevel="0" collapsed="false">
      <c r="A533" s="17" t="n">
        <f aca="false">B533+273.15</f>
        <v>349.05</v>
      </c>
      <c r="B533" s="9" t="n">
        <v>75.9</v>
      </c>
      <c r="C533" s="10" t="n">
        <v>28.99</v>
      </c>
      <c r="D533" s="8" t="n">
        <v>386.7</v>
      </c>
      <c r="E533" s="11" t="n">
        <v>74.994</v>
      </c>
      <c r="F533" s="19"/>
      <c r="G533" s="19"/>
      <c r="H533" s="8"/>
      <c r="I533" s="13"/>
      <c r="J533" s="12"/>
      <c r="K533" s="8"/>
      <c r="L533" s="8"/>
      <c r="M533" s="8"/>
      <c r="N533" s="18"/>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row>
    <row r="534" customFormat="false" ht="12.75" hidden="false" customHeight="true" outlineLevel="0" collapsed="false">
      <c r="A534" s="17" t="n">
        <f aca="false">B534+273.15</f>
        <v>349.55</v>
      </c>
      <c r="B534" s="9" t="n">
        <v>76.4</v>
      </c>
      <c r="C534" s="10" t="n">
        <v>29.26</v>
      </c>
      <c r="D534" s="8" t="n">
        <v>385.2</v>
      </c>
      <c r="E534" s="11" t="n">
        <v>76.054</v>
      </c>
      <c r="F534" s="19"/>
      <c r="G534" s="19"/>
      <c r="H534" s="8"/>
      <c r="I534" s="13"/>
      <c r="J534" s="12"/>
      <c r="K534" s="8"/>
      <c r="L534" s="8"/>
      <c r="M534" s="8"/>
      <c r="N534" s="18"/>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row>
    <row r="535" customFormat="false" ht="12.75" hidden="false" customHeight="true" outlineLevel="0" collapsed="false">
      <c r="A535" s="17" t="n">
        <f aca="false">B535+273.15</f>
        <v>350.05</v>
      </c>
      <c r="B535" s="9" t="n">
        <v>76.9</v>
      </c>
      <c r="C535" s="10" t="n">
        <v>29.54</v>
      </c>
      <c r="D535" s="8" t="n">
        <v>383.6</v>
      </c>
      <c r="E535" s="11" t="n">
        <v>77.137</v>
      </c>
      <c r="F535" s="19"/>
      <c r="G535" s="19"/>
      <c r="H535" s="8"/>
      <c r="I535" s="13"/>
      <c r="J535" s="12"/>
      <c r="K535" s="8"/>
      <c r="L535" s="8"/>
      <c r="M535" s="8"/>
      <c r="N535" s="18"/>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row>
    <row r="536" customFormat="false" ht="12.75" hidden="false" customHeight="true" outlineLevel="0" collapsed="false">
      <c r="A536" s="17" t="n">
        <f aca="false">B536+273.15</f>
        <v>350.55</v>
      </c>
      <c r="B536" s="9" t="n">
        <v>77.4</v>
      </c>
      <c r="C536" s="10" t="n">
        <v>29.82</v>
      </c>
      <c r="D536" s="8" t="n">
        <v>382</v>
      </c>
      <c r="E536" s="11" t="n">
        <v>78.242</v>
      </c>
      <c r="F536" s="19"/>
      <c r="G536" s="19"/>
      <c r="H536" s="8"/>
      <c r="I536" s="13"/>
      <c r="J536" s="12"/>
      <c r="K536" s="8"/>
      <c r="L536" s="8"/>
      <c r="M536" s="8"/>
      <c r="N536" s="18"/>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row>
    <row r="537" customFormat="false" ht="12.75" hidden="false" customHeight="true" outlineLevel="0" collapsed="false">
      <c r="A537" s="17" t="n">
        <f aca="false">B537+273.15</f>
        <v>351.05</v>
      </c>
      <c r="B537" s="9" t="n">
        <v>77.9</v>
      </c>
      <c r="C537" s="10" t="n">
        <v>30.11</v>
      </c>
      <c r="D537" s="8" t="n">
        <v>380.4</v>
      </c>
      <c r="E537" s="11" t="n">
        <v>79.372</v>
      </c>
      <c r="F537" s="19"/>
      <c r="G537" s="19"/>
      <c r="H537" s="8"/>
      <c r="I537" s="13"/>
      <c r="J537" s="12"/>
      <c r="K537" s="8"/>
      <c r="L537" s="8"/>
      <c r="M537" s="8"/>
      <c r="N537" s="18"/>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row>
    <row r="538" customFormat="false" ht="12.75" hidden="false" customHeight="true" outlineLevel="0" collapsed="false">
      <c r="A538" s="17" t="n">
        <f aca="false">B538+273.15</f>
        <v>351.55</v>
      </c>
      <c r="B538" s="9" t="n">
        <v>78.4</v>
      </c>
      <c r="C538" s="10" t="n">
        <v>30.39</v>
      </c>
      <c r="D538" s="8" t="n">
        <v>378.7</v>
      </c>
      <c r="E538" s="11" t="n">
        <v>80.527</v>
      </c>
      <c r="F538" s="19"/>
      <c r="G538" s="19"/>
      <c r="H538" s="8"/>
      <c r="I538" s="13"/>
      <c r="J538" s="12"/>
      <c r="K538" s="8"/>
      <c r="L538" s="8"/>
      <c r="M538" s="8"/>
      <c r="N538" s="18"/>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row>
    <row r="539" customFormat="false" ht="12.75" hidden="false" customHeight="true" outlineLevel="0" collapsed="false">
      <c r="A539" s="17" t="n">
        <f aca="false">B539+273.15</f>
        <v>352.05</v>
      </c>
      <c r="B539" s="9" t="n">
        <v>78.9</v>
      </c>
      <c r="C539" s="10" t="n">
        <v>30.68</v>
      </c>
      <c r="D539" s="8" t="n">
        <v>377.1</v>
      </c>
      <c r="E539" s="11" t="n">
        <v>81.709</v>
      </c>
      <c r="F539" s="19"/>
      <c r="G539" s="19"/>
      <c r="H539" s="8"/>
      <c r="I539" s="13"/>
      <c r="J539" s="12"/>
      <c r="K539" s="8"/>
      <c r="L539" s="8"/>
      <c r="M539" s="8"/>
      <c r="N539" s="18"/>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row>
    <row r="540" customFormat="false" ht="12.75" hidden="false" customHeight="true" outlineLevel="0" collapsed="false">
      <c r="A540" s="17" t="n">
        <f aca="false">B540+273.15</f>
        <v>352.55</v>
      </c>
      <c r="B540" s="9" t="n">
        <v>79.4</v>
      </c>
      <c r="C540" s="10" t="n">
        <v>30.97</v>
      </c>
      <c r="D540" s="8" t="n">
        <v>375.4</v>
      </c>
      <c r="E540" s="11" t="n">
        <v>82.918</v>
      </c>
      <c r="F540" s="19"/>
      <c r="G540" s="19"/>
      <c r="H540" s="8"/>
      <c r="I540" s="13"/>
      <c r="J540" s="12"/>
      <c r="K540" s="8"/>
      <c r="L540" s="8"/>
      <c r="M540" s="8"/>
      <c r="N540" s="18"/>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row>
    <row r="541" customFormat="false" ht="12.75" hidden="false" customHeight="true" outlineLevel="0" collapsed="false">
      <c r="A541" s="17" t="n">
        <f aca="false">B541+273.15</f>
        <v>353.05</v>
      </c>
      <c r="B541" s="9" t="n">
        <v>79.9</v>
      </c>
      <c r="C541" s="10" t="n">
        <v>31.26</v>
      </c>
      <c r="D541" s="8" t="n">
        <v>373.6</v>
      </c>
      <c r="E541" s="11" t="n">
        <v>84.155</v>
      </c>
      <c r="F541" s="19"/>
      <c r="G541" s="19"/>
      <c r="H541" s="8"/>
      <c r="I541" s="13"/>
      <c r="J541" s="12"/>
      <c r="K541" s="8"/>
      <c r="L541" s="8"/>
      <c r="M541" s="8"/>
      <c r="N541" s="18"/>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row>
    <row r="542" customFormat="false" ht="12.75" hidden="false" customHeight="true" outlineLevel="0" collapsed="false">
      <c r="A542" s="17" t="n">
        <f aca="false">B542+273.15</f>
        <v>353.55</v>
      </c>
      <c r="B542" s="9" t="n">
        <v>80.4</v>
      </c>
      <c r="C542" s="10" t="n">
        <v>31.55</v>
      </c>
      <c r="D542" s="8" t="n">
        <v>371.9</v>
      </c>
      <c r="E542" s="11" t="n">
        <v>85.423</v>
      </c>
      <c r="F542" s="19"/>
      <c r="G542" s="19"/>
      <c r="H542" s="8"/>
      <c r="I542" s="13"/>
      <c r="J542" s="12"/>
      <c r="K542" s="8"/>
      <c r="L542" s="8"/>
      <c r="M542" s="8"/>
      <c r="N542" s="18"/>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row>
    <row r="543" customFormat="false" ht="12.75" hidden="false" customHeight="true" outlineLevel="0" collapsed="false">
      <c r="A543" s="17" t="n">
        <f aca="false">B543+273.15</f>
        <v>354.05</v>
      </c>
      <c r="B543" s="9" t="n">
        <v>80.9</v>
      </c>
      <c r="C543" s="10" t="n">
        <v>31.85</v>
      </c>
      <c r="D543" s="8" t="n">
        <v>370.1</v>
      </c>
      <c r="E543" s="11" t="n">
        <v>86.722</v>
      </c>
      <c r="F543" s="19"/>
      <c r="G543" s="19"/>
      <c r="H543" s="8"/>
      <c r="I543" s="13"/>
      <c r="J543" s="12"/>
      <c r="K543" s="8"/>
      <c r="L543" s="8"/>
      <c r="M543" s="8"/>
      <c r="N543" s="18"/>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row>
    <row r="544" customFormat="false" ht="12.75" hidden="false" customHeight="true" outlineLevel="0" collapsed="false">
      <c r="A544" s="17" t="n">
        <f aca="false">B544+273.15</f>
        <v>354.55</v>
      </c>
      <c r="B544" s="9" t="n">
        <v>81.4</v>
      </c>
      <c r="C544" s="10" t="n">
        <v>32.15</v>
      </c>
      <c r="D544" s="8" t="n">
        <v>368.3</v>
      </c>
      <c r="E544" s="11" t="n">
        <v>88.055</v>
      </c>
      <c r="F544" s="19"/>
      <c r="G544" s="19"/>
      <c r="H544" s="8"/>
      <c r="I544" s="13"/>
      <c r="J544" s="12"/>
      <c r="K544" s="8"/>
      <c r="L544" s="8"/>
      <c r="M544" s="8"/>
      <c r="N544" s="18"/>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row>
    <row r="545" customFormat="false" ht="12.75" hidden="false" customHeight="true" outlineLevel="0" collapsed="false">
      <c r="A545" s="17" t="n">
        <f aca="false">B545+273.15</f>
        <v>355.05</v>
      </c>
      <c r="B545" s="9" t="n">
        <v>81.9</v>
      </c>
      <c r="C545" s="10" t="n">
        <v>32.45</v>
      </c>
      <c r="D545" s="8" t="n">
        <v>366.4</v>
      </c>
      <c r="E545" s="11" t="n">
        <v>89.423</v>
      </c>
      <c r="F545" s="19"/>
      <c r="G545" s="19"/>
      <c r="H545" s="8"/>
      <c r="I545" s="13"/>
      <c r="J545" s="12"/>
      <c r="K545" s="8"/>
      <c r="L545" s="8"/>
      <c r="M545" s="8"/>
      <c r="N545" s="18"/>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row>
    <row r="546" customFormat="false" ht="12.75" hidden="false" customHeight="true" outlineLevel="0" collapsed="false">
      <c r="A546" s="17" t="n">
        <f aca="false">B546+273.15</f>
        <v>355.55</v>
      </c>
      <c r="B546" s="9" t="n">
        <v>82.4</v>
      </c>
      <c r="C546" s="10" t="n">
        <v>32.75</v>
      </c>
      <c r="D546" s="8" t="n">
        <v>364.5</v>
      </c>
      <c r="E546" s="11" t="n">
        <v>90.828</v>
      </c>
      <c r="F546" s="19"/>
      <c r="G546" s="19"/>
      <c r="H546" s="8"/>
      <c r="I546" s="13"/>
      <c r="J546" s="12"/>
      <c r="K546" s="8"/>
      <c r="L546" s="8"/>
      <c r="M546" s="8"/>
      <c r="N546" s="18"/>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row>
    <row r="547" customFormat="false" ht="12.75" hidden="false" customHeight="true" outlineLevel="0" collapsed="false">
      <c r="A547" s="17" t="n">
        <f aca="false">B547+273.15</f>
        <v>356.05</v>
      </c>
      <c r="B547" s="9" t="n">
        <v>82.9</v>
      </c>
      <c r="C547" s="10" t="n">
        <v>33.06</v>
      </c>
      <c r="D547" s="8" t="n">
        <v>362.6</v>
      </c>
      <c r="E547" s="11" t="n">
        <v>92.272</v>
      </c>
      <c r="F547" s="19"/>
      <c r="G547" s="19"/>
      <c r="H547" s="8"/>
      <c r="I547" s="13"/>
      <c r="J547" s="12"/>
      <c r="K547" s="8"/>
      <c r="L547" s="8"/>
      <c r="M547" s="8"/>
      <c r="N547" s="18"/>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row>
    <row r="548" customFormat="false" ht="12.75" hidden="false" customHeight="true" outlineLevel="0" collapsed="false">
      <c r="A548" s="17" t="n">
        <f aca="false">B548+273.15</f>
        <v>356.55</v>
      </c>
      <c r="B548" s="9" t="n">
        <v>83.4</v>
      </c>
      <c r="C548" s="10" t="n">
        <v>33.36</v>
      </c>
      <c r="D548" s="8" t="n">
        <v>360.6</v>
      </c>
      <c r="E548" s="11" t="n">
        <v>93.757</v>
      </c>
      <c r="F548" s="19"/>
      <c r="G548" s="19"/>
      <c r="H548" s="8"/>
      <c r="I548" s="13"/>
      <c r="J548" s="12"/>
      <c r="K548" s="8"/>
      <c r="L548" s="8"/>
      <c r="M548" s="8"/>
      <c r="N548" s="18"/>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row>
    <row r="549" customFormat="false" ht="12.75" hidden="false" customHeight="true" outlineLevel="0" collapsed="false">
      <c r="A549" s="17" t="n">
        <f aca="false">B549+273.15</f>
        <v>357.05</v>
      </c>
      <c r="B549" s="9" t="n">
        <v>83.9</v>
      </c>
      <c r="C549" s="10" t="n">
        <v>33.67</v>
      </c>
      <c r="D549" s="8" t="n">
        <v>358.6</v>
      </c>
      <c r="E549" s="11" t="n">
        <v>95.286</v>
      </c>
      <c r="F549" s="19"/>
      <c r="G549" s="19"/>
      <c r="H549" s="8"/>
      <c r="I549" s="13"/>
      <c r="J549" s="12"/>
      <c r="K549" s="8"/>
      <c r="L549" s="8"/>
      <c r="M549" s="8"/>
      <c r="N549" s="18"/>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row>
    <row r="550" customFormat="false" ht="12.75" hidden="false" customHeight="true" outlineLevel="0" collapsed="false">
      <c r="A550" s="17" t="n">
        <f aca="false">B550+273.15</f>
        <v>357.55</v>
      </c>
      <c r="B550" s="9" t="n">
        <v>84.4</v>
      </c>
      <c r="C550" s="10" t="n">
        <v>33.98</v>
      </c>
      <c r="D550" s="8" t="n">
        <v>356.5</v>
      </c>
      <c r="E550" s="11" t="n">
        <v>96.861</v>
      </c>
      <c r="F550" s="19"/>
      <c r="G550" s="19"/>
      <c r="H550" s="8"/>
      <c r="I550" s="13"/>
      <c r="J550" s="12"/>
      <c r="K550" s="8"/>
      <c r="L550" s="8"/>
      <c r="M550" s="8"/>
      <c r="N550" s="18"/>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row>
    <row r="551" customFormat="false" ht="12.75" hidden="false" customHeight="true" outlineLevel="0" collapsed="false">
      <c r="A551" s="17" t="n">
        <f aca="false">B551+273.15</f>
        <v>358.05</v>
      </c>
      <c r="B551" s="9" t="n">
        <v>84.9</v>
      </c>
      <c r="C551" s="10" t="n">
        <v>34.3</v>
      </c>
      <c r="D551" s="8" t="n">
        <v>354.4</v>
      </c>
      <c r="E551" s="11" t="n">
        <v>98.487</v>
      </c>
      <c r="F551" s="19"/>
      <c r="G551" s="19"/>
      <c r="H551" s="8"/>
      <c r="I551" s="13"/>
      <c r="J551" s="12"/>
      <c r="K551" s="8"/>
      <c r="L551" s="8"/>
      <c r="M551" s="8"/>
      <c r="N551" s="18"/>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row>
    <row r="552" customFormat="false" ht="12.75" hidden="false" customHeight="true" outlineLevel="0" collapsed="false">
      <c r="A552" s="17" t="n">
        <f aca="false">B552+273.15</f>
        <v>358.55</v>
      </c>
      <c r="B552" s="9" t="n">
        <v>85.4</v>
      </c>
      <c r="C552" s="10" t="n">
        <v>34.61</v>
      </c>
      <c r="D552" s="8" t="n">
        <v>352.2</v>
      </c>
      <c r="E552" s="11" t="n">
        <v>100.17</v>
      </c>
      <c r="F552" s="19"/>
      <c r="G552" s="19"/>
      <c r="H552" s="8"/>
      <c r="I552" s="13"/>
      <c r="J552" s="12"/>
      <c r="K552" s="8"/>
      <c r="L552" s="8"/>
      <c r="M552" s="8"/>
      <c r="N552" s="18"/>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row>
    <row r="553" customFormat="false" ht="12.75" hidden="false" customHeight="true" outlineLevel="0" collapsed="false">
      <c r="A553" s="17" t="n">
        <f aca="false">B553+273.15</f>
        <v>359.05</v>
      </c>
      <c r="B553" s="9" t="n">
        <v>85.9</v>
      </c>
      <c r="C553" s="10" t="n">
        <v>34.93</v>
      </c>
      <c r="D553" s="8" t="n">
        <v>350</v>
      </c>
      <c r="E553" s="11" t="n">
        <v>101.9</v>
      </c>
      <c r="F553" s="19"/>
      <c r="G553" s="19"/>
      <c r="H553" s="8"/>
      <c r="I553" s="13"/>
      <c r="J553" s="12"/>
      <c r="K553" s="8"/>
      <c r="L553" s="8"/>
      <c r="M553" s="8"/>
      <c r="N553" s="18"/>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row>
    <row r="554" customFormat="false" ht="12.75" hidden="false" customHeight="true" outlineLevel="0" collapsed="false">
      <c r="A554" s="17" t="n">
        <f aca="false">B554+273.15</f>
        <v>359.55</v>
      </c>
      <c r="B554" s="9" t="n">
        <v>86.4</v>
      </c>
      <c r="C554" s="10" t="n">
        <v>35.25</v>
      </c>
      <c r="D554" s="8" t="n">
        <v>347.7</v>
      </c>
      <c r="E554" s="11" t="n">
        <v>103.7</v>
      </c>
      <c r="F554" s="19"/>
      <c r="G554" s="19"/>
      <c r="H554" s="8"/>
      <c r="I554" s="13"/>
      <c r="J554" s="12"/>
      <c r="K554" s="8"/>
      <c r="L554" s="8"/>
      <c r="M554" s="8"/>
      <c r="N554" s="18"/>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row>
    <row r="555" customFormat="false" ht="12.75" hidden="false" customHeight="true" outlineLevel="0" collapsed="false">
      <c r="A555" s="17" t="n">
        <f aca="false">B555+273.15</f>
        <v>360.05</v>
      </c>
      <c r="B555" s="9" t="n">
        <v>86.9</v>
      </c>
      <c r="C555" s="10" t="n">
        <v>35.58</v>
      </c>
      <c r="D555" s="8" t="n">
        <v>345.3</v>
      </c>
      <c r="E555" s="11" t="n">
        <v>105.56</v>
      </c>
      <c r="F555" s="19"/>
      <c r="G555" s="19"/>
      <c r="H555" s="8"/>
      <c r="I555" s="13"/>
      <c r="J555" s="12"/>
      <c r="K555" s="8"/>
      <c r="L555" s="8"/>
      <c r="M555" s="8"/>
      <c r="N555" s="18"/>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row>
    <row r="556" customFormat="false" ht="12.75" hidden="false" customHeight="true" outlineLevel="0" collapsed="false">
      <c r="A556" s="17" t="n">
        <f aca="false">B556+273.15</f>
        <v>360.55</v>
      </c>
      <c r="B556" s="9" t="n">
        <v>87.4</v>
      </c>
      <c r="C556" s="10" t="n">
        <v>35.9</v>
      </c>
      <c r="D556" s="8" t="n">
        <v>342.9</v>
      </c>
      <c r="E556" s="11" t="n">
        <v>107.49</v>
      </c>
      <c r="F556" s="19"/>
      <c r="G556" s="19"/>
      <c r="H556" s="8"/>
      <c r="I556" s="13"/>
      <c r="J556" s="12"/>
      <c r="K556" s="8"/>
      <c r="L556" s="8"/>
      <c r="M556" s="8"/>
      <c r="N556" s="18"/>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row>
    <row r="557" customFormat="false" ht="12.75" hidden="false" customHeight="true" outlineLevel="0" collapsed="false">
      <c r="A557" s="17" t="n">
        <f aca="false">B557+273.15</f>
        <v>361.05</v>
      </c>
      <c r="B557" s="9" t="n">
        <v>87.9</v>
      </c>
      <c r="C557" s="10" t="n">
        <v>36.23</v>
      </c>
      <c r="D557" s="8" t="n">
        <v>340.4</v>
      </c>
      <c r="E557" s="11" t="n">
        <v>109.51</v>
      </c>
      <c r="F557" s="19"/>
      <c r="G557" s="19"/>
      <c r="H557" s="8"/>
      <c r="I557" s="13"/>
      <c r="J557" s="12"/>
      <c r="K557" s="8"/>
      <c r="L557" s="8"/>
      <c r="M557" s="8"/>
      <c r="N557" s="18"/>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row>
    <row r="558" customFormat="false" ht="12.75" hidden="false" customHeight="true" outlineLevel="0" collapsed="false">
      <c r="A558" s="17" t="n">
        <f aca="false">B558+273.15</f>
        <v>361.55</v>
      </c>
      <c r="B558" s="9" t="n">
        <v>88.4</v>
      </c>
      <c r="C558" s="10" t="n">
        <v>36.56</v>
      </c>
      <c r="D558" s="8" t="n">
        <v>337.8</v>
      </c>
      <c r="E558" s="11" t="n">
        <v>111.6</v>
      </c>
      <c r="F558" s="19"/>
      <c r="G558" s="19"/>
      <c r="H558" s="8"/>
      <c r="I558" s="13"/>
      <c r="J558" s="12"/>
      <c r="K558" s="8"/>
      <c r="L558" s="8"/>
      <c r="M558" s="8"/>
      <c r="N558" s="18"/>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row>
    <row r="559" customFormat="false" ht="12.75" hidden="false" customHeight="true" outlineLevel="0" collapsed="false">
      <c r="A559" s="17" t="n">
        <f aca="false">B559+273.15</f>
        <v>362.05</v>
      </c>
      <c r="B559" s="9" t="n">
        <v>88.9</v>
      </c>
      <c r="C559" s="10" t="n">
        <v>36.9</v>
      </c>
      <c r="D559" s="8" t="n">
        <v>335.1</v>
      </c>
      <c r="E559" s="11" t="n">
        <v>113.79</v>
      </c>
      <c r="F559" s="19"/>
      <c r="G559" s="19"/>
      <c r="H559" s="8"/>
      <c r="I559" s="13"/>
      <c r="J559" s="12"/>
      <c r="K559" s="8"/>
      <c r="L559" s="8"/>
      <c r="M559" s="8"/>
      <c r="N559" s="18"/>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row>
    <row r="560" customFormat="false" ht="12.75" hidden="false" customHeight="true" outlineLevel="0" collapsed="false">
      <c r="A560" s="17" t="n">
        <f aca="false">B560+273.15</f>
        <v>362.55</v>
      </c>
      <c r="B560" s="9" t="n">
        <v>89.4</v>
      </c>
      <c r="C560" s="10" t="n">
        <v>37.23</v>
      </c>
      <c r="D560" s="8" t="n">
        <v>332.3</v>
      </c>
      <c r="E560" s="11" t="n">
        <v>116.09</v>
      </c>
      <c r="F560" s="19"/>
      <c r="G560" s="19"/>
      <c r="H560" s="8"/>
      <c r="I560" s="13"/>
      <c r="J560" s="12"/>
      <c r="K560" s="8"/>
      <c r="L560" s="8"/>
      <c r="M560" s="8"/>
      <c r="N560" s="18"/>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row>
    <row r="561" customFormat="false" ht="12.75" hidden="false" customHeight="true" outlineLevel="0" collapsed="false">
      <c r="A561" s="17" t="n">
        <f aca="false">B561+273.15</f>
        <v>363.05</v>
      </c>
      <c r="B561" s="9" t="n">
        <v>89.9</v>
      </c>
      <c r="C561" s="10" t="n">
        <v>37.57</v>
      </c>
      <c r="D561" s="8" t="n">
        <v>329.4</v>
      </c>
      <c r="E561" s="11" t="n">
        <v>118.5</v>
      </c>
      <c r="F561" s="19"/>
      <c r="G561" s="19"/>
      <c r="H561" s="8"/>
      <c r="I561" s="13"/>
      <c r="J561" s="12"/>
      <c r="K561" s="8"/>
      <c r="L561" s="8"/>
      <c r="M561" s="8"/>
      <c r="N561" s="18"/>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row>
    <row r="562" customFormat="false" ht="12.75" hidden="false" customHeight="true" outlineLevel="0" collapsed="false">
      <c r="A562" s="17" t="n">
        <f aca="false">B562+273.15</f>
        <v>363.55</v>
      </c>
      <c r="B562" s="9" t="n">
        <v>90.4</v>
      </c>
      <c r="C562" s="10" t="n">
        <v>37.91</v>
      </c>
      <c r="D562" s="8" t="n">
        <v>326.4</v>
      </c>
      <c r="E562" s="11" t="n">
        <v>121.04</v>
      </c>
      <c r="F562" s="19"/>
      <c r="G562" s="19"/>
      <c r="H562" s="8"/>
      <c r="I562" s="13"/>
      <c r="J562" s="12"/>
      <c r="K562" s="8"/>
      <c r="L562" s="8"/>
      <c r="M562" s="8"/>
      <c r="N562" s="18"/>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row>
    <row r="563" customFormat="false" ht="12.75" hidden="false" customHeight="true" outlineLevel="0" collapsed="false">
      <c r="A563" s="17" t="n">
        <f aca="false">B563+273.15</f>
        <v>364.05</v>
      </c>
      <c r="B563" s="9" t="n">
        <v>90.9</v>
      </c>
      <c r="C563" s="10" t="n">
        <v>38.26</v>
      </c>
      <c r="D563" s="8" t="n">
        <v>323.2</v>
      </c>
      <c r="E563" s="11" t="n">
        <v>123.72</v>
      </c>
      <c r="F563" s="19"/>
      <c r="G563" s="19"/>
      <c r="H563" s="8"/>
      <c r="I563" s="13"/>
      <c r="J563" s="12"/>
      <c r="K563" s="8"/>
      <c r="L563" s="8"/>
      <c r="M563" s="8"/>
      <c r="N563" s="18"/>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row>
    <row r="564" customFormat="false" ht="12.75" hidden="false" customHeight="true" outlineLevel="0" collapsed="false">
      <c r="A564" s="17" t="n">
        <f aca="false">B564+273.15</f>
        <v>364.55</v>
      </c>
      <c r="B564" s="9" t="n">
        <v>91.4</v>
      </c>
      <c r="C564" s="10" t="n">
        <v>38.61</v>
      </c>
      <c r="D564" s="8" t="n">
        <v>319.9</v>
      </c>
      <c r="E564" s="11" t="n">
        <v>126.57</v>
      </c>
      <c r="F564" s="19"/>
      <c r="G564" s="19"/>
      <c r="H564" s="8"/>
      <c r="I564" s="13"/>
      <c r="J564" s="12"/>
      <c r="K564" s="8"/>
      <c r="L564" s="8"/>
      <c r="M564" s="8"/>
      <c r="N564" s="18"/>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row>
    <row r="565" customFormat="false" ht="12.75" hidden="false" customHeight="true" outlineLevel="0" collapsed="false">
      <c r="A565" s="17" t="n">
        <f aca="false">B565+273.15</f>
        <v>365.05</v>
      </c>
      <c r="B565" s="9" t="n">
        <v>91.9</v>
      </c>
      <c r="C565" s="10" t="n">
        <v>38.96</v>
      </c>
      <c r="D565" s="8" t="n">
        <v>316.3</v>
      </c>
      <c r="E565" s="11" t="n">
        <v>129.62</v>
      </c>
      <c r="F565" s="19"/>
      <c r="G565" s="19"/>
      <c r="H565" s="8"/>
      <c r="I565" s="13"/>
      <c r="J565" s="12"/>
      <c r="K565" s="8"/>
      <c r="L565" s="8"/>
      <c r="M565" s="8"/>
      <c r="N565" s="18"/>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row>
    <row r="566" customFormat="false" ht="12.75" hidden="false" customHeight="true" outlineLevel="0" collapsed="false">
      <c r="A566" s="17" t="n">
        <f aca="false">B566+273.15</f>
        <v>365.55</v>
      </c>
      <c r="B566" s="9" t="n">
        <v>92.4</v>
      </c>
      <c r="C566" s="10" t="n">
        <v>39.31</v>
      </c>
      <c r="D566" s="8" t="n">
        <v>312.5</v>
      </c>
      <c r="E566" s="11" t="n">
        <v>132.89</v>
      </c>
      <c r="F566" s="19"/>
      <c r="G566" s="19"/>
      <c r="H566" s="8"/>
      <c r="I566" s="13"/>
      <c r="J566" s="12"/>
      <c r="K566" s="8"/>
      <c r="L566" s="8"/>
      <c r="M566" s="8"/>
      <c r="N566" s="18"/>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row>
    <row r="567" customFormat="false" ht="12.75" hidden="false" customHeight="true" outlineLevel="0" collapsed="false">
      <c r="A567" s="17" t="n">
        <f aca="false">B567+273.15</f>
        <v>366.05</v>
      </c>
      <c r="B567" s="9" t="n">
        <v>92.9</v>
      </c>
      <c r="C567" s="10" t="n">
        <v>39.67</v>
      </c>
      <c r="D567" s="8" t="n">
        <v>308.5</v>
      </c>
      <c r="E567" s="11" t="n">
        <v>136.43</v>
      </c>
      <c r="F567" s="19"/>
      <c r="G567" s="19"/>
      <c r="H567" s="8"/>
      <c r="I567" s="13"/>
      <c r="J567" s="12"/>
      <c r="K567" s="8"/>
      <c r="L567" s="8"/>
      <c r="M567" s="8"/>
      <c r="N567" s="18"/>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row>
    <row r="568" customFormat="false" ht="12.75" hidden="false" customHeight="true" outlineLevel="0" collapsed="false">
      <c r="A568" s="17" t="n">
        <f aca="false">B568+273.15</f>
        <v>366.55</v>
      </c>
      <c r="B568" s="9" t="n">
        <v>93.4</v>
      </c>
      <c r="C568" s="10" t="n">
        <v>40.02</v>
      </c>
      <c r="D568" s="8" t="n">
        <v>304.1</v>
      </c>
      <c r="E568" s="11" t="n">
        <v>140.31</v>
      </c>
      <c r="F568" s="19"/>
      <c r="G568" s="19"/>
      <c r="H568" s="8"/>
      <c r="I568" s="13"/>
      <c r="J568" s="12"/>
      <c r="K568" s="8"/>
      <c r="L568" s="8"/>
      <c r="M568" s="8"/>
      <c r="N568" s="18"/>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row>
    <row r="569" customFormat="false" ht="12.75" hidden="false" customHeight="true" outlineLevel="0" collapsed="false">
      <c r="A569" s="17" t="n">
        <f aca="false">B569+273.15</f>
        <v>367.05</v>
      </c>
      <c r="B569" s="9" t="n">
        <v>93.9</v>
      </c>
      <c r="C569" s="10" t="n">
        <v>40.39</v>
      </c>
      <c r="D569" s="8" t="n">
        <v>299.3</v>
      </c>
      <c r="E569" s="11" t="n">
        <v>144.61</v>
      </c>
      <c r="F569" s="19"/>
      <c r="G569" s="19"/>
      <c r="H569" s="8"/>
      <c r="I569" s="13"/>
      <c r="J569" s="12"/>
      <c r="K569" s="8"/>
      <c r="L569" s="8"/>
      <c r="M569" s="8"/>
      <c r="N569" s="18"/>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row>
    <row r="570" customFormat="false" ht="12.75" hidden="false" customHeight="true" outlineLevel="0" collapsed="false">
      <c r="A570" s="17" t="n">
        <f aca="false">B570+273.15</f>
        <v>367.55</v>
      </c>
      <c r="B570" s="9" t="n">
        <v>94.4</v>
      </c>
      <c r="C570" s="10" t="n">
        <v>40.75</v>
      </c>
      <c r="D570" s="8" t="n">
        <v>294</v>
      </c>
      <c r="E570" s="11" t="n">
        <v>149.46</v>
      </c>
      <c r="F570" s="19"/>
      <c r="G570" s="19"/>
      <c r="H570" s="8"/>
      <c r="I570" s="13"/>
      <c r="J570" s="12"/>
      <c r="K570" s="8"/>
      <c r="L570" s="8"/>
      <c r="M570" s="8"/>
      <c r="N570" s="18"/>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row>
    <row r="571" customFormat="false" ht="12.75" hidden="false" customHeight="true" outlineLevel="0" collapsed="false">
      <c r="A571" s="17" t="n">
        <f aca="false">B571+273.15</f>
        <v>368.05</v>
      </c>
      <c r="B571" s="9" t="n">
        <v>94.9</v>
      </c>
      <c r="C571" s="10" t="n">
        <v>41.12</v>
      </c>
      <c r="D571" s="8" t="n">
        <v>287.9</v>
      </c>
      <c r="E571" s="11" t="n">
        <v>155.07</v>
      </c>
      <c r="F571" s="19"/>
      <c r="G571" s="19"/>
      <c r="H571" s="8"/>
      <c r="I571" s="13"/>
      <c r="J571" s="12"/>
      <c r="K571" s="8"/>
      <c r="L571" s="8"/>
      <c r="M571" s="8"/>
      <c r="N571" s="18"/>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row>
    <row r="572" customFormat="false" ht="12.75" hidden="false" customHeight="true" outlineLevel="0" collapsed="false">
      <c r="A572" s="17" t="n">
        <f aca="false">B572+273.15</f>
        <v>368.55</v>
      </c>
      <c r="B572" s="9" t="n">
        <v>95.4</v>
      </c>
      <c r="C572" s="10" t="n">
        <v>41.49</v>
      </c>
      <c r="D572" s="8" t="n">
        <v>280.6</v>
      </c>
      <c r="E572" s="11" t="n">
        <v>161.83</v>
      </c>
      <c r="F572" s="19"/>
      <c r="G572" s="19"/>
      <c r="H572" s="21"/>
      <c r="I572" s="22"/>
      <c r="J572" s="22"/>
      <c r="K572" s="8"/>
      <c r="L572" s="8"/>
      <c r="M572" s="8"/>
      <c r="N572" s="18"/>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row>
    <row r="573" customFormat="false" ht="12.75" hidden="false" customHeight="true" outlineLevel="0" collapsed="false">
      <c r="A573" s="17" t="n">
        <f aca="false">B573+273.15</f>
        <v>369.05</v>
      </c>
      <c r="B573" s="9" t="n">
        <v>95.9</v>
      </c>
      <c r="C573" s="10" t="n">
        <v>41.87</v>
      </c>
      <c r="D573" s="8" t="n">
        <v>271.3</v>
      </c>
      <c r="E573" s="11" t="n">
        <v>170.61</v>
      </c>
      <c r="F573" s="19"/>
      <c r="G573" s="19"/>
      <c r="H573" s="8"/>
      <c r="I573" s="13"/>
      <c r="J573" s="12"/>
      <c r="K573" s="8"/>
      <c r="L573" s="8"/>
      <c r="M573" s="8"/>
      <c r="N573" s="18"/>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row>
    <row r="574" customFormat="false" ht="12.75" hidden="false" customHeight="true" outlineLevel="0" collapsed="false">
      <c r="A574" s="17" t="n">
        <f aca="false">B574+273.15</f>
        <v>369.55</v>
      </c>
      <c r="B574" s="9" t="n">
        <v>96.4</v>
      </c>
      <c r="C574" s="10" t="n">
        <v>42.25</v>
      </c>
      <c r="D574" s="8" t="n">
        <v>257</v>
      </c>
      <c r="E574" s="11" t="n">
        <v>184.35</v>
      </c>
      <c r="F574" s="19"/>
      <c r="G574" s="19"/>
      <c r="H574" s="8"/>
      <c r="I574" s="13"/>
      <c r="J574" s="12"/>
      <c r="K574" s="8"/>
      <c r="L574" s="8"/>
      <c r="M574" s="8"/>
      <c r="N574" s="18"/>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row>
    <row r="575" customFormat="false" ht="12.75" hidden="false" customHeight="true" outlineLevel="0" collapsed="false">
      <c r="A575" s="23" t="n">
        <f aca="false">B575+273.15</f>
        <v>369.89</v>
      </c>
      <c r="B575" s="9" t="n">
        <v>96.74</v>
      </c>
      <c r="C575" s="24" t="n">
        <v>42.51</v>
      </c>
      <c r="D575" s="8" t="n">
        <v>220.48</v>
      </c>
      <c r="E575" s="11" t="n">
        <v>220.48</v>
      </c>
      <c r="F575" s="19"/>
      <c r="G575" s="19"/>
      <c r="H575" s="8"/>
      <c r="I575" s="13"/>
      <c r="J575" s="12"/>
      <c r="K575" s="8"/>
      <c r="L575" s="8"/>
      <c r="M575" s="8"/>
      <c r="N575" s="18"/>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row>
    <row r="576" customFormat="false" ht="12.75" hidden="false" customHeight="true" outlineLevel="0" collapsed="false">
      <c r="B576" s="20"/>
      <c r="C576" s="25"/>
      <c r="D576" s="26"/>
      <c r="E576" s="27"/>
      <c r="F576" s="5"/>
      <c r="G576" s="5"/>
      <c r="H576" s="26"/>
      <c r="I576" s="18"/>
      <c r="J576" s="5"/>
      <c r="K576" s="26"/>
      <c r="L576" s="26"/>
      <c r="M576" s="26"/>
      <c r="N576" s="18"/>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row>
    <row r="577" customFormat="false" ht="15" hidden="false" customHeight="false" outlineLevel="0" collapsed="false">
      <c r="B577" s="5"/>
      <c r="C577" s="28"/>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row>
    <row r="578" customFormat="false" ht="15" hidden="false" customHeight="false" outlineLevel="0" collapsed="false">
      <c r="B578" s="5"/>
      <c r="C578" s="28"/>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row>
    <row r="579" customFormat="false" ht="15" hidden="false" customHeight="false" outlineLevel="0" collapsed="false">
      <c r="B579" s="5"/>
      <c r="C579" s="28"/>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row>
    <row r="580" customFormat="false" ht="15" hidden="false" customHeight="false" outlineLevel="0" collapsed="false">
      <c r="B580" s="5"/>
      <c r="C580" s="28"/>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row>
    <row r="581" customFormat="false" ht="15" hidden="false" customHeight="false" outlineLevel="0" collapsed="false">
      <c r="B581" s="5"/>
      <c r="C581" s="28"/>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row>
    <row r="582" customFormat="false" ht="15" hidden="false" customHeight="false" outlineLevel="0" collapsed="false">
      <c r="B582" s="5"/>
      <c r="C582" s="28"/>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row>
    <row r="583" customFormat="false" ht="15" hidden="false" customHeight="false" outlineLevel="0" collapsed="false">
      <c r="B583" s="5"/>
      <c r="C583" s="28"/>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row>
    <row r="584" customFormat="false" ht="15" hidden="false" customHeight="false" outlineLevel="0" collapsed="false">
      <c r="B584" s="5"/>
      <c r="C584" s="28"/>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row>
    <row r="585" customFormat="false" ht="15" hidden="false" customHeight="false" outlineLevel="0" collapsed="false">
      <c r="B585" s="5"/>
      <c r="C585" s="28"/>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row>
    <row r="586" customFormat="false" ht="15" hidden="false" customHeight="false" outlineLevel="0" collapsed="false">
      <c r="B586" s="5"/>
      <c r="C586" s="28"/>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row>
    <row r="587" customFormat="false" ht="15" hidden="false" customHeight="false" outlineLevel="0" collapsed="false">
      <c r="B587" s="5"/>
      <c r="C587" s="28"/>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row>
    <row r="588" customFormat="false" ht="15" hidden="false" customHeight="false" outlineLevel="0" collapsed="false">
      <c r="B588" s="5"/>
      <c r="C588" s="28"/>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row>
    <row r="589" customFormat="false" ht="15" hidden="false" customHeight="false" outlineLevel="0" collapsed="false">
      <c r="B589" s="5"/>
      <c r="C589" s="28"/>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row>
    <row r="590" customFormat="false" ht="15" hidden="false" customHeight="false" outlineLevel="0" collapsed="false">
      <c r="B590" s="5"/>
      <c r="C590" s="28"/>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row>
    <row r="591" customFormat="false" ht="15" hidden="false" customHeight="false" outlineLevel="0" collapsed="false">
      <c r="B591" s="5"/>
      <c r="C591" s="28"/>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row>
    <row r="592" customFormat="false" ht="15" hidden="false" customHeight="false" outlineLevel="0" collapsed="false">
      <c r="B592" s="5"/>
      <c r="C592" s="28"/>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row>
    <row r="593" customFormat="false" ht="15" hidden="false" customHeight="false" outlineLevel="0" collapsed="false">
      <c r="B593" s="5"/>
      <c r="C593" s="28"/>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row>
    <row r="594" customFormat="false" ht="15" hidden="false" customHeight="false" outlineLevel="0" collapsed="false">
      <c r="B594" s="5"/>
      <c r="C594" s="28"/>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row>
    <row r="595" customFormat="false" ht="15" hidden="false" customHeight="false" outlineLevel="0" collapsed="false">
      <c r="B595" s="5"/>
      <c r="C595" s="28"/>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row>
    <row r="596" customFormat="false" ht="15" hidden="false" customHeight="false" outlineLevel="0" collapsed="false">
      <c r="B596" s="5"/>
      <c r="C596" s="28"/>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row>
    <row r="597" customFormat="false" ht="15" hidden="false" customHeight="false" outlineLevel="0" collapsed="false">
      <c r="B597" s="5"/>
      <c r="C597" s="28"/>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row>
    <row r="598" customFormat="false" ht="15" hidden="false" customHeight="false" outlineLevel="0" collapsed="false">
      <c r="B598" s="5"/>
      <c r="C598" s="28"/>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row>
    <row r="599" customFormat="false" ht="15" hidden="false" customHeight="false" outlineLevel="0" collapsed="false">
      <c r="B599" s="5"/>
      <c r="C599" s="28"/>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row>
    <row r="600" customFormat="false" ht="15" hidden="false" customHeight="false" outlineLevel="0" collapsed="false">
      <c r="B600" s="5"/>
      <c r="C600" s="28"/>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row>
    <row r="601" customFormat="false" ht="15" hidden="false" customHeight="false" outlineLevel="0" collapsed="false">
      <c r="B601" s="5"/>
      <c r="C601" s="28"/>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row>
    <row r="602" customFormat="false" ht="15" hidden="false" customHeight="false" outlineLevel="0" collapsed="false">
      <c r="B602" s="5"/>
      <c r="C602" s="28"/>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row>
    <row r="603" customFormat="false" ht="15" hidden="false" customHeight="false" outlineLevel="0" collapsed="false">
      <c r="B603" s="5"/>
      <c r="C603" s="28"/>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row>
    <row r="604" customFormat="false" ht="15" hidden="false" customHeight="false" outlineLevel="0" collapsed="false">
      <c r="B604" s="5"/>
      <c r="C604" s="28"/>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row>
    <row r="605" customFormat="false" ht="15" hidden="false" customHeight="false" outlineLevel="0" collapsed="false">
      <c r="B605" s="5"/>
      <c r="C605" s="28"/>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row>
    <row r="606" customFormat="false" ht="15" hidden="false" customHeight="false" outlineLevel="0" collapsed="false">
      <c r="B606" s="5"/>
      <c r="C606" s="28"/>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row>
    <row r="607" customFormat="false" ht="15" hidden="false" customHeight="false" outlineLevel="0" collapsed="false">
      <c r="B607" s="5"/>
      <c r="C607" s="28"/>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row>
    <row r="608" customFormat="false" ht="15" hidden="false" customHeight="false" outlineLevel="0" collapsed="false">
      <c r="B608" s="5"/>
      <c r="C608" s="28"/>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row>
    <row r="609" customFormat="false" ht="15" hidden="false" customHeight="false" outlineLevel="0" collapsed="false">
      <c r="B609" s="5"/>
      <c r="C609" s="28"/>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row>
    <row r="610" customFormat="false" ht="15" hidden="false" customHeight="false" outlineLevel="0" collapsed="false">
      <c r="B610" s="5"/>
      <c r="C610" s="28"/>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row>
    <row r="611" customFormat="false" ht="15" hidden="false" customHeight="false" outlineLevel="0" collapsed="false">
      <c r="B611" s="5"/>
      <c r="C611" s="28"/>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row>
    <row r="612" customFormat="false" ht="15" hidden="false" customHeight="false" outlineLevel="0" collapsed="false">
      <c r="B612" s="5"/>
      <c r="C612" s="28"/>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row>
    <row r="613" customFormat="false" ht="15" hidden="false" customHeight="false" outlineLevel="0" collapsed="false">
      <c r="B613" s="5"/>
      <c r="C613" s="28"/>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row>
    <row r="614" customFormat="false" ht="15" hidden="false" customHeight="false" outlineLevel="0" collapsed="false">
      <c r="B614" s="5"/>
      <c r="C614" s="28"/>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row>
    <row r="615" customFormat="false" ht="15" hidden="false" customHeight="false" outlineLevel="0" collapsed="false">
      <c r="B615" s="5"/>
      <c r="C615" s="28"/>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row>
    <row r="616" customFormat="false" ht="15" hidden="false" customHeight="false" outlineLevel="0" collapsed="false">
      <c r="B616" s="5"/>
      <c r="C616" s="28"/>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row>
    <row r="617" customFormat="false" ht="15" hidden="false" customHeight="false" outlineLevel="0" collapsed="false">
      <c r="B617" s="5"/>
      <c r="C617" s="28"/>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row>
    <row r="618" customFormat="false" ht="15" hidden="false" customHeight="false" outlineLevel="0" collapsed="false">
      <c r="B618" s="5"/>
      <c r="C618" s="28"/>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row>
    <row r="619" customFormat="false" ht="15" hidden="false" customHeight="false" outlineLevel="0" collapsed="false">
      <c r="B619" s="5"/>
      <c r="C619" s="28"/>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row>
    <row r="620" customFormat="false" ht="15" hidden="false" customHeight="false" outlineLevel="0" collapsed="false">
      <c r="B620" s="5"/>
      <c r="C620" s="28"/>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row>
    <row r="621" customFormat="false" ht="15" hidden="false" customHeight="false" outlineLevel="0" collapsed="false">
      <c r="B621" s="5"/>
      <c r="C621" s="28"/>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row>
    <row r="622" customFormat="false" ht="15" hidden="false" customHeight="false" outlineLevel="0" collapsed="false">
      <c r="B622" s="5"/>
      <c r="C622" s="28"/>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row>
    <row r="623" customFormat="false" ht="15" hidden="false" customHeight="false" outlineLevel="0" collapsed="false">
      <c r="B623" s="5"/>
      <c r="C623" s="28"/>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row>
    <row r="624" customFormat="false" ht="15" hidden="false" customHeight="false" outlineLevel="0" collapsed="false">
      <c r="B624" s="5"/>
      <c r="C624" s="28"/>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row>
    <row r="625" customFormat="false" ht="15" hidden="false" customHeight="false" outlineLevel="0" collapsed="false">
      <c r="B625" s="5"/>
      <c r="C625" s="28"/>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row>
    <row r="626" customFormat="false" ht="15" hidden="false" customHeight="false" outlineLevel="0" collapsed="false">
      <c r="B626" s="5"/>
      <c r="C626" s="28"/>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row>
    <row r="627" customFormat="false" ht="15" hidden="false" customHeight="false" outlineLevel="0" collapsed="false">
      <c r="B627" s="5"/>
      <c r="C627" s="28"/>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row>
    <row r="628" customFormat="false" ht="15" hidden="false" customHeight="false" outlineLevel="0" collapsed="false">
      <c r="B628" s="5"/>
      <c r="C628" s="28"/>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row>
    <row r="629" customFormat="false" ht="15" hidden="false" customHeight="false" outlineLevel="0" collapsed="false">
      <c r="B629" s="5"/>
      <c r="C629" s="28"/>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row>
    <row r="630" customFormat="false" ht="15" hidden="false" customHeight="false" outlineLevel="0" collapsed="false">
      <c r="B630" s="5"/>
      <c r="C630" s="28"/>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row>
    <row r="631" customFormat="false" ht="15" hidden="false" customHeight="false" outlineLevel="0" collapsed="false">
      <c r="B631" s="5"/>
      <c r="C631" s="28"/>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row>
    <row r="632" customFormat="false" ht="15" hidden="false" customHeight="false" outlineLevel="0" collapsed="false">
      <c r="B632" s="5"/>
      <c r="C632" s="28"/>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row>
    <row r="633" customFormat="false" ht="15" hidden="false" customHeight="false" outlineLevel="0" collapsed="false">
      <c r="B633" s="5"/>
      <c r="C633" s="28"/>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row>
    <row r="634" customFormat="false" ht="15" hidden="false" customHeight="false" outlineLevel="0" collapsed="false">
      <c r="B634" s="5"/>
      <c r="C634" s="28"/>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row>
    <row r="635" customFormat="false" ht="15" hidden="false" customHeight="false" outlineLevel="0" collapsed="false">
      <c r="B635" s="5"/>
      <c r="C635" s="28"/>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row>
    <row r="636" customFormat="false" ht="15" hidden="false" customHeight="false" outlineLevel="0" collapsed="false">
      <c r="B636" s="5"/>
      <c r="C636" s="28"/>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row>
    <row r="637" customFormat="false" ht="15" hidden="false" customHeight="false" outlineLevel="0" collapsed="false">
      <c r="B637" s="5"/>
      <c r="C637" s="28"/>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row>
    <row r="638" customFormat="false" ht="15" hidden="false" customHeight="false" outlineLevel="0" collapsed="false">
      <c r="B638" s="5"/>
      <c r="C638" s="28"/>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row>
    <row r="639" customFormat="false" ht="15" hidden="false" customHeight="false" outlineLevel="0" collapsed="false">
      <c r="B639" s="5"/>
      <c r="C639" s="28"/>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row>
    <row r="640" customFormat="false" ht="15" hidden="false" customHeight="false" outlineLevel="0" collapsed="false">
      <c r="B640" s="5"/>
      <c r="C640" s="28"/>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row>
    <row r="641" customFormat="false" ht="15" hidden="false" customHeight="false" outlineLevel="0" collapsed="false">
      <c r="B641" s="5"/>
      <c r="C641" s="28"/>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row>
    <row r="642" customFormat="false" ht="15" hidden="false" customHeight="false" outlineLevel="0" collapsed="false">
      <c r="B642" s="5"/>
      <c r="C642" s="28"/>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row>
    <row r="643" customFormat="false" ht="15" hidden="false" customHeight="false" outlineLevel="0" collapsed="false">
      <c r="B643" s="5"/>
      <c r="C643" s="28"/>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row>
    <row r="644" customFormat="false" ht="15" hidden="false" customHeight="false" outlineLevel="0" collapsed="false">
      <c r="B644" s="5"/>
      <c r="C644" s="28"/>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row>
    <row r="645" customFormat="false" ht="15" hidden="false" customHeight="false" outlineLevel="0" collapsed="false">
      <c r="B645" s="5"/>
      <c r="C645" s="28"/>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row>
    <row r="646" customFormat="false" ht="15" hidden="false" customHeight="false" outlineLevel="0" collapsed="false">
      <c r="B646" s="5"/>
      <c r="C646" s="28"/>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row>
    <row r="647" customFormat="false" ht="15" hidden="false" customHeight="false" outlineLevel="0" collapsed="false">
      <c r="B647" s="5"/>
      <c r="C647" s="28"/>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row>
    <row r="648" customFormat="false" ht="15" hidden="false" customHeight="false" outlineLevel="0" collapsed="false">
      <c r="B648" s="5"/>
      <c r="C648" s="28"/>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row>
    <row r="649" customFormat="false" ht="15" hidden="false" customHeight="false" outlineLevel="0" collapsed="false">
      <c r="B649" s="5"/>
      <c r="C649" s="28"/>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row>
    <row r="650" customFormat="false" ht="15" hidden="false" customHeight="false" outlineLevel="0" collapsed="false">
      <c r="B650" s="5"/>
      <c r="C650" s="28"/>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row>
    <row r="651" customFormat="false" ht="15" hidden="false" customHeight="false" outlineLevel="0" collapsed="false">
      <c r="B651" s="5"/>
      <c r="C651" s="28"/>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row>
    <row r="652" customFormat="false" ht="15" hidden="false" customHeight="false" outlineLevel="0" collapsed="false">
      <c r="B652" s="5"/>
      <c r="C652" s="28"/>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row>
    <row r="653" customFormat="false" ht="15" hidden="false" customHeight="false" outlineLevel="0" collapsed="false">
      <c r="B653" s="5"/>
      <c r="C653" s="28"/>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row>
    <row r="654" customFormat="false" ht="15" hidden="false" customHeight="false" outlineLevel="0" collapsed="false">
      <c r="B654" s="5"/>
      <c r="C654" s="28"/>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row>
    <row r="655" customFormat="false" ht="15" hidden="false" customHeight="false" outlineLevel="0" collapsed="false">
      <c r="B655" s="5"/>
      <c r="C655" s="28"/>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row>
    <row r="656" customFormat="false" ht="15" hidden="false" customHeight="false" outlineLevel="0" collapsed="false">
      <c r="B656" s="5"/>
      <c r="C656" s="28"/>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row>
    <row r="657" customFormat="false" ht="15" hidden="false" customHeight="false" outlineLevel="0" collapsed="false">
      <c r="B657" s="5"/>
      <c r="C657" s="28"/>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row>
    <row r="658" customFormat="false" ht="15" hidden="false" customHeight="false" outlineLevel="0" collapsed="false">
      <c r="B658" s="5"/>
      <c r="C658" s="28"/>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row>
    <row r="659" customFormat="false" ht="15" hidden="false" customHeight="false" outlineLevel="0" collapsed="false">
      <c r="B659" s="5"/>
      <c r="C659" s="28"/>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row>
    <row r="660" customFormat="false" ht="15" hidden="false" customHeight="false" outlineLevel="0" collapsed="false">
      <c r="B660" s="5"/>
      <c r="C660" s="28"/>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row>
    <row r="661" customFormat="false" ht="15" hidden="false" customHeight="false" outlineLevel="0" collapsed="false">
      <c r="B661" s="5"/>
      <c r="C661" s="28"/>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row>
    <row r="662" customFormat="false" ht="15" hidden="false" customHeight="false" outlineLevel="0" collapsed="false">
      <c r="B662" s="5"/>
      <c r="C662" s="28"/>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row>
    <row r="663" customFormat="false" ht="15" hidden="false" customHeight="false" outlineLevel="0" collapsed="false">
      <c r="B663" s="5"/>
      <c r="C663" s="28"/>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row>
    <row r="664" customFormat="false" ht="15" hidden="false" customHeight="false" outlineLevel="0" collapsed="false">
      <c r="B664" s="5"/>
      <c r="C664" s="28"/>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row>
    <row r="665" customFormat="false" ht="15" hidden="false" customHeight="false" outlineLevel="0" collapsed="false">
      <c r="B665" s="5"/>
      <c r="C665" s="28"/>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row>
    <row r="666" customFormat="false" ht="15" hidden="false" customHeight="false" outlineLevel="0" collapsed="false">
      <c r="B666" s="5"/>
      <c r="C666" s="28"/>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row>
    <row r="667" customFormat="false" ht="15" hidden="false" customHeight="false" outlineLevel="0" collapsed="false">
      <c r="B667" s="5"/>
      <c r="C667" s="28"/>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row>
    <row r="668" customFormat="false" ht="15" hidden="false" customHeight="false" outlineLevel="0" collapsed="false">
      <c r="B668" s="5"/>
      <c r="C668" s="28"/>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row>
    <row r="669" customFormat="false" ht="15" hidden="false" customHeight="false" outlineLevel="0" collapsed="false">
      <c r="B669" s="5"/>
      <c r="C669" s="28"/>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row>
    <row r="670" customFormat="false" ht="15" hidden="false" customHeight="false" outlineLevel="0" collapsed="false">
      <c r="B670" s="5"/>
      <c r="C670" s="28"/>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row>
    <row r="671" customFormat="false" ht="15" hidden="false" customHeight="false" outlineLevel="0" collapsed="false">
      <c r="B671" s="5"/>
      <c r="C671" s="28"/>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row>
    <row r="672" customFormat="false" ht="15" hidden="false" customHeight="false" outlineLevel="0" collapsed="false">
      <c r="B672" s="5"/>
      <c r="C672" s="28"/>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row>
    <row r="673" customFormat="false" ht="15" hidden="false" customHeight="false" outlineLevel="0" collapsed="false">
      <c r="B673" s="5"/>
      <c r="C673" s="28"/>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row>
    <row r="674" customFormat="false" ht="15" hidden="false" customHeight="false" outlineLevel="0" collapsed="false">
      <c r="B674" s="5"/>
      <c r="C674" s="28"/>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row>
    <row r="675" customFormat="false" ht="15" hidden="false" customHeight="false" outlineLevel="0" collapsed="false">
      <c r="B675" s="5"/>
      <c r="C675" s="28"/>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row>
    <row r="676" customFormat="false" ht="15" hidden="false" customHeight="false" outlineLevel="0" collapsed="false">
      <c r="B676" s="5"/>
      <c r="C676" s="28"/>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row>
    <row r="677" customFormat="false" ht="15" hidden="false" customHeight="false" outlineLevel="0" collapsed="false">
      <c r="B677" s="5"/>
      <c r="C677" s="28"/>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row>
    <row r="678" customFormat="false" ht="15" hidden="false" customHeight="false" outlineLevel="0" collapsed="false">
      <c r="B678" s="5"/>
      <c r="C678" s="28"/>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row>
    <row r="679" customFormat="false" ht="15" hidden="false" customHeight="false" outlineLevel="0" collapsed="false">
      <c r="B679" s="5"/>
      <c r="C679" s="28"/>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row>
    <row r="680" customFormat="false" ht="15" hidden="false" customHeight="false" outlineLevel="0" collapsed="false">
      <c r="B680" s="5"/>
      <c r="C680" s="28"/>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row>
    <row r="681" customFormat="false" ht="15" hidden="false" customHeight="false" outlineLevel="0" collapsed="false">
      <c r="B681" s="5"/>
      <c r="C681" s="28"/>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row>
    <row r="682" customFormat="false" ht="15" hidden="false" customHeight="false" outlineLevel="0" collapsed="false">
      <c r="B682" s="5"/>
      <c r="C682" s="28"/>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row>
    <row r="683" customFormat="false" ht="15" hidden="false" customHeight="false" outlineLevel="0" collapsed="false">
      <c r="B683" s="5"/>
      <c r="C683" s="28"/>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row>
    <row r="684" customFormat="false" ht="15" hidden="false" customHeight="false" outlineLevel="0" collapsed="false">
      <c r="B684" s="5"/>
      <c r="C684" s="28"/>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row>
    <row r="685" customFormat="false" ht="15" hidden="false" customHeight="false" outlineLevel="0" collapsed="false">
      <c r="B685" s="5"/>
      <c r="C685" s="28"/>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row>
    <row r="686" customFormat="false" ht="15" hidden="false" customHeight="false" outlineLevel="0" collapsed="false">
      <c r="B686" s="5"/>
      <c r="C686" s="28"/>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row>
    <row r="687" customFormat="false" ht="15" hidden="false" customHeight="false" outlineLevel="0" collapsed="false">
      <c r="B687" s="5"/>
      <c r="C687" s="28"/>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row>
    <row r="688" customFormat="false" ht="15" hidden="false" customHeight="false" outlineLevel="0" collapsed="false">
      <c r="B688" s="5"/>
      <c r="C688" s="28"/>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row>
    <row r="689" customFormat="false" ht="15" hidden="false" customHeight="false" outlineLevel="0" collapsed="false">
      <c r="B689" s="5"/>
      <c r="C689" s="28"/>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row>
    <row r="690" customFormat="false" ht="15" hidden="false" customHeight="false" outlineLevel="0" collapsed="false">
      <c r="B690" s="5"/>
      <c r="C690" s="28"/>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row>
    <row r="691" customFormat="false" ht="15" hidden="false" customHeight="false" outlineLevel="0" collapsed="false">
      <c r="B691" s="5"/>
      <c r="C691" s="28"/>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row>
    <row r="692" customFormat="false" ht="15" hidden="false" customHeight="false" outlineLevel="0" collapsed="false">
      <c r="B692" s="5"/>
      <c r="C692" s="28"/>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row>
    <row r="693" customFormat="false" ht="15" hidden="false" customHeight="false" outlineLevel="0" collapsed="false">
      <c r="B693" s="5"/>
      <c r="C693" s="28"/>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row>
    <row r="694" customFormat="false" ht="15" hidden="false" customHeight="false" outlineLevel="0" collapsed="false">
      <c r="B694" s="5"/>
      <c r="C694" s="28"/>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row>
    <row r="695" customFormat="false" ht="15" hidden="false" customHeight="false" outlineLevel="0" collapsed="false">
      <c r="B695" s="5"/>
      <c r="C695" s="28"/>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row>
    <row r="696" customFormat="false" ht="15" hidden="false" customHeight="false" outlineLevel="0" collapsed="false">
      <c r="B696" s="5"/>
      <c r="C696" s="28"/>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row>
    <row r="697" customFormat="false" ht="15" hidden="false" customHeight="false" outlineLevel="0" collapsed="false">
      <c r="B697" s="5"/>
      <c r="C697" s="28"/>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row>
    <row r="698" customFormat="false" ht="15" hidden="false" customHeight="false" outlineLevel="0" collapsed="false">
      <c r="B698" s="5"/>
      <c r="C698" s="28"/>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row>
    <row r="699" customFormat="false" ht="15" hidden="false" customHeight="false" outlineLevel="0" collapsed="false">
      <c r="B699" s="5"/>
      <c r="C699" s="28"/>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row>
    <row r="700" customFormat="false" ht="15" hidden="false" customHeight="false" outlineLevel="0" collapsed="false">
      <c r="B700" s="5"/>
      <c r="C700" s="28"/>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row>
    <row r="701" customFormat="false" ht="15" hidden="false" customHeight="false" outlineLevel="0" collapsed="false">
      <c r="B701" s="5"/>
      <c r="C701" s="28"/>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row>
    <row r="702" customFormat="false" ht="15" hidden="false" customHeight="false" outlineLevel="0" collapsed="false">
      <c r="B702" s="5"/>
      <c r="C702" s="28"/>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row>
    <row r="703" customFormat="false" ht="15" hidden="false" customHeight="false" outlineLevel="0" collapsed="false">
      <c r="B703" s="5"/>
      <c r="C703" s="28"/>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row>
    <row r="704" customFormat="false" ht="15" hidden="false" customHeight="false" outlineLevel="0" collapsed="false">
      <c r="B704" s="5"/>
      <c r="C704" s="28"/>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row>
    <row r="705" customFormat="false" ht="15" hidden="false" customHeight="false" outlineLevel="0" collapsed="false">
      <c r="B705" s="5"/>
      <c r="C705" s="28"/>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row>
    <row r="706" customFormat="false" ht="15" hidden="false" customHeight="false" outlineLevel="0" collapsed="false">
      <c r="B706" s="5"/>
      <c r="C706" s="28"/>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row>
    <row r="707" customFormat="false" ht="15" hidden="false" customHeight="false" outlineLevel="0" collapsed="false">
      <c r="B707" s="5"/>
      <c r="C707" s="28"/>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row>
    <row r="708" customFormat="false" ht="15" hidden="false" customHeight="false" outlineLevel="0" collapsed="false">
      <c r="B708" s="5"/>
      <c r="C708" s="28"/>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row>
    <row r="709" customFormat="false" ht="15" hidden="false" customHeight="false" outlineLevel="0" collapsed="false">
      <c r="B709" s="5"/>
      <c r="C709" s="28"/>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row>
    <row r="710" customFormat="false" ht="15" hidden="false" customHeight="false" outlineLevel="0" collapsed="false">
      <c r="B710" s="5"/>
      <c r="C710" s="28"/>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row>
    <row r="711" customFormat="false" ht="15" hidden="false" customHeight="false" outlineLevel="0" collapsed="false">
      <c r="B711" s="5"/>
      <c r="C711" s="28"/>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row>
    <row r="712" customFormat="false" ht="15" hidden="false" customHeight="false" outlineLevel="0" collapsed="false">
      <c r="B712" s="5"/>
      <c r="C712" s="28"/>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row>
    <row r="713" customFormat="false" ht="15" hidden="false" customHeight="false" outlineLevel="0" collapsed="false">
      <c r="B713" s="5"/>
      <c r="C713" s="28"/>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row>
    <row r="714" customFormat="false" ht="15" hidden="false" customHeight="false" outlineLevel="0" collapsed="false">
      <c r="B714" s="5"/>
      <c r="C714" s="28"/>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row>
    <row r="715" customFormat="false" ht="15" hidden="false" customHeight="false" outlineLevel="0" collapsed="false">
      <c r="B715" s="5"/>
      <c r="C715" s="28"/>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row>
    <row r="716" customFormat="false" ht="15" hidden="false" customHeight="false" outlineLevel="0" collapsed="false">
      <c r="B716" s="5"/>
      <c r="C716" s="28"/>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row>
    <row r="717" customFormat="false" ht="15" hidden="false" customHeight="false" outlineLevel="0" collapsed="false">
      <c r="B717" s="5"/>
      <c r="C717" s="28"/>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row>
    <row r="718" customFormat="false" ht="15" hidden="false" customHeight="false" outlineLevel="0" collapsed="false">
      <c r="B718" s="5"/>
      <c r="C718" s="28"/>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row>
    <row r="719" customFormat="false" ht="15" hidden="false" customHeight="false" outlineLevel="0" collapsed="false">
      <c r="B719" s="5"/>
      <c r="C719" s="28"/>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row>
    <row r="720" customFormat="false" ht="15" hidden="false" customHeight="false" outlineLevel="0" collapsed="false">
      <c r="B720" s="5"/>
      <c r="C720" s="28"/>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row>
    <row r="721" customFormat="false" ht="15" hidden="false" customHeight="false" outlineLevel="0" collapsed="false">
      <c r="B721" s="5"/>
      <c r="C721" s="28"/>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row>
    <row r="722" customFormat="false" ht="15" hidden="false" customHeight="false" outlineLevel="0" collapsed="false">
      <c r="B722" s="5"/>
      <c r="C722" s="28"/>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row>
    <row r="723" customFormat="false" ht="15" hidden="false" customHeight="false" outlineLevel="0" collapsed="false">
      <c r="B723" s="5"/>
      <c r="C723" s="28"/>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row>
    <row r="724" customFormat="false" ht="15" hidden="false" customHeight="false" outlineLevel="0" collapsed="false">
      <c r="B724" s="5"/>
      <c r="C724" s="28"/>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row>
    <row r="725" customFormat="false" ht="15" hidden="false" customHeight="false" outlineLevel="0" collapsed="false">
      <c r="B725" s="5"/>
      <c r="C725" s="28"/>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row>
    <row r="726" customFormat="false" ht="15" hidden="false" customHeight="false" outlineLevel="0" collapsed="false">
      <c r="B726" s="5"/>
      <c r="C726" s="28"/>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row>
    <row r="727" customFormat="false" ht="15" hidden="false" customHeight="false" outlineLevel="0" collapsed="false">
      <c r="B727" s="5"/>
      <c r="C727" s="28"/>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row>
    <row r="728" customFormat="false" ht="15" hidden="false" customHeight="false" outlineLevel="0" collapsed="false">
      <c r="B728" s="5"/>
      <c r="C728" s="28"/>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row>
    <row r="729" customFormat="false" ht="15" hidden="false" customHeight="false" outlineLevel="0" collapsed="false">
      <c r="B729" s="5"/>
      <c r="C729" s="28"/>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row>
    <row r="730" customFormat="false" ht="15" hidden="false" customHeight="false" outlineLevel="0" collapsed="false">
      <c r="B730" s="5"/>
      <c r="C730" s="28"/>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row>
    <row r="731" customFormat="false" ht="15" hidden="false" customHeight="false" outlineLevel="0" collapsed="false">
      <c r="B731" s="5"/>
      <c r="C731" s="28"/>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row>
    <row r="732" customFormat="false" ht="15" hidden="false" customHeight="false" outlineLevel="0" collapsed="false">
      <c r="B732" s="5"/>
      <c r="C732" s="28"/>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row>
    <row r="733" customFormat="false" ht="15" hidden="false" customHeight="false" outlineLevel="0" collapsed="false">
      <c r="B733" s="5"/>
      <c r="C733" s="28"/>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row>
    <row r="734" customFormat="false" ht="15" hidden="false" customHeight="false" outlineLevel="0" collapsed="false">
      <c r="B734" s="5"/>
      <c r="C734" s="28"/>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row>
    <row r="735" customFormat="false" ht="15" hidden="false" customHeight="false" outlineLevel="0" collapsed="false">
      <c r="B735" s="5"/>
      <c r="C735" s="28"/>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row>
    <row r="736" customFormat="false" ht="15" hidden="false" customHeight="false" outlineLevel="0" collapsed="false">
      <c r="B736" s="5"/>
      <c r="C736" s="28"/>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row>
    <row r="737" customFormat="false" ht="15" hidden="false" customHeight="false" outlineLevel="0" collapsed="false">
      <c r="B737" s="5"/>
      <c r="C737" s="28"/>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row>
    <row r="738" customFormat="false" ht="15" hidden="false" customHeight="false" outlineLevel="0" collapsed="false">
      <c r="B738" s="5"/>
      <c r="C738" s="28"/>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row>
    <row r="739" customFormat="false" ht="15" hidden="false" customHeight="false" outlineLevel="0" collapsed="false">
      <c r="B739" s="5"/>
      <c r="C739" s="28"/>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row>
    <row r="740" customFormat="false" ht="15" hidden="false" customHeight="false" outlineLevel="0" collapsed="false">
      <c r="B740" s="5"/>
      <c r="C740" s="28"/>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row>
    <row r="741" customFormat="false" ht="15" hidden="false" customHeight="false" outlineLevel="0" collapsed="false">
      <c r="B741" s="5"/>
      <c r="C741" s="28"/>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row>
    <row r="742" customFormat="false" ht="15" hidden="false" customHeight="false" outlineLevel="0" collapsed="false">
      <c r="B742" s="5"/>
      <c r="C742" s="28"/>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row>
    <row r="743" customFormat="false" ht="15" hidden="false" customHeight="false" outlineLevel="0" collapsed="false">
      <c r="B743" s="5"/>
      <c r="C743" s="28"/>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row>
    <row r="744" customFormat="false" ht="15" hidden="false" customHeight="false" outlineLevel="0" collapsed="false">
      <c r="B744" s="5"/>
      <c r="C744" s="28"/>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row>
    <row r="745" customFormat="false" ht="15" hidden="false" customHeight="false" outlineLevel="0" collapsed="false">
      <c r="B745" s="5"/>
      <c r="C745" s="28"/>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row>
    <row r="746" customFormat="false" ht="15" hidden="false" customHeight="false" outlineLevel="0" collapsed="false">
      <c r="B746" s="5"/>
      <c r="C746" s="28"/>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row>
    <row r="747" customFormat="false" ht="15" hidden="false" customHeight="false" outlineLevel="0" collapsed="false">
      <c r="B747" s="5"/>
      <c r="C747" s="28"/>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row>
    <row r="748" customFormat="false" ht="15" hidden="false" customHeight="false" outlineLevel="0" collapsed="false">
      <c r="B748" s="5"/>
      <c r="C748" s="28"/>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row>
    <row r="749" customFormat="false" ht="15" hidden="false" customHeight="false" outlineLevel="0" collapsed="false">
      <c r="B749" s="5"/>
      <c r="C749" s="28"/>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row>
    <row r="750" customFormat="false" ht="15" hidden="false" customHeight="false" outlineLevel="0" collapsed="false">
      <c r="B750" s="5"/>
      <c r="C750" s="28"/>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row>
    <row r="751" customFormat="false" ht="15" hidden="false" customHeight="false" outlineLevel="0" collapsed="false">
      <c r="B751" s="5"/>
      <c r="C751" s="28"/>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row>
    <row r="752" customFormat="false" ht="15" hidden="false" customHeight="false" outlineLevel="0" collapsed="false">
      <c r="B752" s="5"/>
      <c r="C752" s="28"/>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row>
    <row r="753" customFormat="false" ht="15" hidden="false" customHeight="false" outlineLevel="0" collapsed="false">
      <c r="B753" s="5"/>
      <c r="C753" s="28"/>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row>
    <row r="754" customFormat="false" ht="15" hidden="false" customHeight="false" outlineLevel="0" collapsed="false">
      <c r="B754" s="5"/>
      <c r="C754" s="28"/>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row>
    <row r="755" customFormat="false" ht="15" hidden="false" customHeight="false" outlineLevel="0" collapsed="false">
      <c r="B755" s="5"/>
      <c r="C755" s="28"/>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row>
    <row r="756" customFormat="false" ht="15" hidden="false" customHeight="false" outlineLevel="0" collapsed="false">
      <c r="B756" s="5"/>
      <c r="C756" s="28"/>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row>
    <row r="757" customFormat="false" ht="15" hidden="false" customHeight="false" outlineLevel="0" collapsed="false">
      <c r="B757" s="5"/>
      <c r="C757" s="28"/>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row>
    <row r="758" customFormat="false" ht="15" hidden="false" customHeight="false" outlineLevel="0" collapsed="false">
      <c r="B758" s="5"/>
      <c r="C758" s="28"/>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row>
    <row r="759" customFormat="false" ht="15" hidden="false" customHeight="false" outlineLevel="0" collapsed="false">
      <c r="B759" s="5"/>
      <c r="C759" s="28"/>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row>
    <row r="760" customFormat="false" ht="15" hidden="false" customHeight="false" outlineLevel="0" collapsed="false">
      <c r="B760" s="5"/>
      <c r="C760" s="28"/>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row>
    <row r="761" customFormat="false" ht="15" hidden="false" customHeight="false" outlineLevel="0" collapsed="false">
      <c r="B761" s="5"/>
      <c r="C761" s="28"/>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row>
    <row r="762" customFormat="false" ht="15" hidden="false" customHeight="false" outlineLevel="0" collapsed="false">
      <c r="B762" s="5"/>
      <c r="C762" s="28"/>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row>
    <row r="763" customFormat="false" ht="15" hidden="false" customHeight="false" outlineLevel="0" collapsed="false">
      <c r="B763" s="5"/>
      <c r="C763" s="28"/>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row>
    <row r="764" customFormat="false" ht="15" hidden="false" customHeight="false" outlineLevel="0" collapsed="false">
      <c r="B764" s="5"/>
      <c r="C764" s="28"/>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row>
    <row r="765" customFormat="false" ht="15" hidden="false" customHeight="false" outlineLevel="0" collapsed="false">
      <c r="B765" s="5"/>
      <c r="C765" s="28"/>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row>
    <row r="766" customFormat="false" ht="15" hidden="false" customHeight="false" outlineLevel="0" collapsed="false">
      <c r="B766" s="5"/>
      <c r="C766" s="28"/>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row>
    <row r="767" customFormat="false" ht="15" hidden="false" customHeight="false" outlineLevel="0" collapsed="false">
      <c r="B767" s="5"/>
      <c r="C767" s="28"/>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row>
    <row r="768" customFormat="false" ht="15" hidden="false" customHeight="false" outlineLevel="0" collapsed="false">
      <c r="B768" s="5"/>
      <c r="C768" s="28"/>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row>
    <row r="769" customFormat="false" ht="15" hidden="false" customHeight="false" outlineLevel="0" collapsed="false">
      <c r="B769" s="5"/>
      <c r="C769" s="28"/>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row>
    <row r="770" customFormat="false" ht="15" hidden="false" customHeight="false" outlineLevel="0" collapsed="false">
      <c r="B770" s="5"/>
      <c r="C770" s="28"/>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row>
    <row r="771" customFormat="false" ht="15" hidden="false" customHeight="false" outlineLevel="0" collapsed="false">
      <c r="B771" s="5"/>
      <c r="C771" s="28"/>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row>
    <row r="772" customFormat="false" ht="15" hidden="false" customHeight="false" outlineLevel="0" collapsed="false">
      <c r="B772" s="5"/>
      <c r="C772" s="28"/>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row>
    <row r="773" customFormat="false" ht="15" hidden="false" customHeight="false" outlineLevel="0" collapsed="false">
      <c r="B773" s="5"/>
      <c r="C773" s="28"/>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row>
    <row r="774" customFormat="false" ht="15" hidden="false" customHeight="false" outlineLevel="0" collapsed="false">
      <c r="B774" s="5"/>
      <c r="C774" s="28"/>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row>
    <row r="775" customFormat="false" ht="15" hidden="false" customHeight="false" outlineLevel="0" collapsed="false">
      <c r="B775" s="5"/>
      <c r="C775" s="28"/>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row>
    <row r="776" customFormat="false" ht="15" hidden="false" customHeight="false" outlineLevel="0" collapsed="false">
      <c r="B776" s="5"/>
      <c r="C776" s="28"/>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row>
    <row r="777" customFormat="false" ht="15" hidden="false" customHeight="false" outlineLevel="0" collapsed="false">
      <c r="B777" s="5"/>
      <c r="C777" s="28"/>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row>
    <row r="778" customFormat="false" ht="15" hidden="false" customHeight="false" outlineLevel="0" collapsed="false">
      <c r="B778" s="5"/>
      <c r="C778" s="28"/>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row>
    <row r="779" customFormat="false" ht="15" hidden="false" customHeight="false" outlineLevel="0" collapsed="false">
      <c r="B779" s="5"/>
      <c r="C779" s="28"/>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row>
    <row r="780" customFormat="false" ht="15" hidden="false" customHeight="false" outlineLevel="0" collapsed="false">
      <c r="B780" s="5"/>
      <c r="C780" s="28"/>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row>
    <row r="781" customFormat="false" ht="15" hidden="false" customHeight="false" outlineLevel="0" collapsed="false">
      <c r="B781" s="5"/>
      <c r="C781" s="28"/>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row>
    <row r="782" customFormat="false" ht="15" hidden="false" customHeight="false" outlineLevel="0" collapsed="false">
      <c r="B782" s="5"/>
      <c r="C782" s="28"/>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row>
    <row r="783" customFormat="false" ht="15" hidden="false" customHeight="false" outlineLevel="0" collapsed="false">
      <c r="B783" s="5"/>
      <c r="C783" s="28"/>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row>
    <row r="784" customFormat="false" ht="15" hidden="false" customHeight="false" outlineLevel="0" collapsed="false">
      <c r="B784" s="5"/>
      <c r="C784" s="28"/>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row>
    <row r="785" customFormat="false" ht="15" hidden="false" customHeight="false" outlineLevel="0" collapsed="false">
      <c r="B785" s="5"/>
      <c r="C785" s="28"/>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row>
    <row r="786" customFormat="false" ht="15" hidden="false" customHeight="false" outlineLevel="0" collapsed="false">
      <c r="B786" s="5"/>
      <c r="C786" s="28"/>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row>
    <row r="787" customFormat="false" ht="15" hidden="false" customHeight="false" outlineLevel="0" collapsed="false">
      <c r="B787" s="5"/>
      <c r="C787" s="28"/>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row>
    <row r="788" customFormat="false" ht="15" hidden="false" customHeight="false" outlineLevel="0" collapsed="false">
      <c r="B788" s="5"/>
      <c r="C788" s="28"/>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row>
    <row r="789" customFormat="false" ht="15" hidden="false" customHeight="false" outlineLevel="0" collapsed="false">
      <c r="B789" s="5"/>
      <c r="C789" s="28"/>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row>
    <row r="790" customFormat="false" ht="15" hidden="false" customHeight="false" outlineLevel="0" collapsed="false">
      <c r="B790" s="5"/>
      <c r="C790" s="28"/>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row>
    <row r="791" customFormat="false" ht="15" hidden="false" customHeight="false" outlineLevel="0" collapsed="false">
      <c r="B791" s="5"/>
      <c r="C791" s="28"/>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row>
    <row r="792" customFormat="false" ht="15" hidden="false" customHeight="false" outlineLevel="0" collapsed="false">
      <c r="B792" s="5"/>
      <c r="C792" s="28"/>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row>
    <row r="793" customFormat="false" ht="15" hidden="false" customHeight="false" outlineLevel="0" collapsed="false">
      <c r="B793" s="5"/>
      <c r="C793" s="28"/>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row>
    <row r="794" customFormat="false" ht="15" hidden="false" customHeight="false" outlineLevel="0" collapsed="false">
      <c r="B794" s="5"/>
      <c r="C794" s="28"/>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row>
    <row r="795" customFormat="false" ht="15" hidden="false" customHeight="false" outlineLevel="0" collapsed="false">
      <c r="B795" s="5"/>
      <c r="C795" s="28"/>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row>
    <row r="796" customFormat="false" ht="15" hidden="false" customHeight="false" outlineLevel="0" collapsed="false">
      <c r="B796" s="5"/>
      <c r="C796" s="28"/>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row>
    <row r="797" customFormat="false" ht="15" hidden="false" customHeight="false" outlineLevel="0" collapsed="false">
      <c r="B797" s="5"/>
      <c r="C797" s="28"/>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row>
    <row r="798" customFormat="false" ht="15" hidden="false" customHeight="false" outlineLevel="0" collapsed="false">
      <c r="B798" s="5"/>
      <c r="C798" s="28"/>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row>
    <row r="799" customFormat="false" ht="15" hidden="false" customHeight="false" outlineLevel="0" collapsed="false">
      <c r="B799" s="5"/>
      <c r="C799" s="28"/>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row>
    <row r="800" customFormat="false" ht="15" hidden="false" customHeight="false" outlineLevel="0" collapsed="false">
      <c r="B800" s="5"/>
      <c r="C800" s="28"/>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row>
    <row r="801" customFormat="false" ht="15" hidden="false" customHeight="false" outlineLevel="0" collapsed="false">
      <c r="B801" s="5"/>
      <c r="C801" s="28"/>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row>
    <row r="802" customFormat="false" ht="15" hidden="false" customHeight="false" outlineLevel="0" collapsed="false">
      <c r="B802" s="5"/>
      <c r="C802" s="28"/>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row>
    <row r="803" customFormat="false" ht="15" hidden="false" customHeight="false" outlineLevel="0" collapsed="false">
      <c r="B803" s="5"/>
      <c r="C803" s="28"/>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row>
    <row r="804" customFormat="false" ht="15" hidden="false" customHeight="false" outlineLevel="0" collapsed="false">
      <c r="B804" s="5"/>
      <c r="C804" s="28"/>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row>
    <row r="805" customFormat="false" ht="15" hidden="false" customHeight="false" outlineLevel="0" collapsed="false">
      <c r="B805" s="5"/>
      <c r="C805" s="28"/>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row>
    <row r="806" customFormat="false" ht="15" hidden="false" customHeight="false" outlineLevel="0" collapsed="false">
      <c r="B806" s="5"/>
      <c r="C806" s="28"/>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row>
    <row r="807" customFormat="false" ht="15" hidden="false" customHeight="false" outlineLevel="0" collapsed="false">
      <c r="B807" s="5"/>
      <c r="C807" s="28"/>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row>
    <row r="808" customFormat="false" ht="15" hidden="false" customHeight="false" outlineLevel="0" collapsed="false">
      <c r="B808" s="5"/>
      <c r="C808" s="28"/>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row>
    <row r="809" customFormat="false" ht="15" hidden="false" customHeight="false" outlineLevel="0" collapsed="false">
      <c r="B809" s="5"/>
      <c r="C809" s="28"/>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row>
    <row r="810" customFormat="false" ht="15" hidden="false" customHeight="false" outlineLevel="0" collapsed="false">
      <c r="B810" s="5"/>
      <c r="C810" s="28"/>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row>
    <row r="811" customFormat="false" ht="15" hidden="false" customHeight="false" outlineLevel="0" collapsed="false">
      <c r="B811" s="5"/>
      <c r="C811" s="28"/>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row>
    <row r="812" customFormat="false" ht="15" hidden="false" customHeight="false" outlineLevel="0" collapsed="false">
      <c r="B812" s="5"/>
      <c r="C812" s="28"/>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row>
    <row r="813" customFormat="false" ht="15" hidden="false" customHeight="false" outlineLevel="0" collapsed="false">
      <c r="B813" s="5"/>
      <c r="C813" s="28"/>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row>
    <row r="814" customFormat="false" ht="15" hidden="false" customHeight="false" outlineLevel="0" collapsed="false">
      <c r="B814" s="5"/>
      <c r="C814" s="28"/>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row>
    <row r="815" customFormat="false" ht="15" hidden="false" customHeight="false" outlineLevel="0" collapsed="false">
      <c r="B815" s="5"/>
      <c r="C815" s="28"/>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row>
    <row r="816" customFormat="false" ht="15" hidden="false" customHeight="false" outlineLevel="0" collapsed="false">
      <c r="B816" s="5"/>
      <c r="C816" s="28"/>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row>
    <row r="817" customFormat="false" ht="15" hidden="false" customHeight="false" outlineLevel="0" collapsed="false">
      <c r="B817" s="5"/>
      <c r="C817" s="28"/>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row>
    <row r="818" customFormat="false" ht="15" hidden="false" customHeight="false" outlineLevel="0" collapsed="false">
      <c r="B818" s="5"/>
      <c r="C818" s="28"/>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row>
    <row r="819" customFormat="false" ht="15" hidden="false" customHeight="false" outlineLevel="0" collapsed="false">
      <c r="B819" s="5"/>
      <c r="C819" s="28"/>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row>
    <row r="820" customFormat="false" ht="15" hidden="false" customHeight="false" outlineLevel="0" collapsed="false">
      <c r="B820" s="5"/>
      <c r="C820" s="28"/>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row>
    <row r="821" customFormat="false" ht="15" hidden="false" customHeight="false" outlineLevel="0" collapsed="false">
      <c r="B821" s="5"/>
      <c r="C821" s="28"/>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row>
    <row r="822" customFormat="false" ht="15" hidden="false" customHeight="false" outlineLevel="0" collapsed="false">
      <c r="B822" s="5"/>
      <c r="C822" s="28"/>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row>
    <row r="823" customFormat="false" ht="15" hidden="false" customHeight="false" outlineLevel="0" collapsed="false">
      <c r="B823" s="5"/>
      <c r="C823" s="28"/>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row>
    <row r="824" customFormat="false" ht="15" hidden="false" customHeight="false" outlineLevel="0" collapsed="false">
      <c r="B824" s="5"/>
      <c r="C824" s="28"/>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row>
    <row r="825" customFormat="false" ht="15" hidden="false" customHeight="false" outlineLevel="0" collapsed="false">
      <c r="B825" s="5"/>
      <c r="C825" s="28"/>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row>
    <row r="826" customFormat="false" ht="15" hidden="false" customHeight="false" outlineLevel="0" collapsed="false">
      <c r="B826" s="5"/>
      <c r="C826" s="28"/>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row>
    <row r="827" customFormat="false" ht="15" hidden="false" customHeight="false" outlineLevel="0" collapsed="false">
      <c r="B827" s="5"/>
      <c r="C827" s="28"/>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row>
    <row r="828" customFormat="false" ht="15" hidden="false" customHeight="false" outlineLevel="0" collapsed="false">
      <c r="B828" s="5"/>
      <c r="C828" s="28"/>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row>
    <row r="829" customFormat="false" ht="15" hidden="false" customHeight="false" outlineLevel="0" collapsed="false">
      <c r="B829" s="5"/>
      <c r="C829" s="28"/>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row>
    <row r="830" customFormat="false" ht="15" hidden="false" customHeight="false" outlineLevel="0" collapsed="false">
      <c r="B830" s="5"/>
      <c r="C830" s="28"/>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row>
    <row r="831" customFormat="false" ht="15" hidden="false" customHeight="false" outlineLevel="0" collapsed="false">
      <c r="B831" s="5"/>
      <c r="C831" s="28"/>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row>
    <row r="832" customFormat="false" ht="15" hidden="false" customHeight="false" outlineLevel="0" collapsed="false">
      <c r="B832" s="5"/>
      <c r="C832" s="28"/>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row>
    <row r="833" customFormat="false" ht="15" hidden="false" customHeight="false" outlineLevel="0" collapsed="false">
      <c r="B833" s="5"/>
      <c r="C833" s="28"/>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row>
    <row r="834" customFormat="false" ht="15" hidden="false" customHeight="false" outlineLevel="0" collapsed="false">
      <c r="B834" s="5"/>
      <c r="C834" s="28"/>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row>
    <row r="835" customFormat="false" ht="15" hidden="false" customHeight="false" outlineLevel="0" collapsed="false">
      <c r="B835" s="5"/>
      <c r="C835" s="28"/>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row>
    <row r="836" customFormat="false" ht="15" hidden="false" customHeight="false" outlineLevel="0" collapsed="false">
      <c r="B836" s="5"/>
      <c r="C836" s="28"/>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row>
    <row r="837" customFormat="false" ht="15" hidden="false" customHeight="false" outlineLevel="0" collapsed="false">
      <c r="B837" s="5"/>
      <c r="C837" s="28"/>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row>
    <row r="838" customFormat="false" ht="15" hidden="false" customHeight="false" outlineLevel="0" collapsed="false">
      <c r="B838" s="5"/>
      <c r="C838" s="28"/>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row>
    <row r="839" customFormat="false" ht="15" hidden="false" customHeight="false" outlineLevel="0" collapsed="false">
      <c r="B839" s="5"/>
      <c r="C839" s="28"/>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row>
    <row r="840" customFormat="false" ht="15" hidden="false" customHeight="false" outlineLevel="0" collapsed="false">
      <c r="B840" s="5"/>
      <c r="C840" s="28"/>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row>
    <row r="841" customFormat="false" ht="15" hidden="false" customHeight="false" outlineLevel="0" collapsed="false">
      <c r="B841" s="5"/>
      <c r="C841" s="28"/>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row>
    <row r="842" customFormat="false" ht="15" hidden="false" customHeight="false" outlineLevel="0" collapsed="false">
      <c r="B842" s="5"/>
      <c r="C842" s="28"/>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row>
    <row r="843" customFormat="false" ht="15" hidden="false" customHeight="false" outlineLevel="0" collapsed="false">
      <c r="B843" s="5"/>
      <c r="C843" s="28"/>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row>
    <row r="844" customFormat="false" ht="15" hidden="false" customHeight="false" outlineLevel="0" collapsed="false">
      <c r="B844" s="5"/>
      <c r="C844" s="28"/>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row>
    <row r="845" customFormat="false" ht="15" hidden="false" customHeight="false" outlineLevel="0" collapsed="false">
      <c r="B845" s="5"/>
      <c r="C845" s="28"/>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row>
    <row r="846" customFormat="false" ht="15" hidden="false" customHeight="false" outlineLevel="0" collapsed="false">
      <c r="B846" s="5"/>
      <c r="C846" s="28"/>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row>
    <row r="847" customFormat="false" ht="15" hidden="false" customHeight="false" outlineLevel="0" collapsed="false">
      <c r="B847" s="5"/>
      <c r="C847" s="28"/>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row>
    <row r="848" customFormat="false" ht="15" hidden="false" customHeight="false" outlineLevel="0" collapsed="false">
      <c r="B848" s="5"/>
      <c r="C848" s="28"/>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row>
    <row r="849" customFormat="false" ht="15" hidden="false" customHeight="false" outlineLevel="0" collapsed="false">
      <c r="B849" s="5"/>
      <c r="C849" s="28"/>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row>
    <row r="850" customFormat="false" ht="15" hidden="false" customHeight="false" outlineLevel="0" collapsed="false">
      <c r="B850" s="5"/>
      <c r="C850" s="28"/>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row>
    <row r="851" customFormat="false" ht="15" hidden="false" customHeight="false" outlineLevel="0" collapsed="false">
      <c r="B851" s="5"/>
      <c r="C851" s="28"/>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row>
    <row r="852" customFormat="false" ht="15" hidden="false" customHeight="false" outlineLevel="0" collapsed="false">
      <c r="B852" s="5"/>
      <c r="C852" s="28"/>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row>
    <row r="853" customFormat="false" ht="15" hidden="false" customHeight="false" outlineLevel="0" collapsed="false">
      <c r="B853" s="5"/>
      <c r="C853" s="28"/>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row>
    <row r="854" customFormat="false" ht="15" hidden="false" customHeight="false" outlineLevel="0" collapsed="false">
      <c r="B854" s="5"/>
      <c r="C854" s="28"/>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row>
    <row r="855" customFormat="false" ht="15" hidden="false" customHeight="false" outlineLevel="0" collapsed="false">
      <c r="B855" s="5"/>
      <c r="C855" s="28"/>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row>
    <row r="856" customFormat="false" ht="15" hidden="false" customHeight="false" outlineLevel="0" collapsed="false">
      <c r="B856" s="5"/>
      <c r="C856" s="28"/>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row>
    <row r="857" customFormat="false" ht="15" hidden="false" customHeight="false" outlineLevel="0" collapsed="false">
      <c r="B857" s="5"/>
      <c r="C857" s="28"/>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row>
    <row r="858" customFormat="false" ht="15" hidden="false" customHeight="false" outlineLevel="0" collapsed="false">
      <c r="B858" s="5"/>
      <c r="C858" s="28"/>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row>
    <row r="859" customFormat="false" ht="15" hidden="false" customHeight="false" outlineLevel="0" collapsed="false">
      <c r="B859" s="5"/>
      <c r="C859" s="28"/>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row>
    <row r="860" customFormat="false" ht="15" hidden="false" customHeight="false" outlineLevel="0" collapsed="false">
      <c r="B860" s="5"/>
      <c r="C860" s="28"/>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row>
    <row r="861" customFormat="false" ht="15" hidden="false" customHeight="false" outlineLevel="0" collapsed="false">
      <c r="B861" s="5"/>
      <c r="C861" s="28"/>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row>
    <row r="862" customFormat="false" ht="15" hidden="false" customHeight="false" outlineLevel="0" collapsed="false">
      <c r="B862" s="5"/>
      <c r="C862" s="28"/>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row>
    <row r="863" customFormat="false" ht="15" hidden="false" customHeight="false" outlineLevel="0" collapsed="false">
      <c r="B863" s="5"/>
      <c r="C863" s="28"/>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row>
    <row r="864" customFormat="false" ht="15" hidden="false" customHeight="false" outlineLevel="0" collapsed="false">
      <c r="B864" s="5"/>
      <c r="C864" s="28"/>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row>
    <row r="865" customFormat="false" ht="15" hidden="false" customHeight="false" outlineLevel="0" collapsed="false">
      <c r="B865" s="5"/>
      <c r="C865" s="28"/>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row>
    <row r="866" customFormat="false" ht="15" hidden="false" customHeight="false" outlineLevel="0" collapsed="false">
      <c r="B866" s="5"/>
      <c r="C866" s="28"/>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row>
    <row r="867" customFormat="false" ht="15" hidden="false" customHeight="false" outlineLevel="0" collapsed="false">
      <c r="B867" s="5"/>
      <c r="C867" s="28"/>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row>
    <row r="868" customFormat="false" ht="15" hidden="false" customHeight="false" outlineLevel="0" collapsed="false">
      <c r="B868" s="5"/>
      <c r="C868" s="28"/>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row>
    <row r="869" customFormat="false" ht="15" hidden="false" customHeight="false" outlineLevel="0" collapsed="false">
      <c r="B869" s="5"/>
      <c r="C869" s="28"/>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row>
    <row r="870" customFormat="false" ht="15" hidden="false" customHeight="false" outlineLevel="0" collapsed="false">
      <c r="B870" s="5"/>
      <c r="C870" s="28"/>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row>
    <row r="871" customFormat="false" ht="15" hidden="false" customHeight="false" outlineLevel="0" collapsed="false">
      <c r="B871" s="5"/>
      <c r="C871" s="28"/>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row>
    <row r="872" customFormat="false" ht="15" hidden="false" customHeight="false" outlineLevel="0" collapsed="false">
      <c r="B872" s="5"/>
      <c r="C872" s="28"/>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row>
    <row r="873" customFormat="false" ht="15" hidden="false" customHeight="false" outlineLevel="0" collapsed="false">
      <c r="B873" s="5"/>
      <c r="C873" s="28"/>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row>
    <row r="874" customFormat="false" ht="15" hidden="false" customHeight="false" outlineLevel="0" collapsed="false">
      <c r="B874" s="5"/>
      <c r="C874" s="28"/>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row>
    <row r="875" customFormat="false" ht="15" hidden="false" customHeight="false" outlineLevel="0" collapsed="false">
      <c r="B875" s="5"/>
      <c r="C875" s="28"/>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row>
    <row r="876" customFormat="false" ht="15" hidden="false" customHeight="false" outlineLevel="0" collapsed="false">
      <c r="B876" s="5"/>
      <c r="C876" s="28"/>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row>
    <row r="877" customFormat="false" ht="15" hidden="false" customHeight="false" outlineLevel="0" collapsed="false">
      <c r="B877" s="5"/>
      <c r="C877" s="28"/>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row>
    <row r="878" customFormat="false" ht="15" hidden="false" customHeight="false" outlineLevel="0" collapsed="false">
      <c r="B878" s="5"/>
      <c r="C878" s="28"/>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row>
    <row r="879" customFormat="false" ht="15" hidden="false" customHeight="false" outlineLevel="0" collapsed="false">
      <c r="B879" s="5"/>
      <c r="C879" s="28"/>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row>
    <row r="880" customFormat="false" ht="15" hidden="false" customHeight="false" outlineLevel="0" collapsed="false">
      <c r="B880" s="5"/>
      <c r="C880" s="28"/>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row>
    <row r="881" customFormat="false" ht="15" hidden="false" customHeight="false" outlineLevel="0" collapsed="false">
      <c r="B881" s="5"/>
      <c r="C881" s="28"/>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row>
    <row r="882" customFormat="false" ht="15" hidden="false" customHeight="false" outlineLevel="0" collapsed="false">
      <c r="B882" s="5"/>
      <c r="C882" s="28"/>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row>
    <row r="883" customFormat="false" ht="15" hidden="false" customHeight="false" outlineLevel="0" collapsed="false">
      <c r="B883" s="5"/>
      <c r="C883" s="28"/>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row>
    <row r="884" customFormat="false" ht="15" hidden="false" customHeight="false" outlineLevel="0" collapsed="false">
      <c r="B884" s="5"/>
      <c r="C884" s="28"/>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row>
    <row r="885" customFormat="false" ht="15" hidden="false" customHeight="false" outlineLevel="0" collapsed="false">
      <c r="B885" s="5"/>
      <c r="C885" s="28"/>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row>
    <row r="886" customFormat="false" ht="15" hidden="false" customHeight="false" outlineLevel="0" collapsed="false">
      <c r="B886" s="5"/>
      <c r="C886" s="28"/>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row>
    <row r="887" customFormat="false" ht="15" hidden="false" customHeight="false" outlineLevel="0" collapsed="false">
      <c r="B887" s="5"/>
      <c r="C887" s="28"/>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row>
    <row r="888" customFormat="false" ht="15" hidden="false" customHeight="false" outlineLevel="0" collapsed="false">
      <c r="B888" s="5"/>
      <c r="C888" s="28"/>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row>
    <row r="889" customFormat="false" ht="15" hidden="false" customHeight="false" outlineLevel="0" collapsed="false">
      <c r="B889" s="5"/>
      <c r="C889" s="28"/>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row>
    <row r="890" customFormat="false" ht="15" hidden="false" customHeight="false" outlineLevel="0" collapsed="false">
      <c r="B890" s="5"/>
      <c r="C890" s="28"/>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row>
    <row r="891" customFormat="false" ht="15" hidden="false" customHeight="false" outlineLevel="0" collapsed="false">
      <c r="B891" s="5"/>
      <c r="C891" s="28"/>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row>
    <row r="892" customFormat="false" ht="15" hidden="false" customHeight="false" outlineLevel="0" collapsed="false">
      <c r="B892" s="5"/>
      <c r="C892" s="28"/>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row>
    <row r="893" customFormat="false" ht="15" hidden="false" customHeight="false" outlineLevel="0" collapsed="false">
      <c r="B893" s="5"/>
      <c r="C893" s="28"/>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row>
    <row r="894" customFormat="false" ht="15" hidden="false" customHeight="false" outlineLevel="0" collapsed="false">
      <c r="B894" s="5"/>
      <c r="C894" s="28"/>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row>
    <row r="895" customFormat="false" ht="15" hidden="false" customHeight="false" outlineLevel="0" collapsed="false">
      <c r="B895" s="5"/>
      <c r="C895" s="28"/>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row>
    <row r="896" customFormat="false" ht="15" hidden="false" customHeight="false" outlineLevel="0" collapsed="false">
      <c r="B896" s="5"/>
      <c r="C896" s="28"/>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row>
    <row r="897" customFormat="false" ht="15" hidden="false" customHeight="false" outlineLevel="0" collapsed="false">
      <c r="B897" s="5"/>
      <c r="C897" s="28"/>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row>
    <row r="898" customFormat="false" ht="15" hidden="false" customHeight="false" outlineLevel="0" collapsed="false">
      <c r="B898" s="5"/>
      <c r="C898" s="28"/>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row>
    <row r="899" customFormat="false" ht="15" hidden="false" customHeight="false" outlineLevel="0" collapsed="false">
      <c r="B899" s="5"/>
      <c r="C899" s="28"/>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row>
    <row r="900" customFormat="false" ht="15" hidden="false" customHeight="false" outlineLevel="0" collapsed="false">
      <c r="B900" s="5"/>
      <c r="C900" s="28"/>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row>
    <row r="901" customFormat="false" ht="15" hidden="false" customHeight="false" outlineLevel="0" collapsed="false">
      <c r="B901" s="5"/>
      <c r="C901" s="28"/>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row>
    <row r="902" customFormat="false" ht="15" hidden="false" customHeight="false" outlineLevel="0" collapsed="false">
      <c r="B902" s="5"/>
      <c r="C902" s="28"/>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row>
    <row r="903" customFormat="false" ht="15" hidden="false" customHeight="false" outlineLevel="0" collapsed="false">
      <c r="B903" s="5"/>
      <c r="C903" s="28"/>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row>
    <row r="904" customFormat="false" ht="15" hidden="false" customHeight="false" outlineLevel="0" collapsed="false">
      <c r="B904" s="5"/>
      <c r="C904" s="28"/>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row>
    <row r="905" customFormat="false" ht="15" hidden="false" customHeight="false" outlineLevel="0" collapsed="false">
      <c r="B905" s="5"/>
      <c r="C905" s="28"/>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row>
    <row r="906" customFormat="false" ht="15" hidden="false" customHeight="false" outlineLevel="0" collapsed="false">
      <c r="B906" s="5"/>
      <c r="C906" s="28"/>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row>
    <row r="907" customFormat="false" ht="15" hidden="false" customHeight="false" outlineLevel="0" collapsed="false">
      <c r="B907" s="5"/>
      <c r="C907" s="28"/>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row>
    <row r="908" customFormat="false" ht="15" hidden="false" customHeight="false" outlineLevel="0" collapsed="false">
      <c r="B908" s="5"/>
      <c r="C908" s="28"/>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row>
    <row r="909" customFormat="false" ht="15" hidden="false" customHeight="false" outlineLevel="0" collapsed="false">
      <c r="B909" s="5"/>
      <c r="C909" s="28"/>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row>
    <row r="910" customFormat="false" ht="15" hidden="false" customHeight="false" outlineLevel="0" collapsed="false">
      <c r="B910" s="5"/>
      <c r="C910" s="28"/>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row>
    <row r="911" customFormat="false" ht="15" hidden="false" customHeight="false" outlineLevel="0" collapsed="false">
      <c r="B911" s="5"/>
      <c r="C911" s="28"/>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row>
    <row r="912" customFormat="false" ht="15" hidden="false" customHeight="false" outlineLevel="0" collapsed="false">
      <c r="B912" s="5"/>
      <c r="C912" s="28"/>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row>
    <row r="913" customFormat="false" ht="15" hidden="false" customHeight="false" outlineLevel="0" collapsed="false">
      <c r="B913" s="5"/>
      <c r="C913" s="28"/>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row>
    <row r="914" customFormat="false" ht="15" hidden="false" customHeight="false" outlineLevel="0" collapsed="false">
      <c r="B914" s="5"/>
      <c r="C914" s="28"/>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row>
    <row r="915" customFormat="false" ht="15" hidden="false" customHeight="false" outlineLevel="0" collapsed="false">
      <c r="B915" s="5"/>
      <c r="C915" s="28"/>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row>
    <row r="916" customFormat="false" ht="15" hidden="false" customHeight="false" outlineLevel="0" collapsed="false">
      <c r="B916" s="5"/>
      <c r="C916" s="28"/>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row>
    <row r="917" customFormat="false" ht="15" hidden="false" customHeight="false" outlineLevel="0" collapsed="false">
      <c r="B917" s="5"/>
      <c r="C917" s="28"/>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row>
    <row r="918" customFormat="false" ht="15" hidden="false" customHeight="false" outlineLevel="0" collapsed="false">
      <c r="B918" s="5"/>
      <c r="C918" s="28"/>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row>
    <row r="919" customFormat="false" ht="15" hidden="false" customHeight="false" outlineLevel="0" collapsed="false">
      <c r="B919" s="5"/>
      <c r="C919" s="28"/>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row>
    <row r="920" customFormat="false" ht="15" hidden="false" customHeight="false" outlineLevel="0" collapsed="false">
      <c r="B920" s="5"/>
      <c r="C920" s="28"/>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row>
    <row r="921" customFormat="false" ht="15" hidden="false" customHeight="false" outlineLevel="0" collapsed="false">
      <c r="B921" s="5"/>
      <c r="C921" s="28"/>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row>
    <row r="922" customFormat="false" ht="15" hidden="false" customHeight="false" outlineLevel="0" collapsed="false">
      <c r="B922" s="5"/>
      <c r="C922" s="28"/>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row>
    <row r="923" customFormat="false" ht="15" hidden="false" customHeight="false" outlineLevel="0" collapsed="false">
      <c r="B923" s="5"/>
      <c r="C923" s="28"/>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row>
    <row r="924" customFormat="false" ht="15" hidden="false" customHeight="false" outlineLevel="0" collapsed="false">
      <c r="B924" s="5"/>
      <c r="C924" s="28"/>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row>
    <row r="925" customFormat="false" ht="15" hidden="false" customHeight="false" outlineLevel="0" collapsed="false">
      <c r="B925" s="5"/>
      <c r="C925" s="28"/>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row>
    <row r="926" customFormat="false" ht="15" hidden="false" customHeight="false" outlineLevel="0" collapsed="false">
      <c r="B926" s="5"/>
      <c r="C926" s="28"/>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row>
    <row r="927" customFormat="false" ht="15" hidden="false" customHeight="false" outlineLevel="0" collapsed="false">
      <c r="B927" s="5"/>
      <c r="C927" s="28"/>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row>
    <row r="928" customFormat="false" ht="15" hidden="false" customHeight="false" outlineLevel="0" collapsed="false">
      <c r="B928" s="5"/>
      <c r="C928" s="28"/>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row>
    <row r="929" customFormat="false" ht="15" hidden="false" customHeight="false" outlineLevel="0" collapsed="false">
      <c r="B929" s="5"/>
      <c r="C929" s="28"/>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row>
    <row r="930" customFormat="false" ht="15" hidden="false" customHeight="false" outlineLevel="0" collapsed="false">
      <c r="B930" s="5"/>
      <c r="C930" s="28"/>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row>
    <row r="931" customFormat="false" ht="15" hidden="false" customHeight="false" outlineLevel="0" collapsed="false">
      <c r="B931" s="5"/>
      <c r="C931" s="28"/>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row>
    <row r="932" customFormat="false" ht="15" hidden="false" customHeight="false" outlineLevel="0" collapsed="false">
      <c r="B932" s="5"/>
      <c r="C932" s="28"/>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row>
    <row r="933" customFormat="false" ht="15" hidden="false" customHeight="false" outlineLevel="0" collapsed="false">
      <c r="B933" s="5"/>
      <c r="C933" s="28"/>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row>
    <row r="934" customFormat="false" ht="15" hidden="false" customHeight="false" outlineLevel="0" collapsed="false">
      <c r="B934" s="5"/>
      <c r="C934" s="28"/>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row>
    <row r="935" customFormat="false" ht="15" hidden="false" customHeight="false" outlineLevel="0" collapsed="false">
      <c r="B935" s="5"/>
      <c r="C935" s="28"/>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row>
    <row r="936" customFormat="false" ht="15" hidden="false" customHeight="false" outlineLevel="0" collapsed="false">
      <c r="B936" s="5"/>
      <c r="C936" s="28"/>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row>
    <row r="937" customFormat="false" ht="15" hidden="false" customHeight="false" outlineLevel="0" collapsed="false">
      <c r="B937" s="5"/>
      <c r="C937" s="28"/>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row>
    <row r="938" customFormat="false" ht="15" hidden="false" customHeight="false" outlineLevel="0" collapsed="false">
      <c r="B938" s="5"/>
      <c r="C938" s="28"/>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row>
    <row r="939" customFormat="false" ht="15" hidden="false" customHeight="false" outlineLevel="0" collapsed="false">
      <c r="B939" s="5"/>
      <c r="C939" s="28"/>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row>
    <row r="940" customFormat="false" ht="15" hidden="false" customHeight="false" outlineLevel="0" collapsed="false">
      <c r="B940" s="5"/>
      <c r="C940" s="28"/>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row>
    <row r="941" customFormat="false" ht="15" hidden="false" customHeight="false" outlineLevel="0" collapsed="false">
      <c r="B941" s="5"/>
      <c r="C941" s="28"/>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row>
    <row r="942" customFormat="false" ht="15" hidden="false" customHeight="false" outlineLevel="0" collapsed="false">
      <c r="B942" s="5"/>
      <c r="C942" s="28"/>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row>
    <row r="943" customFormat="false" ht="15" hidden="false" customHeight="false" outlineLevel="0" collapsed="false">
      <c r="B943" s="5"/>
      <c r="C943" s="28"/>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row>
    <row r="944" customFormat="false" ht="15" hidden="false" customHeight="false" outlineLevel="0" collapsed="false">
      <c r="B944" s="5"/>
      <c r="C944" s="28"/>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row>
    <row r="945" customFormat="false" ht="15" hidden="false" customHeight="false" outlineLevel="0" collapsed="false">
      <c r="B945" s="5"/>
      <c r="C945" s="28"/>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row>
    <row r="946" customFormat="false" ht="15" hidden="false" customHeight="false" outlineLevel="0" collapsed="false">
      <c r="B946" s="5"/>
      <c r="C946" s="28"/>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row>
    <row r="947" customFormat="false" ht="15" hidden="false" customHeight="false" outlineLevel="0" collapsed="false">
      <c r="B947" s="5"/>
      <c r="C947" s="28"/>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row>
    <row r="948" customFormat="false" ht="15" hidden="false" customHeight="false" outlineLevel="0" collapsed="false">
      <c r="B948" s="5"/>
      <c r="C948" s="28"/>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row>
    <row r="949" customFormat="false" ht="15" hidden="false" customHeight="false" outlineLevel="0" collapsed="false">
      <c r="B949" s="5"/>
      <c r="C949" s="28"/>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row>
    <row r="950" customFormat="false" ht="15" hidden="false" customHeight="false" outlineLevel="0" collapsed="false">
      <c r="B950" s="5"/>
      <c r="C950" s="28"/>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row>
    <row r="951" customFormat="false" ht="15" hidden="false" customHeight="false" outlineLevel="0" collapsed="false">
      <c r="B951" s="5"/>
      <c r="C951" s="28"/>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row>
    <row r="952" customFormat="false" ht="15" hidden="false" customHeight="false" outlineLevel="0" collapsed="false">
      <c r="B952" s="5"/>
      <c r="C952" s="28"/>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row>
    <row r="953" customFormat="false" ht="15" hidden="false" customHeight="false" outlineLevel="0" collapsed="false">
      <c r="B953" s="5"/>
      <c r="C953" s="28"/>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row>
    <row r="954" customFormat="false" ht="15" hidden="false" customHeight="false" outlineLevel="0" collapsed="false">
      <c r="B954" s="5"/>
      <c r="C954" s="28"/>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row>
    <row r="955" customFormat="false" ht="15" hidden="false" customHeight="false" outlineLevel="0" collapsed="false">
      <c r="B955" s="5"/>
      <c r="C955" s="28"/>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row>
    <row r="956" customFormat="false" ht="15" hidden="false" customHeight="false" outlineLevel="0" collapsed="false">
      <c r="B956" s="5"/>
      <c r="C956" s="28"/>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row>
    <row r="957" customFormat="false" ht="15" hidden="false" customHeight="false" outlineLevel="0" collapsed="false">
      <c r="B957" s="5"/>
      <c r="C957" s="28"/>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row>
    <row r="958" customFormat="false" ht="15" hidden="false" customHeight="false" outlineLevel="0" collapsed="false">
      <c r="B958" s="5"/>
      <c r="C958" s="28"/>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row>
    <row r="959" customFormat="false" ht="15" hidden="false" customHeight="false" outlineLevel="0" collapsed="false">
      <c r="B959" s="5"/>
      <c r="C959" s="28"/>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row>
    <row r="960" customFormat="false" ht="15" hidden="false" customHeight="false" outlineLevel="0" collapsed="false">
      <c r="B960" s="5"/>
      <c r="C960" s="28"/>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row>
    <row r="961" customFormat="false" ht="15" hidden="false" customHeight="false" outlineLevel="0" collapsed="false">
      <c r="B961" s="5"/>
      <c r="C961" s="28"/>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row>
    <row r="962" customFormat="false" ht="15" hidden="false" customHeight="false" outlineLevel="0" collapsed="false">
      <c r="B962" s="5"/>
      <c r="C962" s="28"/>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row>
    <row r="963" customFormat="false" ht="15" hidden="false" customHeight="false" outlineLevel="0" collapsed="false">
      <c r="B963" s="5"/>
      <c r="C963" s="28"/>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row>
    <row r="964" customFormat="false" ht="15" hidden="false" customHeight="false" outlineLevel="0" collapsed="false">
      <c r="B964" s="5"/>
      <c r="C964" s="28"/>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row>
    <row r="965" customFormat="false" ht="15" hidden="false" customHeight="false" outlineLevel="0" collapsed="false">
      <c r="B965" s="5"/>
      <c r="C965" s="28"/>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row>
    <row r="966" customFormat="false" ht="15" hidden="false" customHeight="false" outlineLevel="0" collapsed="false">
      <c r="B966" s="5"/>
      <c r="C966" s="28"/>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row>
    <row r="967" customFormat="false" ht="15" hidden="false" customHeight="false" outlineLevel="0" collapsed="false">
      <c r="B967" s="5"/>
      <c r="C967" s="28"/>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row>
    <row r="968" customFormat="false" ht="15" hidden="false" customHeight="false" outlineLevel="0" collapsed="false">
      <c r="B968" s="5"/>
      <c r="C968" s="28"/>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row>
    <row r="969" customFormat="false" ht="15" hidden="false" customHeight="false" outlineLevel="0" collapsed="false">
      <c r="B969" s="5"/>
      <c r="C969" s="28"/>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row>
    <row r="970" customFormat="false" ht="15" hidden="false" customHeight="false" outlineLevel="0" collapsed="false">
      <c r="B970" s="5"/>
      <c r="C970" s="28"/>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row>
    <row r="971" customFormat="false" ht="15" hidden="false" customHeight="false" outlineLevel="0" collapsed="false">
      <c r="B971" s="5"/>
      <c r="C971" s="28"/>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row>
    <row r="972" customFormat="false" ht="15" hidden="false" customHeight="false" outlineLevel="0" collapsed="false">
      <c r="B972" s="5"/>
      <c r="C972" s="28"/>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row>
    <row r="973" customFormat="false" ht="15" hidden="false" customHeight="false" outlineLevel="0" collapsed="false">
      <c r="B973" s="5"/>
      <c r="C973" s="28"/>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row>
    <row r="974" customFormat="false" ht="15" hidden="false" customHeight="false" outlineLevel="0" collapsed="false">
      <c r="B974" s="5"/>
      <c r="C974" s="28"/>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row>
    <row r="975" customFormat="false" ht="15" hidden="false" customHeight="false" outlineLevel="0" collapsed="false">
      <c r="B975" s="5"/>
      <c r="C975" s="28"/>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row>
    <row r="976" customFormat="false" ht="15" hidden="false" customHeight="false" outlineLevel="0" collapsed="false">
      <c r="B976" s="5"/>
      <c r="C976" s="28"/>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row>
    <row r="977" customFormat="false" ht="15" hidden="false" customHeight="false" outlineLevel="0" collapsed="false">
      <c r="B977" s="5"/>
      <c r="C977" s="28"/>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row>
    <row r="978" customFormat="false" ht="15" hidden="false" customHeight="false" outlineLevel="0" collapsed="false">
      <c r="B978" s="5"/>
      <c r="C978" s="28"/>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row>
    <row r="979" customFormat="false" ht="15" hidden="false" customHeight="false" outlineLevel="0" collapsed="false">
      <c r="B979" s="5"/>
      <c r="C979" s="28"/>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row>
    <row r="980" customFormat="false" ht="15" hidden="false" customHeight="false" outlineLevel="0" collapsed="false">
      <c r="B980" s="5"/>
      <c r="C980" s="28"/>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row>
    <row r="981" customFormat="false" ht="15" hidden="false" customHeight="false" outlineLevel="0" collapsed="false">
      <c r="B981" s="5"/>
      <c r="C981" s="28"/>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row>
    <row r="982" customFormat="false" ht="15" hidden="false" customHeight="false" outlineLevel="0" collapsed="false">
      <c r="B982" s="5"/>
      <c r="C982" s="28"/>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row>
    <row r="983" customFormat="false" ht="15" hidden="false" customHeight="false" outlineLevel="0" collapsed="false">
      <c r="B983" s="5"/>
      <c r="C983" s="28"/>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row>
    <row r="984" customFormat="false" ht="15" hidden="false" customHeight="false" outlineLevel="0" collapsed="false">
      <c r="B984" s="5"/>
      <c r="C984" s="28"/>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row>
    <row r="985" customFormat="false" ht="15" hidden="false" customHeight="false" outlineLevel="0" collapsed="false">
      <c r="B985" s="5"/>
      <c r="C985" s="28"/>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row>
    <row r="986" customFormat="false" ht="15" hidden="false" customHeight="false" outlineLevel="0" collapsed="false">
      <c r="B986" s="5"/>
      <c r="C986" s="28"/>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row>
    <row r="987" customFormat="false" ht="15" hidden="false" customHeight="false" outlineLevel="0" collapsed="false">
      <c r="B987" s="5"/>
      <c r="C987" s="28"/>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row>
    <row r="988" customFormat="false" ht="15" hidden="false" customHeight="false" outlineLevel="0" collapsed="false">
      <c r="B988" s="5"/>
      <c r="C988" s="28"/>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row>
    <row r="989" customFormat="false" ht="15" hidden="false" customHeight="false" outlineLevel="0" collapsed="false">
      <c r="B989" s="5"/>
      <c r="C989" s="28"/>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row>
    <row r="990" customFormat="false" ht="15" hidden="false" customHeight="false" outlineLevel="0" collapsed="false">
      <c r="B990" s="5"/>
      <c r="C990" s="28"/>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row>
    <row r="991" customFormat="false" ht="15" hidden="false" customHeight="false" outlineLevel="0" collapsed="false">
      <c r="B991" s="5"/>
      <c r="C991" s="28"/>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row>
    <row r="992" customFormat="false" ht="15" hidden="false" customHeight="false" outlineLevel="0" collapsed="false">
      <c r="B992" s="5"/>
      <c r="C992" s="28"/>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row>
    <row r="993" customFormat="false" ht="15" hidden="false" customHeight="false" outlineLevel="0" collapsed="false">
      <c r="B993" s="5"/>
      <c r="C993" s="28"/>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row>
    <row r="994" customFormat="false" ht="15" hidden="false" customHeight="false" outlineLevel="0" collapsed="false">
      <c r="B994" s="5"/>
      <c r="C994" s="28"/>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row>
    <row r="995" customFormat="false" ht="15" hidden="false" customHeight="false" outlineLevel="0" collapsed="false">
      <c r="B995" s="5"/>
      <c r="C995" s="28"/>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row>
    <row r="996" customFormat="false" ht="15" hidden="false" customHeight="false" outlineLevel="0" collapsed="false">
      <c r="B996" s="5"/>
      <c r="C996" s="28"/>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row>
    <row r="997" customFormat="false" ht="15" hidden="false" customHeight="false" outlineLevel="0" collapsed="false">
      <c r="B997" s="5"/>
      <c r="C997" s="28"/>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row>
    <row r="998" customFormat="false" ht="15" hidden="false" customHeight="false" outlineLevel="0" collapsed="false">
      <c r="B998" s="5"/>
      <c r="C998" s="28"/>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row>
    <row r="999" customFormat="false" ht="15" hidden="false" customHeight="false" outlineLevel="0" collapsed="false">
      <c r="B999" s="5"/>
      <c r="C999" s="28"/>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row>
    <row r="1000" customFormat="false" ht="15" hidden="false" customHeight="false" outlineLevel="0" collapsed="false">
      <c r="B1000" s="5"/>
      <c r="C1000" s="28"/>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c r="AG1000" s="5"/>
      <c r="AH1000" s="5"/>
      <c r="AI1000" s="5"/>
      <c r="AJ1000" s="5"/>
      <c r="AK1000" s="5"/>
      <c r="AL1000" s="5"/>
      <c r="AM1000" s="5"/>
      <c r="AN1000" s="5"/>
      <c r="AO1000" s="5"/>
    </row>
    <row r="1001" customFormat="false" ht="15" hidden="false" customHeight="false" outlineLevel="0" collapsed="false">
      <c r="B1001" s="5"/>
      <c r="C1001" s="28"/>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c r="AG1001" s="5"/>
      <c r="AH1001" s="5"/>
      <c r="AI1001" s="5"/>
      <c r="AJ1001" s="5"/>
      <c r="AK1001" s="5"/>
      <c r="AL1001" s="5"/>
      <c r="AM1001" s="5"/>
      <c r="AN1001" s="5"/>
      <c r="AO1001" s="5"/>
    </row>
  </sheetData>
  <mergeCells count="5">
    <mergeCell ref="A1:C1"/>
    <mergeCell ref="D1:N1"/>
    <mergeCell ref="A2:E2"/>
    <mergeCell ref="G2:I2"/>
    <mergeCell ref="L2:N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D5:I25"/>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O6" activeCellId="0" sqref="O6"/>
    </sheetView>
  </sheetViews>
  <sheetFormatPr defaultColWidth="11.53515625" defaultRowHeight="12.8" zeroHeight="false" outlineLevelRow="0" outlineLevelCol="0"/>
  <sheetData>
    <row r="5" customFormat="false" ht="12.8" hidden="false" customHeight="false" outlineLevel="0" collapsed="false">
      <c r="D5" s="0" t="s">
        <v>15</v>
      </c>
      <c r="E5" s="0" t="n">
        <v>273</v>
      </c>
      <c r="F5" s="0" t="s">
        <v>12</v>
      </c>
    </row>
    <row r="6" customFormat="false" ht="12.8" hidden="false" customHeight="false" outlineLevel="0" collapsed="false">
      <c r="D6" s="0" t="s">
        <v>16</v>
      </c>
      <c r="E6" s="0" t="n">
        <v>1</v>
      </c>
      <c r="F6" s="0" t="s">
        <v>17</v>
      </c>
    </row>
    <row r="7" customFormat="false" ht="12.8" hidden="false" customHeight="false" outlineLevel="0" collapsed="false">
      <c r="D7" s="0" t="s">
        <v>18</v>
      </c>
      <c r="E7" s="0" t="n">
        <v>18</v>
      </c>
      <c r="F7" s="0" t="s">
        <v>17</v>
      </c>
    </row>
    <row r="10" customFormat="false" ht="12.8" hidden="false" customHeight="false" outlineLevel="0" collapsed="false">
      <c r="D10" s="0" t="s">
        <v>19</v>
      </c>
      <c r="E10" s="0" t="n">
        <v>1.1504</v>
      </c>
      <c r="H10" s="29" t="s">
        <v>20</v>
      </c>
    </row>
    <row r="13" customFormat="false" ht="12.8" hidden="false" customHeight="false" outlineLevel="0" collapsed="false">
      <c r="D13" s="0" t="s">
        <v>21</v>
      </c>
      <c r="E13" s="0" t="n">
        <f aca="false">(E7/E6)^((E10-1)/E10)</f>
        <v>1.45918625748405</v>
      </c>
      <c r="H13" s="0" t="s">
        <v>22</v>
      </c>
    </row>
    <row r="14" customFormat="false" ht="12.8" hidden="false" customHeight="false" outlineLevel="0" collapsed="false">
      <c r="D14" s="0" t="s">
        <v>23</v>
      </c>
      <c r="E14" s="0" t="n">
        <f aca="false">E13*E5</f>
        <v>398.357848293144</v>
      </c>
      <c r="F14" s="0" t="s">
        <v>12</v>
      </c>
      <c r="H14" s="0" t="n">
        <f aca="false">Feuil1!T5</f>
        <v>325.444736842105</v>
      </c>
      <c r="I14" s="0" t="s">
        <v>12</v>
      </c>
    </row>
    <row r="15" customFormat="false" ht="12.8" hidden="false" customHeight="false" outlineLevel="0" collapsed="false">
      <c r="E15" s="0" t="n">
        <f aca="false">E14-273</f>
        <v>125.357848293144</v>
      </c>
      <c r="F15" s="0" t="s">
        <v>24</v>
      </c>
      <c r="H15" s="0" t="n">
        <f aca="false">H14-273</f>
        <v>52.4447368421052</v>
      </c>
      <c r="I15" s="0" t="s">
        <v>24</v>
      </c>
    </row>
    <row r="18" customFormat="false" ht="12.8" hidden="false" customHeight="false" outlineLevel="0" collapsed="false">
      <c r="F18" s="0" t="s">
        <v>25</v>
      </c>
      <c r="G18" s="0" t="s">
        <v>26</v>
      </c>
    </row>
    <row r="19" customFormat="false" ht="12.8" hidden="false" customHeight="false" outlineLevel="0" collapsed="false">
      <c r="F19" s="0" t="n">
        <v>23</v>
      </c>
      <c r="G19" s="0" t="n">
        <v>9</v>
      </c>
    </row>
    <row r="20" customFormat="false" ht="12.8" hidden="false" customHeight="false" outlineLevel="0" collapsed="false">
      <c r="F20" s="0" t="n">
        <v>27</v>
      </c>
      <c r="G20" s="0" t="n">
        <v>10</v>
      </c>
    </row>
    <row r="21" customFormat="false" ht="12.8" hidden="false" customHeight="false" outlineLevel="0" collapsed="false">
      <c r="F21" s="0" t="n">
        <v>31</v>
      </c>
      <c r="G21" s="0" t="n">
        <v>11</v>
      </c>
    </row>
    <row r="22" customFormat="false" ht="12.8" hidden="false" customHeight="false" outlineLevel="0" collapsed="false">
      <c r="F22" s="0" t="n">
        <v>34.5</v>
      </c>
      <c r="G22" s="0" t="n">
        <v>12</v>
      </c>
    </row>
    <row r="23" customFormat="false" ht="12.8" hidden="false" customHeight="false" outlineLevel="0" collapsed="false">
      <c r="F23" s="0" t="n">
        <v>41</v>
      </c>
      <c r="G23" s="0" t="n">
        <v>14</v>
      </c>
    </row>
    <row r="24" customFormat="false" ht="12.8" hidden="false" customHeight="false" outlineLevel="0" collapsed="false">
      <c r="F24" s="0" t="n">
        <v>47</v>
      </c>
      <c r="G24" s="0" t="n">
        <v>16</v>
      </c>
    </row>
    <row r="25" customFormat="false" ht="12.8" hidden="false" customHeight="false" outlineLevel="0" collapsed="false">
      <c r="F25" s="0" t="n">
        <v>52</v>
      </c>
      <c r="G25" s="0" t="n">
        <v>18</v>
      </c>
    </row>
  </sheetData>
  <hyperlinks>
    <hyperlink ref="H10" r:id="rId1" location="properties" display="https://encyclopedia.airliquide.com/propane#propertie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19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2025-02-08T19:06:45Z</dcterms:created>
  <dc:creator/>
  <dc:description/>
  <dc:language>en-GB</dc:language>
  <cp:lastModifiedBy/>
  <dcterms:modified xsi:type="dcterms:W3CDTF">2025-02-08T19:26:16Z</dcterms:modified>
  <cp:revision>12</cp:revision>
  <dc:subject/>
  <dc:title/>
</cp:coreProperties>
</file>