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les\House Portugal\Facilities\Heat Pump\Air Source HP\"/>
    </mc:Choice>
  </mc:AlternateContent>
  <xr:revisionPtr revIDLastSave="0" documentId="8_{38AFE3E6-352B-4A0E-85B1-AD0318B46434}" xr6:coauthVersionLast="47" xr6:coauthVersionMax="47" xr10:uidLastSave="{00000000-0000-0000-0000-000000000000}"/>
  <bookViews>
    <workbookView xWindow="-110" yWindow="-110" windowWidth="19420" windowHeight="10300" xr2:uid="{E6124325-6879-443A-8096-B4B277922B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P23" i="1" s="1"/>
  <c r="L23" i="1"/>
  <c r="O23" i="1" s="1"/>
  <c r="N20" i="1"/>
  <c r="M20" i="1"/>
  <c r="P20" i="1" s="1"/>
  <c r="L20" i="1"/>
  <c r="O20" i="1" s="1"/>
  <c r="O17" i="1"/>
  <c r="N17" i="1"/>
  <c r="M17" i="1"/>
  <c r="P17" i="1" s="1"/>
  <c r="L17" i="1"/>
  <c r="N16" i="1"/>
  <c r="M16" i="1"/>
  <c r="P16" i="1" s="1"/>
  <c r="L16" i="1"/>
  <c r="O16" i="1" s="1"/>
  <c r="N15" i="1"/>
  <c r="M15" i="1"/>
  <c r="P15" i="1" s="1"/>
  <c r="L15" i="1"/>
  <c r="O15" i="1" s="1"/>
  <c r="N12" i="1"/>
  <c r="M12" i="1"/>
  <c r="P12" i="1" s="1"/>
  <c r="L12" i="1"/>
  <c r="O12" i="1" s="1"/>
  <c r="N11" i="1"/>
  <c r="M11" i="1"/>
  <c r="P11" i="1" s="1"/>
  <c r="L11" i="1"/>
  <c r="O11" i="1" s="1"/>
  <c r="N10" i="1"/>
  <c r="M10" i="1"/>
  <c r="P10" i="1" s="1"/>
  <c r="L10" i="1"/>
  <c r="O10" i="1" s="1"/>
  <c r="N9" i="1"/>
  <c r="M9" i="1"/>
  <c r="P9" i="1" s="1"/>
  <c r="L9" i="1"/>
  <c r="O9" i="1" s="1"/>
  <c r="N7" i="1"/>
  <c r="M7" i="1"/>
  <c r="P7" i="1" s="1"/>
  <c r="L7" i="1"/>
  <c r="O7" i="1" s="1"/>
  <c r="P8" i="1"/>
  <c r="N8" i="1"/>
  <c r="M8" i="1"/>
  <c r="L8" i="1"/>
  <c r="O8" i="1" s="1"/>
  <c r="N6" i="1"/>
  <c r="M6" i="1"/>
  <c r="P6" i="1" s="1"/>
  <c r="L6" i="1"/>
  <c r="O6" i="1" s="1"/>
  <c r="P5" i="1"/>
  <c r="N5" i="1"/>
  <c r="M5" i="1"/>
  <c r="L5" i="1"/>
  <c r="O5" i="1" s="1"/>
  <c r="N4" i="1"/>
  <c r="M4" i="1"/>
  <c r="P4" i="1" s="1"/>
  <c r="L4" i="1"/>
  <c r="O4" i="1" s="1"/>
  <c r="N3" i="1"/>
  <c r="M3" i="1"/>
  <c r="P3" i="1" s="1"/>
  <c r="L3" i="1"/>
  <c r="O3" i="1" s="1"/>
</calcChain>
</file>

<file path=xl/sharedStrings.xml><?xml version="1.0" encoding="utf-8"?>
<sst xmlns="http://schemas.openxmlformats.org/spreadsheetml/2006/main" count="30" uniqueCount="19">
  <si>
    <t>HP Model</t>
  </si>
  <si>
    <t>Pwr @dT21C</t>
  </si>
  <si>
    <t>Pwr @dT12C</t>
  </si>
  <si>
    <t>Pwr @dT4C</t>
  </si>
  <si>
    <t>LPwr @5C</t>
  </si>
  <si>
    <t xml:space="preserve"> Calc. kW</t>
  </si>
  <si>
    <t>Flow @21C</t>
  </si>
  <si>
    <t>HP Pwr</t>
  </si>
  <si>
    <t>Test Pwr</t>
  </si>
  <si>
    <t>Vaillant Arotherm+</t>
  </si>
  <si>
    <t>HPwr @5C</t>
  </si>
  <si>
    <t>FldT @21C</t>
  </si>
  <si>
    <t>FldT @12C</t>
  </si>
  <si>
    <t>FldT @4C</t>
  </si>
  <si>
    <t>Flow @12C</t>
  </si>
  <si>
    <t>Flow @4C</t>
  </si>
  <si>
    <t>Daikin Althema 3</t>
  </si>
  <si>
    <t>Mitsubishi Ecodan</t>
  </si>
  <si>
    <t>Samsung Gen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</si>
</sst>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1434-CE22-46BC-8DA1-5500F7B8ABEA}">
  <dimension ref="A2:Q23"/>
  <sheetViews>
    <sheetView tabSelected="1" topLeftCell="B1" workbookViewId="0">
      <selection activeCell="N3" sqref="N3"/>
    </sheetView>
  </sheetViews>
  <sheetFormatPr defaultRowHeight="14.5" x14ac:dyDescent="0.35"/>
  <cols>
    <col min="1" max="1" width="8.36328125" style="1" customWidth="1"/>
    <col min="2" max="2" width="10" style="3" customWidth="1"/>
    <col min="3" max="3" width="16.6328125" style="3" customWidth="1"/>
    <col min="4" max="4" width="11.54296875" style="3" customWidth="1"/>
    <col min="5" max="5" width="10.81640625" style="3" customWidth="1"/>
    <col min="6" max="6" width="12.54296875" style="3" customWidth="1"/>
    <col min="7" max="7" width="12.1796875" style="3" customWidth="1"/>
    <col min="8" max="8" width="11.6328125" style="3" customWidth="1"/>
    <col min="9" max="9" width="10.453125" style="3" customWidth="1"/>
    <col min="10" max="10" width="9.90625" style="3" customWidth="1"/>
    <col min="11" max="11" width="9.54296875" style="3" customWidth="1"/>
    <col min="12" max="13" width="10.36328125" style="6" customWidth="1"/>
    <col min="14" max="14" width="9.54296875" style="6" customWidth="1"/>
    <col min="15" max="15" width="9.6328125" style="6" customWidth="1"/>
    <col min="16" max="16" width="9.6328125" style="7" customWidth="1"/>
    <col min="17" max="17" width="12.6328125" style="3" customWidth="1"/>
    <col min="18" max="21" width="12.6328125" customWidth="1"/>
    <col min="22" max="40" width="16.6328125" customWidth="1"/>
  </cols>
  <sheetData>
    <row r="2" spans="1:16" s="3" customFormat="1" x14ac:dyDescent="0.35">
      <c r="A2" s="1"/>
      <c r="B2" s="2" t="s">
        <v>5</v>
      </c>
      <c r="C2" s="2" t="s">
        <v>0</v>
      </c>
      <c r="D2" s="2" t="s">
        <v>7</v>
      </c>
      <c r="E2" s="2" t="s">
        <v>8</v>
      </c>
      <c r="F2" s="2" t="s">
        <v>1</v>
      </c>
      <c r="G2" s="2" t="s">
        <v>2</v>
      </c>
      <c r="H2" s="2" t="s">
        <v>3</v>
      </c>
      <c r="I2" s="2" t="s">
        <v>11</v>
      </c>
      <c r="J2" s="2" t="s">
        <v>12</v>
      </c>
      <c r="K2" s="2" t="s">
        <v>13</v>
      </c>
      <c r="L2" s="5" t="s">
        <v>6</v>
      </c>
      <c r="M2" s="5" t="s">
        <v>14</v>
      </c>
      <c r="N2" s="5" t="s">
        <v>15</v>
      </c>
      <c r="O2" s="5" t="s">
        <v>10</v>
      </c>
      <c r="P2" s="4" t="s">
        <v>4</v>
      </c>
    </row>
    <row r="3" spans="1:16" x14ac:dyDescent="0.35">
      <c r="A3" s="1">
        <v>1</v>
      </c>
      <c r="B3" s="3">
        <v>4</v>
      </c>
      <c r="C3" s="3" t="s">
        <v>9</v>
      </c>
      <c r="D3" s="3">
        <v>5</v>
      </c>
      <c r="E3" s="3">
        <v>4.8</v>
      </c>
      <c r="F3" s="3">
        <v>3.6</v>
      </c>
      <c r="G3" s="3">
        <v>2</v>
      </c>
      <c r="H3" s="3">
        <v>0.4</v>
      </c>
      <c r="I3" s="3">
        <v>3.5</v>
      </c>
      <c r="J3" s="3">
        <v>2.5</v>
      </c>
      <c r="K3" s="3">
        <v>2.8</v>
      </c>
      <c r="L3" s="6">
        <f>60*F3/4.2/I3</f>
        <v>14.693877551020407</v>
      </c>
      <c r="M3" s="6">
        <f>60*G3/4.2/J3</f>
        <v>11.428571428571427</v>
      </c>
      <c r="N3" s="6">
        <f>60*H3/4.2/K3</f>
        <v>2.0408163265306123</v>
      </c>
      <c r="O3" s="6">
        <f>L3*5*4.2/60</f>
        <v>5.1428571428571423</v>
      </c>
      <c r="P3" s="6">
        <f>M3*5*4.2/60</f>
        <v>4</v>
      </c>
    </row>
    <row r="4" spans="1:16" x14ac:dyDescent="0.35">
      <c r="A4" s="1">
        <v>2</v>
      </c>
      <c r="B4" s="3">
        <v>3.5</v>
      </c>
      <c r="C4" s="3" t="s">
        <v>9</v>
      </c>
      <c r="D4" s="3">
        <v>5</v>
      </c>
      <c r="E4" s="3">
        <v>4.8</v>
      </c>
      <c r="F4" s="3">
        <v>2.7</v>
      </c>
      <c r="G4" s="3">
        <v>1.48</v>
      </c>
      <c r="H4" s="3">
        <v>0.3</v>
      </c>
      <c r="I4" s="3">
        <v>4.9000000000000004</v>
      </c>
      <c r="J4" s="3">
        <v>2.8</v>
      </c>
      <c r="K4" s="3">
        <v>4.0999999999999996</v>
      </c>
      <c r="L4" s="6">
        <f t="shared" ref="L4:L12" si="0">60*F4/4.2/I4</f>
        <v>7.871720116618075</v>
      </c>
      <c r="M4" s="6">
        <f t="shared" ref="M4:M12" si="1">60*G4/4.2/J4</f>
        <v>7.5510204081632653</v>
      </c>
      <c r="N4" s="6">
        <f t="shared" ref="N4:N12" si="2">60*H4/4.2/K4</f>
        <v>1.0452961672473868</v>
      </c>
      <c r="O4" s="6">
        <f t="shared" ref="O4:O12" si="3">L4*5*4.2/60</f>
        <v>2.7551020408163267</v>
      </c>
      <c r="P4" s="6">
        <f t="shared" ref="P4:P12" si="4">M4*5*4.2/60</f>
        <v>2.6428571428571432</v>
      </c>
    </row>
    <row r="5" spans="1:16" x14ac:dyDescent="0.35">
      <c r="A5" s="1">
        <v>3</v>
      </c>
      <c r="B5" s="3">
        <v>3</v>
      </c>
      <c r="C5" s="3" t="s">
        <v>9</v>
      </c>
      <c r="D5" s="3">
        <v>5</v>
      </c>
      <c r="E5" s="3">
        <v>4.8</v>
      </c>
      <c r="F5" s="3">
        <v>2.9</v>
      </c>
      <c r="G5" s="3">
        <v>1.33</v>
      </c>
      <c r="H5" s="3">
        <v>0.5</v>
      </c>
      <c r="I5" s="3">
        <v>3</v>
      </c>
      <c r="J5" s="3">
        <v>2.2999999999999998</v>
      </c>
      <c r="K5" s="3">
        <v>2.6</v>
      </c>
      <c r="L5" s="6">
        <f t="shared" si="0"/>
        <v>13.809523809523808</v>
      </c>
      <c r="M5" s="6">
        <f t="shared" si="1"/>
        <v>8.2608695652173942</v>
      </c>
      <c r="N5" s="6">
        <f t="shared" si="2"/>
        <v>2.7472527472527468</v>
      </c>
      <c r="O5" s="6">
        <f t="shared" si="3"/>
        <v>4.8333333333333321</v>
      </c>
      <c r="P5" s="6">
        <f t="shared" si="4"/>
        <v>2.8913043478260878</v>
      </c>
    </row>
    <row r="6" spans="1:16" x14ac:dyDescent="0.35">
      <c r="A6" s="1">
        <v>4</v>
      </c>
      <c r="B6" s="3">
        <v>6.8</v>
      </c>
      <c r="C6" s="3" t="s">
        <v>9</v>
      </c>
      <c r="D6" s="3">
        <v>7</v>
      </c>
      <c r="E6" s="3">
        <v>7</v>
      </c>
      <c r="F6" s="3">
        <v>6.75</v>
      </c>
      <c r="G6" s="3">
        <v>3.84</v>
      </c>
      <c r="H6" s="3">
        <v>0.8</v>
      </c>
      <c r="I6" s="3">
        <v>4.8</v>
      </c>
      <c r="J6" s="3">
        <v>3.4</v>
      </c>
      <c r="K6" s="3">
        <v>3.7</v>
      </c>
      <c r="L6" s="6">
        <f t="shared" si="0"/>
        <v>20.089285714285715</v>
      </c>
      <c r="M6" s="6">
        <f t="shared" si="1"/>
        <v>16.134453781512601</v>
      </c>
      <c r="N6" s="6">
        <f t="shared" si="2"/>
        <v>3.0888030888030888</v>
      </c>
      <c r="O6" s="6">
        <f t="shared" si="3"/>
        <v>7.0312500000000009</v>
      </c>
      <c r="P6" s="6">
        <f t="shared" si="4"/>
        <v>5.6470588235294104</v>
      </c>
    </row>
    <row r="7" spans="1:16" x14ac:dyDescent="0.35">
      <c r="A7" s="1">
        <v>6</v>
      </c>
      <c r="B7" s="3">
        <v>0</v>
      </c>
      <c r="C7" s="3" t="s">
        <v>9</v>
      </c>
      <c r="D7" s="3">
        <v>7</v>
      </c>
      <c r="E7" s="3">
        <v>6.7</v>
      </c>
      <c r="F7" s="3">
        <v>4.4400000000000004</v>
      </c>
      <c r="G7" s="3">
        <v>2.1800000000000002</v>
      </c>
      <c r="H7" s="3">
        <v>0.22</v>
      </c>
      <c r="I7" s="3">
        <v>3.6</v>
      </c>
      <c r="J7" s="3">
        <v>3.8</v>
      </c>
      <c r="K7" s="3">
        <v>5.9</v>
      </c>
      <c r="L7" s="6">
        <f>60*F7/4.2/I7</f>
        <v>17.61904761904762</v>
      </c>
      <c r="M7" s="6">
        <f>60*G7/4.2/J7</f>
        <v>8.1954887218045123</v>
      </c>
      <c r="N7" s="6">
        <f>60*H7/4.2/K7</f>
        <v>0.53268765133171903</v>
      </c>
      <c r="O7" s="6">
        <f>L7*5*4.2/60</f>
        <v>6.1666666666666679</v>
      </c>
      <c r="P7" s="6">
        <f>M7*5*4.2/60</f>
        <v>2.8684210526315792</v>
      </c>
    </row>
    <row r="8" spans="1:16" x14ac:dyDescent="0.35">
      <c r="A8" s="1">
        <v>5</v>
      </c>
      <c r="B8" s="3">
        <v>12.5</v>
      </c>
      <c r="C8" s="3" t="s">
        <v>9</v>
      </c>
      <c r="D8" s="3">
        <v>12</v>
      </c>
      <c r="E8" s="3">
        <v>11</v>
      </c>
      <c r="F8" s="3">
        <v>9.68</v>
      </c>
      <c r="G8" s="3">
        <v>4.9000000000000004</v>
      </c>
      <c r="H8" s="3">
        <v>0.18</v>
      </c>
      <c r="I8" s="3">
        <v>4.5999999999999996</v>
      </c>
      <c r="J8" s="3">
        <v>3</v>
      </c>
      <c r="K8" s="3">
        <v>3.2</v>
      </c>
      <c r="L8" s="6">
        <f t="shared" si="0"/>
        <v>30.062111801242235</v>
      </c>
      <c r="M8" s="6">
        <f t="shared" si="1"/>
        <v>23.333333333333332</v>
      </c>
      <c r="N8" s="6">
        <f t="shared" si="2"/>
        <v>0.80357142857142849</v>
      </c>
      <c r="O8" s="6">
        <f t="shared" si="3"/>
        <v>10.521739130434783</v>
      </c>
      <c r="P8" s="6">
        <f t="shared" si="4"/>
        <v>8.1666666666666661</v>
      </c>
    </row>
    <row r="9" spans="1:16" x14ac:dyDescent="0.35">
      <c r="A9" s="1">
        <v>7</v>
      </c>
      <c r="B9" s="3">
        <v>5.8</v>
      </c>
      <c r="C9" s="3" t="s">
        <v>9</v>
      </c>
      <c r="D9" s="3">
        <v>5</v>
      </c>
      <c r="E9" s="3">
        <v>5</v>
      </c>
      <c r="F9" s="3">
        <v>5</v>
      </c>
      <c r="G9" s="3">
        <v>2.7</v>
      </c>
      <c r="H9" s="3">
        <v>0.26</v>
      </c>
      <c r="I9" s="3">
        <v>5</v>
      </c>
      <c r="J9" s="3">
        <v>3.1</v>
      </c>
      <c r="K9" s="3">
        <v>2.8</v>
      </c>
      <c r="L9" s="6">
        <f t="shared" si="0"/>
        <v>14.285714285714286</v>
      </c>
      <c r="M9" s="6">
        <f t="shared" si="1"/>
        <v>12.442396313364055</v>
      </c>
      <c r="N9" s="6">
        <f t="shared" si="2"/>
        <v>1.3265306122448981</v>
      </c>
      <c r="O9" s="6">
        <f t="shared" si="3"/>
        <v>5</v>
      </c>
      <c r="P9" s="6">
        <f t="shared" si="4"/>
        <v>4.3548387096774199</v>
      </c>
    </row>
    <row r="10" spans="1:16" x14ac:dyDescent="0.35">
      <c r="A10" s="1">
        <v>8</v>
      </c>
      <c r="B10" s="3">
        <v>6.5</v>
      </c>
      <c r="C10" s="3" t="s">
        <v>9</v>
      </c>
      <c r="D10" s="3">
        <v>7</v>
      </c>
      <c r="E10" s="3">
        <v>6.7</v>
      </c>
      <c r="F10" s="3">
        <v>4.5999999999999996</v>
      </c>
      <c r="G10" s="3">
        <v>2.2999999999999998</v>
      </c>
      <c r="H10" s="3">
        <v>0.22</v>
      </c>
      <c r="I10" s="3">
        <v>3.6</v>
      </c>
      <c r="J10" s="3">
        <v>2.8</v>
      </c>
      <c r="K10" s="3">
        <v>4.5999999999999996</v>
      </c>
      <c r="L10" s="6">
        <f t="shared" si="0"/>
        <v>18.253968253968253</v>
      </c>
      <c r="M10" s="6">
        <f t="shared" si="1"/>
        <v>11.73469387755102</v>
      </c>
      <c r="N10" s="6">
        <f t="shared" si="2"/>
        <v>0.68322981366459623</v>
      </c>
      <c r="O10" s="6">
        <f t="shared" si="3"/>
        <v>6.3888888888888884</v>
      </c>
      <c r="P10" s="6">
        <f t="shared" si="4"/>
        <v>4.1071428571428577</v>
      </c>
    </row>
    <row r="11" spans="1:16" x14ac:dyDescent="0.35">
      <c r="A11" s="1">
        <v>9</v>
      </c>
      <c r="B11" s="3">
        <v>4.8</v>
      </c>
      <c r="C11" s="3" t="s">
        <v>9</v>
      </c>
      <c r="D11" s="3">
        <v>5</v>
      </c>
      <c r="E11" s="3">
        <v>4.8</v>
      </c>
      <c r="F11" s="3">
        <v>3.15</v>
      </c>
      <c r="G11" s="3">
        <v>1.9</v>
      </c>
      <c r="H11" s="3">
        <v>0.13</v>
      </c>
      <c r="I11" s="3">
        <v>3.1</v>
      </c>
      <c r="J11" s="3">
        <v>2.5</v>
      </c>
      <c r="K11" s="3">
        <v>4.2</v>
      </c>
      <c r="L11" s="6">
        <f t="shared" si="0"/>
        <v>14.516129032258064</v>
      </c>
      <c r="M11" s="6">
        <f t="shared" si="1"/>
        <v>10.857142857142858</v>
      </c>
      <c r="N11" s="6">
        <f t="shared" si="2"/>
        <v>0.44217687074829931</v>
      </c>
      <c r="O11" s="6">
        <f t="shared" si="3"/>
        <v>5.0806451612903221</v>
      </c>
      <c r="P11" s="6">
        <f t="shared" si="4"/>
        <v>3.8000000000000003</v>
      </c>
    </row>
    <row r="12" spans="1:16" x14ac:dyDescent="0.35">
      <c r="A12" s="1">
        <v>10</v>
      </c>
      <c r="B12" s="3">
        <v>6</v>
      </c>
      <c r="C12" s="3" t="s">
        <v>9</v>
      </c>
      <c r="D12" s="3">
        <v>5</v>
      </c>
      <c r="E12" s="3">
        <v>4.8</v>
      </c>
      <c r="F12" s="3">
        <v>3.28</v>
      </c>
      <c r="G12" s="3">
        <v>1.75</v>
      </c>
      <c r="H12" s="3">
        <v>0.12</v>
      </c>
      <c r="I12" s="3">
        <v>3.3</v>
      </c>
      <c r="J12" s="3">
        <v>2.2000000000000002</v>
      </c>
      <c r="K12" s="3">
        <v>4.4000000000000004</v>
      </c>
      <c r="L12" s="6">
        <f t="shared" si="0"/>
        <v>14.1991341991342</v>
      </c>
      <c r="M12" s="6">
        <f t="shared" si="1"/>
        <v>11.363636363636363</v>
      </c>
      <c r="N12" s="6">
        <f t="shared" si="2"/>
        <v>0.38961038961038952</v>
      </c>
      <c r="O12" s="6">
        <f t="shared" si="3"/>
        <v>4.9696969696969697</v>
      </c>
      <c r="P12" s="6">
        <f t="shared" si="4"/>
        <v>3.9772727272727271</v>
      </c>
    </row>
    <row r="15" spans="1:16" x14ac:dyDescent="0.35">
      <c r="B15" s="3">
        <v>6</v>
      </c>
      <c r="C15" s="3" t="s">
        <v>16</v>
      </c>
      <c r="D15" s="3">
        <v>8</v>
      </c>
      <c r="F15" s="3">
        <v>2.95</v>
      </c>
      <c r="G15" s="3">
        <v>3.5</v>
      </c>
      <c r="H15" s="3">
        <v>0.18</v>
      </c>
      <c r="I15" s="3">
        <v>7.2</v>
      </c>
      <c r="J15" s="3">
        <v>6.3</v>
      </c>
      <c r="K15" s="3">
        <v>3.3</v>
      </c>
      <c r="L15" s="6">
        <f t="shared" ref="L15:L16" si="5">60*F15/4.2/I15</f>
        <v>5.8531746031746028</v>
      </c>
      <c r="M15" s="6">
        <f t="shared" ref="M15:M16" si="6">60*G15/4.2/J15</f>
        <v>7.9365079365079367</v>
      </c>
      <c r="N15" s="6">
        <f t="shared" ref="N15:N16" si="7">60*H15/4.2/K15</f>
        <v>0.77922077922077915</v>
      </c>
      <c r="O15" s="6">
        <f t="shared" ref="O15:O16" si="8">L15*5*4.2/60</f>
        <v>2.0486111111111112</v>
      </c>
      <c r="P15" s="6">
        <f t="shared" ref="P15:P16" si="9">M15*5*4.2/60</f>
        <v>2.7777777777777781</v>
      </c>
    </row>
    <row r="16" spans="1:16" x14ac:dyDescent="0.35">
      <c r="B16" s="3">
        <v>5.45</v>
      </c>
      <c r="C16" s="3" t="s">
        <v>16</v>
      </c>
      <c r="D16" s="3">
        <v>8</v>
      </c>
      <c r="F16" s="3">
        <v>4</v>
      </c>
      <c r="G16" s="3">
        <v>2.1</v>
      </c>
      <c r="H16" s="3">
        <v>0.3</v>
      </c>
      <c r="I16" s="3">
        <v>4.8</v>
      </c>
      <c r="J16" s="3">
        <v>5.2</v>
      </c>
      <c r="K16" s="3">
        <v>3.7</v>
      </c>
      <c r="L16" s="6">
        <f t="shared" si="5"/>
        <v>11.904761904761905</v>
      </c>
      <c r="M16" s="6">
        <f t="shared" si="6"/>
        <v>5.7692307692307692</v>
      </c>
      <c r="N16" s="6">
        <f t="shared" si="7"/>
        <v>1.1583011583011582</v>
      </c>
      <c r="O16" s="6">
        <f t="shared" si="8"/>
        <v>4.166666666666667</v>
      </c>
      <c r="P16" s="6">
        <f t="shared" si="9"/>
        <v>2.0192307692307692</v>
      </c>
    </row>
    <row r="17" spans="2:16" x14ac:dyDescent="0.35">
      <c r="B17" s="3">
        <v>5.6</v>
      </c>
      <c r="C17" s="3" t="s">
        <v>16</v>
      </c>
      <c r="D17" s="3">
        <v>6</v>
      </c>
      <c r="F17" s="3">
        <v>4.2</v>
      </c>
      <c r="G17" s="3">
        <v>1.83</v>
      </c>
      <c r="H17" s="3">
        <v>0.18</v>
      </c>
      <c r="I17" s="3">
        <v>3.3</v>
      </c>
      <c r="J17" s="3">
        <v>3.7</v>
      </c>
      <c r="K17" s="3">
        <v>4.9000000000000004</v>
      </c>
      <c r="L17" s="6">
        <f t="shared" ref="L17" si="10">60*F17/4.2/I17</f>
        <v>18.181818181818183</v>
      </c>
      <c r="M17" s="6">
        <f t="shared" ref="M17" si="11">60*G17/4.2/J17</f>
        <v>7.0656370656370662</v>
      </c>
      <c r="N17" s="6">
        <f t="shared" ref="N17" si="12">60*H17/4.2/K17</f>
        <v>0.52478134110787167</v>
      </c>
      <c r="O17" s="6">
        <f t="shared" ref="O17" si="13">L17*5*4.2/60</f>
        <v>6.3636363636363642</v>
      </c>
      <c r="P17" s="6">
        <f t="shared" ref="P17" si="14">M17*5*4.2/60</f>
        <v>2.4729729729729732</v>
      </c>
    </row>
    <row r="20" spans="2:16" x14ac:dyDescent="0.35">
      <c r="B20" s="3">
        <v>8.3000000000000007</v>
      </c>
      <c r="C20" s="3" t="s">
        <v>17</v>
      </c>
      <c r="D20" s="3">
        <v>8.5</v>
      </c>
      <c r="F20" s="3">
        <v>4.6399999999999997</v>
      </c>
      <c r="G20" s="3">
        <v>2.48</v>
      </c>
      <c r="H20" s="3">
        <v>0.32</v>
      </c>
      <c r="I20" s="3">
        <v>3.7</v>
      </c>
      <c r="J20" s="3">
        <v>4.2</v>
      </c>
      <c r="K20" s="3">
        <v>4.9000000000000004</v>
      </c>
      <c r="L20" s="6">
        <f t="shared" ref="L20" si="15">60*F20/4.2/I20</f>
        <v>17.915057915057911</v>
      </c>
      <c r="M20" s="6">
        <f t="shared" ref="M20" si="16">60*G20/4.2/J20</f>
        <v>8.4353741496598644</v>
      </c>
      <c r="N20" s="6">
        <f t="shared" ref="N20" si="17">60*H20/4.2/K20</f>
        <v>0.93294460641399402</v>
      </c>
      <c r="O20" s="6">
        <f t="shared" ref="O20" si="18">L20*5*4.2/60</f>
        <v>6.2702702702702693</v>
      </c>
      <c r="P20" s="6">
        <f t="shared" ref="P20" si="19">M20*5*4.2/60</f>
        <v>2.952380952380953</v>
      </c>
    </row>
    <row r="23" spans="2:16" x14ac:dyDescent="0.35">
      <c r="B23" s="3">
        <v>4</v>
      </c>
      <c r="C23" s="3" t="s">
        <v>18</v>
      </c>
      <c r="D23" s="3">
        <v>5</v>
      </c>
      <c r="F23" s="3">
        <v>3.6</v>
      </c>
      <c r="G23" s="3">
        <v>1.7</v>
      </c>
      <c r="H23" s="3">
        <v>0.14000000000000001</v>
      </c>
      <c r="I23" s="3">
        <v>2.7</v>
      </c>
      <c r="J23" s="3">
        <v>2.9</v>
      </c>
      <c r="K23" s="3">
        <v>5.4</v>
      </c>
      <c r="L23" s="6">
        <f t="shared" ref="L23" si="20">60*F23/4.2/I23</f>
        <v>19.047619047619044</v>
      </c>
      <c r="M23" s="6">
        <f t="shared" ref="M23" si="21">60*G23/4.2/J23</f>
        <v>8.3743842364532011</v>
      </c>
      <c r="N23" s="6">
        <f t="shared" ref="N23" si="22">60*H23/4.2/K23</f>
        <v>0.37037037037037035</v>
      </c>
      <c r="O23" s="6">
        <f t="shared" ref="O23" si="23">L23*5*4.2/60</f>
        <v>6.6666666666666652</v>
      </c>
      <c r="P23" s="6">
        <f t="shared" ref="P23" si="24">M23*5*4.2/60</f>
        <v>2.9310344827586206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Resetnik</dc:creator>
  <cp:lastModifiedBy>Nina Resetnik</cp:lastModifiedBy>
  <dcterms:created xsi:type="dcterms:W3CDTF">2025-03-02T09:23:44Z</dcterms:created>
  <dcterms:modified xsi:type="dcterms:W3CDTF">2025-03-02T13:12:36Z</dcterms:modified>
</cp:coreProperties>
</file>