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Type04" sheetId="1" r:id="rId1"/>
    <sheet name="Type01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68" i="2" l="1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D28" i="2"/>
  <c r="E28" i="2"/>
  <c r="F28" i="2"/>
  <c r="F29" i="2" s="1"/>
  <c r="G28" i="2"/>
  <c r="G29" i="2" s="1"/>
  <c r="H28" i="2"/>
  <c r="I28" i="2"/>
  <c r="J28" i="2"/>
  <c r="J29" i="2" s="1"/>
  <c r="K28" i="2"/>
  <c r="K29" i="2" s="1"/>
  <c r="L28" i="2"/>
  <c r="M28" i="2"/>
  <c r="N28" i="2"/>
  <c r="N29" i="2" s="1"/>
  <c r="O28" i="2"/>
  <c r="O29" i="2" s="1"/>
  <c r="P28" i="2"/>
  <c r="Q28" i="2"/>
  <c r="R28" i="2"/>
  <c r="R29" i="2" s="1"/>
  <c r="S28" i="2"/>
  <c r="S29" i="2" s="1"/>
  <c r="T28" i="2"/>
  <c r="U28" i="2"/>
  <c r="V28" i="2"/>
  <c r="V29" i="2" s="1"/>
  <c r="W28" i="2"/>
  <c r="W29" i="2" s="1"/>
  <c r="X28" i="2"/>
  <c r="Y28" i="2"/>
  <c r="D29" i="2"/>
  <c r="E29" i="2"/>
  <c r="H29" i="2"/>
  <c r="I29" i="2"/>
  <c r="L29" i="2"/>
  <c r="M29" i="2"/>
  <c r="P29" i="2"/>
  <c r="Q29" i="2"/>
  <c r="T29" i="2"/>
  <c r="U29" i="2"/>
  <c r="X29" i="2"/>
  <c r="Y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28" i="2"/>
  <c r="B29" i="2" s="1"/>
  <c r="B30" i="2"/>
  <c r="C30" i="2"/>
  <c r="C28" i="2"/>
  <c r="C29" i="2" s="1"/>
  <c r="C8" i="2"/>
  <c r="D8" i="2"/>
  <c r="E8" i="2"/>
  <c r="E10" i="2" s="1"/>
  <c r="F8" i="2"/>
  <c r="F9" i="2" s="1"/>
  <c r="G8" i="2"/>
  <c r="H8" i="2"/>
  <c r="I8" i="2"/>
  <c r="I10" i="2" s="1"/>
  <c r="J8" i="2"/>
  <c r="J9" i="2" s="1"/>
  <c r="K8" i="2"/>
  <c r="L8" i="2"/>
  <c r="M8" i="2"/>
  <c r="M10" i="2" s="1"/>
  <c r="N8" i="2"/>
  <c r="N10" i="2" s="1"/>
  <c r="O8" i="2"/>
  <c r="P8" i="2"/>
  <c r="Q8" i="2"/>
  <c r="Q10" i="2" s="1"/>
  <c r="R8" i="2"/>
  <c r="R9" i="2" s="1"/>
  <c r="S8" i="2"/>
  <c r="T8" i="2"/>
  <c r="U8" i="2"/>
  <c r="U10" i="2" s="1"/>
  <c r="V8" i="2"/>
  <c r="V10" i="2" s="1"/>
  <c r="W8" i="2"/>
  <c r="X8" i="2"/>
  <c r="Y8" i="2"/>
  <c r="Y10" i="2" s="1"/>
  <c r="C9" i="2"/>
  <c r="D9" i="2"/>
  <c r="G9" i="2"/>
  <c r="H9" i="2"/>
  <c r="K9" i="2"/>
  <c r="L9" i="2"/>
  <c r="O9" i="2"/>
  <c r="P9" i="2"/>
  <c r="S9" i="2"/>
  <c r="T9" i="2"/>
  <c r="W9" i="2"/>
  <c r="X9" i="2"/>
  <c r="C10" i="2"/>
  <c r="D10" i="2"/>
  <c r="G10" i="2"/>
  <c r="H10" i="2"/>
  <c r="K10" i="2"/>
  <c r="L10" i="2"/>
  <c r="O10" i="2"/>
  <c r="P10" i="2"/>
  <c r="S10" i="2"/>
  <c r="T10" i="2"/>
  <c r="W10" i="2"/>
  <c r="X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1" i="2"/>
  <c r="B10" i="2"/>
  <c r="B8" i="2"/>
  <c r="B9" i="2" s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3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B12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B11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B10" i="1"/>
  <c r="V9" i="2" l="1"/>
  <c r="N9" i="2"/>
  <c r="R10" i="2"/>
  <c r="J10" i="2"/>
  <c r="F10" i="2"/>
  <c r="Y9" i="2"/>
  <c r="U9" i="2"/>
  <c r="Q9" i="2"/>
  <c r="M9" i="2"/>
  <c r="I9" i="2"/>
  <c r="E9" i="2"/>
</calcChain>
</file>

<file path=xl/sharedStrings.xml><?xml version="1.0" encoding="utf-8"?>
<sst xmlns="http://schemas.openxmlformats.org/spreadsheetml/2006/main" count="403" uniqueCount="124">
  <si>
    <t>Deciphering Midea ASHP messages.</t>
  </si>
  <si>
    <t xml:space="preserve">Message Type </t>
  </si>
  <si>
    <t>Message</t>
  </si>
  <si>
    <t>'040100001f4f0000521f02231e323031ff01000000000000000000000000000000000000000000000000000000000000000000000000000000000000000000000000000000000000000000000000000000000000000000000000000000000000000000000000000000000000000000000000000000000000000000000000000000000000000000000000000000000000000000000000000000000000ef000000000000000000000000000000000014'</t>
  </si>
  <si>
    <t>Byte</t>
  </si>
  <si>
    <t>1-4</t>
  </si>
  <si>
    <t>5-8</t>
  </si>
  <si>
    <t>Description</t>
  </si>
  <si>
    <t>Message Type</t>
  </si>
  <si>
    <t>Boolean Data?</t>
  </si>
  <si>
    <t>Total Energy In</t>
  </si>
  <si>
    <t>Total Energy Out</t>
  </si>
  <si>
    <t>Outdoor Temperature</t>
  </si>
  <si>
    <t>zone1_target_temp</t>
  </si>
  <si>
    <t>zone2_target_temp</t>
  </si>
  <si>
    <t>dhw_target_temp</t>
  </si>
  <si>
    <t>room_target_temp</t>
  </si>
  <si>
    <t>LWT?</t>
  </si>
  <si>
    <t>None</t>
  </si>
  <si>
    <t>Hex</t>
  </si>
  <si>
    <t>04</t>
  </si>
  <si>
    <t>01</t>
  </si>
  <si>
    <t>00001f4f</t>
  </si>
  <si>
    <t>0000521f</t>
  </si>
  <si>
    <t>02</t>
  </si>
  <si>
    <t>1e</t>
  </si>
  <si>
    <t>ff</t>
  </si>
  <si>
    <t>ef</t>
  </si>
  <si>
    <t>Dec</t>
  </si>
  <si>
    <t>Dec/2</t>
  </si>
  <si>
    <t>Dec/10</t>
  </si>
  <si>
    <t>Bin</t>
  </si>
  <si>
    <t>Boolean 0</t>
  </si>
  <si>
    <t>Bit</t>
  </si>
  <si>
    <t>0x80</t>
  </si>
  <si>
    <t>0x40</t>
  </si>
  <si>
    <t>0x20</t>
  </si>
  <si>
    <t>0x10</t>
  </si>
  <si>
    <t>0x08</t>
  </si>
  <si>
    <t>0x04</t>
  </si>
  <si>
    <t>0x02</t>
  </si>
  <si>
    <t>0x01</t>
  </si>
  <si>
    <t>heating</t>
  </si>
  <si>
    <t>ibh</t>
  </si>
  <si>
    <t>dhw</t>
  </si>
  <si>
    <t>tbh</t>
  </si>
  <si>
    <t>00002049</t>
  </si>
  <si>
    <t>00005480</t>
  </si>
  <si>
    <t>03</t>
  </si>
  <si>
    <t>f3</t>
  </si>
  <si>
    <t>000023d7</t>
  </si>
  <si>
    <t>00005f18</t>
  </si>
  <si>
    <t>09</t>
  </si>
  <si>
    <t>2b</t>
  </si>
  <si>
    <t>f7</t>
  </si>
  <si>
    <t>0000242c</t>
  </si>
  <si>
    <t>00006013</t>
  </si>
  <si>
    <t>f1</t>
  </si>
  <si>
    <t>000024c4</t>
  </si>
  <si>
    <t>00006185</t>
  </si>
  <si>
    <t>ec</t>
  </si>
  <si>
    <t>000024c9</t>
  </si>
  <si>
    <t>0000618e</t>
  </si>
  <si>
    <t>ee</t>
  </si>
  <si>
    <t>00</t>
  </si>
  <si>
    <t>000026d2</t>
  </si>
  <si>
    <t>000067d8</t>
  </si>
  <si>
    <t>08</t>
  </si>
  <si>
    <t>2c</t>
  </si>
  <si>
    <t>fa</t>
  </si>
  <si>
    <t>000026fd</t>
  </si>
  <si>
    <t>0000686d</t>
  </si>
  <si>
    <t>0b</t>
  </si>
  <si>
    <t>f0</t>
  </si>
  <si>
    <t>000026ff</t>
  </si>
  <si>
    <t>00006872</t>
  </si>
  <si>
    <t>0c</t>
  </si>
  <si>
    <t>0000271f</t>
  </si>
  <si>
    <t>000068e7</t>
  </si>
  <si>
    <t>0a</t>
  </si>
  <si>
    <t>f6</t>
  </si>
  <si>
    <t>00002720</t>
  </si>
  <si>
    <t>000068ea</t>
  </si>
  <si>
    <t>f4</t>
  </si>
  <si>
    <t>0000272c</t>
  </si>
  <si>
    <t>00006911</t>
  </si>
  <si>
    <t>06</t>
  </si>
  <si>
    <t>2e</t>
  </si>
  <si>
    <t>?</t>
  </si>
  <si>
    <t>010d77910303231e323041231905371919053c223c14310080</t>
  </si>
  <si>
    <t>22-23</t>
  </si>
  <si>
    <t>mode</t>
  </si>
  <si>
    <t>mode_auto</t>
  </si>
  <si>
    <t>zone1_heating_temp_max</t>
  </si>
  <si>
    <t>zone1_heating_temp_min</t>
  </si>
  <si>
    <t>zone1_cooling_temp_max</t>
  </si>
  <si>
    <t>zone1_cooling_temp_min</t>
  </si>
  <si>
    <t>zone2_heating_temp_max</t>
  </si>
  <si>
    <t>zone2_heating_temp_min</t>
  </si>
  <si>
    <t>zone2_cooling_temp_max</t>
  </si>
  <si>
    <t>zone2_cooling_temp_min</t>
  </si>
  <si>
    <t>room_temp_max</t>
  </si>
  <si>
    <t>room_temp_min</t>
  </si>
  <si>
    <t>dhw_temp_max</t>
  </si>
  <si>
    <t>dhw_temp_min</t>
  </si>
  <si>
    <t>tank_actual_temperature</t>
  </si>
  <si>
    <t>0d</t>
  </si>
  <si>
    <t>05</t>
  </si>
  <si>
    <t>3c</t>
  </si>
  <si>
    <t>0080</t>
  </si>
  <si>
    <t>fast_dhw</t>
  </si>
  <si>
    <t>disinfect</t>
  </si>
  <si>
    <t>zone2_curve_state</t>
  </si>
  <si>
    <t>zone1_curve_state</t>
  </si>
  <si>
    <t>dhw_power</t>
  </si>
  <si>
    <t>zone2_power</t>
  </si>
  <si>
    <t>zone1_power</t>
  </si>
  <si>
    <t>Boolean 1</t>
  </si>
  <si>
    <t>zone2_temp_type</t>
  </si>
  <si>
    <t>zone1_temp_type</t>
  </si>
  <si>
    <t>Below are most of the previous type 4 message sent with the values that changed highlighted.</t>
  </si>
  <si>
    <t>2f</t>
  </si>
  <si>
    <t>2d</t>
  </si>
  <si>
    <t>Below are most of the previous type 1 message sent with the values that changed highlighted.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</si>
</sst>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9]General"/>
    <numFmt numFmtId="165" formatCode="0.0"/>
    <numFmt numFmtId="166" formatCode="[$£-809]#,##0.00;[Red]&quot;-&quot;[$£-809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343434"/>
      <name val="Arial"/>
      <family val="2"/>
    </font>
    <font>
      <b/>
      <sz val="10"/>
      <color rgb="FF343434"/>
      <name val="Arial"/>
      <family val="2"/>
    </font>
    <font>
      <b/>
      <sz val="10"/>
      <color rgb="FF24292F"/>
      <name val="Arial"/>
      <family val="2"/>
    </font>
    <font>
      <b/>
      <sz val="11"/>
      <color rgb="FF24292F"/>
      <name val="Arial"/>
      <family val="2"/>
    </font>
    <font>
      <sz val="11"/>
      <color rgb="FF343434"/>
      <name val="Arial"/>
      <family val="2"/>
    </font>
    <font>
      <sz val="11"/>
      <color theme="1"/>
      <name val="Courier New"/>
      <family val="3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92">
    <xf numFmtId="0" fontId="0" fillId="0" borderId="0" xfId="0"/>
    <xf numFmtId="0" fontId="0" fillId="0" borderId="0" xfId="0"/>
    <xf numFmtId="0" fontId="2" fillId="0" borderId="0" xfId="1"/>
    <xf numFmtId="0" fontId="6" fillId="0" borderId="0" xfId="1" applyFont="1"/>
    <xf numFmtId="0" fontId="6" fillId="0" borderId="1" xfId="1" applyFont="1" applyBorder="1"/>
    <xf numFmtId="0" fontId="7" fillId="0" borderId="0" xfId="1" applyFont="1"/>
    <xf numFmtId="17" fontId="6" fillId="0" borderId="1" xfId="1" quotePrefix="1" applyNumberFormat="1" applyFont="1" applyBorder="1"/>
    <xf numFmtId="0" fontId="6" fillId="0" borderId="1" xfId="1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wrapText="1"/>
    </xf>
    <xf numFmtId="0" fontId="6" fillId="0" borderId="0" xfId="0" applyFont="1"/>
    <xf numFmtId="165" fontId="2" fillId="0" borderId="1" xfId="1" applyNumberFormat="1" applyBorder="1"/>
    <xf numFmtId="2" fontId="2" fillId="0" borderId="1" xfId="1" applyNumberForma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/>
    <xf numFmtId="0" fontId="7" fillId="0" borderId="1" xfId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" fontId="6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quotePrefix="1" applyFont="1" applyFill="1" applyBorder="1" applyAlignment="1">
      <alignment horizontal="center"/>
    </xf>
    <xf numFmtId="0" fontId="13" fillId="0" borderId="1" xfId="1" quotePrefix="1" applyFont="1" applyFill="1" applyBorder="1" applyAlignment="1">
      <alignment horizontal="center"/>
    </xf>
    <xf numFmtId="0" fontId="12" fillId="0" borderId="1" xfId="0" applyFont="1" applyBorder="1"/>
    <xf numFmtId="1" fontId="2" fillId="2" borderId="1" xfId="1" applyNumberFormat="1" applyFill="1" applyBorder="1"/>
    <xf numFmtId="165" fontId="2" fillId="0" borderId="1" xfId="1" applyNumberFormat="1" applyBorder="1"/>
    <xf numFmtId="2" fontId="2" fillId="0" borderId="1" xfId="1" applyNumberFormat="1" applyBorder="1" applyAlignment="1">
      <alignment horizontal="right"/>
    </xf>
    <xf numFmtId="0" fontId="0" fillId="0" borderId="0" xfId="0"/>
    <xf numFmtId="0" fontId="6" fillId="0" borderId="1" xfId="1" applyFont="1" applyBorder="1"/>
    <xf numFmtId="0" fontId="6" fillId="0" borderId="1" xfId="1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2" fillId="2" borderId="1" xfId="1" applyNumberFormat="1" applyFill="1" applyBorder="1"/>
    <xf numFmtId="1" fontId="2" fillId="0" borderId="1" xfId="1" applyNumberFormat="1" applyFill="1" applyBorder="1"/>
    <xf numFmtId="0" fontId="11" fillId="0" borderId="0" xfId="0" applyFont="1"/>
    <xf numFmtId="0" fontId="1" fillId="0" borderId="0" xfId="0" applyFont="1"/>
    <xf numFmtId="0" fontId="0" fillId="0" borderId="0" xfId="0" applyFill="1"/>
    <xf numFmtId="0" fontId="6" fillId="0" borderId="1" xfId="1" applyFont="1" applyBorder="1" applyAlignment="1">
      <alignment horizontal="center" vertical="top" wrapText="1"/>
    </xf>
    <xf numFmtId="0" fontId="0" fillId="0" borderId="0" xfId="0"/>
    <xf numFmtId="0" fontId="2" fillId="0" borderId="0" xfId="1"/>
    <xf numFmtId="0" fontId="6" fillId="0" borderId="0" xfId="1" applyFont="1"/>
    <xf numFmtId="0" fontId="6" fillId="0" borderId="1" xfId="1" applyFont="1" applyBorder="1"/>
    <xf numFmtId="0" fontId="7" fillId="0" borderId="0" xfId="1" applyFont="1"/>
    <xf numFmtId="17" fontId="6" fillId="0" borderId="1" xfId="1" quotePrefix="1" applyNumberFormat="1" applyFont="1" applyBorder="1"/>
    <xf numFmtId="0" fontId="6" fillId="0" borderId="1" xfId="1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2" fillId="2" borderId="1" xfId="1" applyNumberFormat="1" applyFill="1" applyBorder="1"/>
    <xf numFmtId="0" fontId="7" fillId="0" borderId="0" xfId="0" applyFont="1"/>
    <xf numFmtId="0" fontId="6" fillId="0" borderId="0" xfId="0" applyFont="1"/>
    <xf numFmtId="2" fontId="2" fillId="2" borderId="1" xfId="1" applyNumberFormat="1" applyFill="1" applyBorder="1" applyAlignment="1">
      <alignment horizontal="right"/>
    </xf>
    <xf numFmtId="165" fontId="2" fillId="2" borderId="1" xfId="1" applyNumberFormat="1" applyFill="1" applyBorder="1"/>
    <xf numFmtId="165" fontId="2" fillId="0" borderId="1" xfId="1" applyNumberFormat="1" applyBorder="1"/>
    <xf numFmtId="2" fontId="2" fillId="0" borderId="1" xfId="1" applyNumberFormat="1" applyBorder="1" applyAlignment="1">
      <alignment horizontal="right"/>
    </xf>
    <xf numFmtId="1" fontId="2" fillId="0" borderId="1" xfId="1" applyNumberFormat="1" applyFill="1" applyBorder="1"/>
    <xf numFmtId="0" fontId="7" fillId="0" borderId="1" xfId="1" applyFont="1" applyBorder="1"/>
    <xf numFmtId="0" fontId="6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0" xfId="0"/>
    <xf numFmtId="0" fontId="6" fillId="0" borderId="1" xfId="1" applyFont="1" applyBorder="1"/>
    <xf numFmtId="0" fontId="6" fillId="0" borderId="1" xfId="1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2" fillId="2" borderId="1" xfId="1" applyNumberFormat="1" applyFill="1" applyBorder="1"/>
    <xf numFmtId="2" fontId="2" fillId="2" borderId="1" xfId="1" applyNumberFormat="1" applyFill="1" applyBorder="1" applyAlignment="1">
      <alignment horizontal="right"/>
    </xf>
    <xf numFmtId="165" fontId="2" fillId="0" borderId="1" xfId="1" applyNumberFormat="1" applyBorder="1"/>
    <xf numFmtId="2" fontId="2" fillId="0" borderId="1" xfId="1" applyNumberFormat="1" applyBorder="1" applyAlignment="1">
      <alignment horizontal="right"/>
    </xf>
    <xf numFmtId="1" fontId="2" fillId="0" borderId="1" xfId="1" applyNumberFormat="1" applyBorder="1"/>
    <xf numFmtId="1" fontId="2" fillId="0" borderId="1" xfId="1" applyNumberFormat="1" applyFill="1" applyBorder="1"/>
    <xf numFmtId="0" fontId="7" fillId="0" borderId="1" xfId="1" applyFont="1" applyBorder="1"/>
    <xf numFmtId="0" fontId="6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6" fillId="0" borderId="0" xfId="1" applyFont="1" applyBorder="1"/>
    <xf numFmtId="1" fontId="2" fillId="0" borderId="0" xfId="1" applyNumberFormat="1" applyFill="1" applyBorder="1"/>
    <xf numFmtId="1" fontId="2" fillId="0" borderId="0" xfId="1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6" fillId="0" borderId="1" xfId="1" quotePrefix="1" applyFont="1" applyBorder="1"/>
  </cellXfs>
  <cellStyles count="7">
    <cellStyle name="Excel Built-in Normal" xfId="2"/>
    <cellStyle name="Heading" xfId="3"/>
    <cellStyle name="Heading1" xfId="4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>
      <selection activeCell="A20" sqref="A20"/>
    </sheetView>
  </sheetViews>
  <sheetFormatPr defaultRowHeight="15" x14ac:dyDescent="0.25"/>
  <cols>
    <col min="1" max="1" width="15.140625" customWidth="1"/>
    <col min="4" max="5" width="10.28515625" bestFit="1" customWidth="1"/>
    <col min="9" max="9" width="10.28515625" bestFit="1" customWidth="1"/>
  </cols>
  <sheetData>
    <row r="1" spans="1:17" x14ac:dyDescent="0.25">
      <c r="A1" s="1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3" spans="1:17" x14ac:dyDescent="0.25">
      <c r="A3" s="10" t="s">
        <v>1</v>
      </c>
      <c r="B3" s="10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1:17" x14ac:dyDescent="0.25">
      <c r="A5" s="3" t="s">
        <v>2</v>
      </c>
      <c r="B5" s="5" t="s">
        <v>3</v>
      </c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3"/>
      <c r="B6" s="5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 t="s">
        <v>4</v>
      </c>
      <c r="B7" s="17"/>
      <c r="C7" s="17">
        <v>0</v>
      </c>
      <c r="D7" s="21" t="s">
        <v>5</v>
      </c>
      <c r="E7" s="7" t="s">
        <v>6</v>
      </c>
      <c r="F7" s="8">
        <v>9</v>
      </c>
      <c r="G7" s="8">
        <v>10</v>
      </c>
      <c r="H7" s="8">
        <v>11</v>
      </c>
      <c r="I7" s="8">
        <v>12</v>
      </c>
      <c r="J7" s="8">
        <v>13</v>
      </c>
      <c r="K7" s="8">
        <v>14</v>
      </c>
      <c r="L7" s="8">
        <v>15</v>
      </c>
      <c r="M7" s="8">
        <v>16</v>
      </c>
      <c r="N7" s="8"/>
      <c r="O7" s="8">
        <v>155</v>
      </c>
      <c r="P7" s="8"/>
      <c r="Q7" s="8">
        <v>173</v>
      </c>
    </row>
    <row r="8" spans="1:17" ht="60" x14ac:dyDescent="0.25">
      <c r="A8" s="14" t="s">
        <v>7</v>
      </c>
      <c r="B8" s="22" t="s">
        <v>8</v>
      </c>
      <c r="C8" s="22" t="s">
        <v>9</v>
      </c>
      <c r="D8" s="23" t="s">
        <v>10</v>
      </c>
      <c r="E8" s="23" t="s">
        <v>11</v>
      </c>
      <c r="F8" s="23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23" t="s">
        <v>18</v>
      </c>
      <c r="M8" s="9"/>
      <c r="N8" s="9"/>
      <c r="O8" s="39" t="s">
        <v>88</v>
      </c>
      <c r="P8" s="9"/>
      <c r="Q8" s="9"/>
    </row>
    <row r="9" spans="1:17" x14ac:dyDescent="0.25">
      <c r="A9" s="4" t="s">
        <v>19</v>
      </c>
      <c r="B9" s="7" t="s">
        <v>20</v>
      </c>
      <c r="C9" s="7" t="s">
        <v>21</v>
      </c>
      <c r="D9" s="7" t="s">
        <v>22</v>
      </c>
      <c r="E9" s="7" t="s">
        <v>23</v>
      </c>
      <c r="F9" s="7" t="s">
        <v>24</v>
      </c>
      <c r="G9" s="8">
        <v>23</v>
      </c>
      <c r="H9" s="8" t="s">
        <v>25</v>
      </c>
      <c r="I9" s="8">
        <v>32</v>
      </c>
      <c r="J9" s="8">
        <v>30</v>
      </c>
      <c r="K9" s="8">
        <v>31</v>
      </c>
      <c r="L9" s="8" t="s">
        <v>26</v>
      </c>
      <c r="M9" s="7" t="s">
        <v>21</v>
      </c>
      <c r="N9" s="8"/>
      <c r="O9" s="8" t="s">
        <v>27</v>
      </c>
      <c r="P9" s="8"/>
      <c r="Q9" s="8">
        <v>14</v>
      </c>
    </row>
    <row r="10" spans="1:17" x14ac:dyDescent="0.25">
      <c r="A10" s="4" t="s">
        <v>28</v>
      </c>
      <c r="B10" s="80">
        <f>HEX2DEC(B9)</f>
        <v>4</v>
      </c>
      <c r="C10" s="27">
        <f t="shared" ref="C10:Q10" si="0">HEX2DEC(C9)</f>
        <v>1</v>
      </c>
      <c r="D10" s="27">
        <f t="shared" si="0"/>
        <v>8015</v>
      </c>
      <c r="E10" s="27">
        <f t="shared" si="0"/>
        <v>21023</v>
      </c>
      <c r="F10" s="27">
        <f t="shared" si="0"/>
        <v>2</v>
      </c>
      <c r="G10" s="27">
        <f t="shared" si="0"/>
        <v>35</v>
      </c>
      <c r="H10" s="80">
        <f t="shared" si="0"/>
        <v>30</v>
      </c>
      <c r="I10" s="80">
        <f t="shared" si="0"/>
        <v>50</v>
      </c>
      <c r="J10" s="80">
        <f t="shared" si="0"/>
        <v>48</v>
      </c>
      <c r="K10" s="27">
        <f t="shared" si="0"/>
        <v>49</v>
      </c>
      <c r="L10" s="80">
        <f t="shared" si="0"/>
        <v>255</v>
      </c>
      <c r="M10" s="80">
        <f t="shared" si="0"/>
        <v>1</v>
      </c>
      <c r="N10" s="80">
        <f t="shared" si="0"/>
        <v>0</v>
      </c>
      <c r="O10" s="27">
        <f t="shared" si="0"/>
        <v>239</v>
      </c>
      <c r="P10" s="80">
        <f t="shared" si="0"/>
        <v>0</v>
      </c>
      <c r="Q10" s="80">
        <f t="shared" si="0"/>
        <v>20</v>
      </c>
    </row>
    <row r="11" spans="1:17" x14ac:dyDescent="0.25">
      <c r="A11" s="6" t="s">
        <v>29</v>
      </c>
      <c r="B11" s="11">
        <f>B10/2</f>
        <v>2</v>
      </c>
      <c r="C11" s="28">
        <f t="shared" ref="C11:Q11" si="1">C10/2</f>
        <v>0.5</v>
      </c>
      <c r="D11" s="28">
        <f t="shared" si="1"/>
        <v>4007.5</v>
      </c>
      <c r="E11" s="28">
        <f t="shared" si="1"/>
        <v>10511.5</v>
      </c>
      <c r="F11" s="28">
        <f t="shared" si="1"/>
        <v>1</v>
      </c>
      <c r="G11" s="28">
        <f t="shared" si="1"/>
        <v>17.5</v>
      </c>
      <c r="H11" s="28">
        <f t="shared" si="1"/>
        <v>15</v>
      </c>
      <c r="I11" s="28">
        <f t="shared" si="1"/>
        <v>25</v>
      </c>
      <c r="J11" s="28">
        <f t="shared" si="1"/>
        <v>24</v>
      </c>
      <c r="K11" s="28">
        <f t="shared" si="1"/>
        <v>24.5</v>
      </c>
      <c r="L11" s="28">
        <f t="shared" si="1"/>
        <v>127.5</v>
      </c>
      <c r="M11" s="28">
        <f t="shared" si="1"/>
        <v>0.5</v>
      </c>
      <c r="N11" s="28">
        <f t="shared" si="1"/>
        <v>0</v>
      </c>
      <c r="O11" s="28">
        <f t="shared" si="1"/>
        <v>119.5</v>
      </c>
      <c r="P11" s="28">
        <f t="shared" si="1"/>
        <v>0</v>
      </c>
      <c r="Q11" s="28">
        <f t="shared" si="1"/>
        <v>10</v>
      </c>
    </row>
    <row r="12" spans="1:17" x14ac:dyDescent="0.25">
      <c r="A12" s="6" t="s">
        <v>30</v>
      </c>
      <c r="B12" s="11">
        <f>B10/10</f>
        <v>0.4</v>
      </c>
      <c r="C12" s="28">
        <f t="shared" ref="C12:Q12" si="2">C10/10</f>
        <v>0.1</v>
      </c>
      <c r="D12" s="28">
        <f t="shared" si="2"/>
        <v>801.5</v>
      </c>
      <c r="E12" s="28">
        <f t="shared" si="2"/>
        <v>2102.3000000000002</v>
      </c>
      <c r="F12" s="28">
        <f t="shared" si="2"/>
        <v>0.2</v>
      </c>
      <c r="G12" s="28">
        <f t="shared" si="2"/>
        <v>3.5</v>
      </c>
      <c r="H12" s="28">
        <f t="shared" si="2"/>
        <v>3</v>
      </c>
      <c r="I12" s="28">
        <f t="shared" si="2"/>
        <v>5</v>
      </c>
      <c r="J12" s="28">
        <f t="shared" si="2"/>
        <v>4.8</v>
      </c>
      <c r="K12" s="28">
        <f t="shared" si="2"/>
        <v>4.9000000000000004</v>
      </c>
      <c r="L12" s="28">
        <f t="shared" si="2"/>
        <v>25.5</v>
      </c>
      <c r="M12" s="28">
        <f t="shared" si="2"/>
        <v>0.1</v>
      </c>
      <c r="N12" s="28">
        <f t="shared" si="2"/>
        <v>0</v>
      </c>
      <c r="O12" s="28">
        <f t="shared" si="2"/>
        <v>23.9</v>
      </c>
      <c r="P12" s="28">
        <f t="shared" si="2"/>
        <v>0</v>
      </c>
      <c r="Q12" s="28">
        <f t="shared" si="2"/>
        <v>2</v>
      </c>
    </row>
    <row r="13" spans="1:17" x14ac:dyDescent="0.25">
      <c r="A13" s="4" t="s">
        <v>31</v>
      </c>
      <c r="B13" s="12" t="str">
        <f>HEX2BIN(B9)</f>
        <v>100</v>
      </c>
      <c r="C13" s="29" t="str">
        <f t="shared" ref="C13:Q13" si="3">HEX2BIN(C9)</f>
        <v>1</v>
      </c>
      <c r="D13" s="29" t="e">
        <f t="shared" si="3"/>
        <v>#NUM!</v>
      </c>
      <c r="E13" s="29" t="e">
        <f t="shared" si="3"/>
        <v>#NUM!</v>
      </c>
      <c r="F13" s="29" t="str">
        <f t="shared" si="3"/>
        <v>10</v>
      </c>
      <c r="G13" s="29" t="str">
        <f t="shared" si="3"/>
        <v>100011</v>
      </c>
      <c r="H13" s="29" t="str">
        <f t="shared" si="3"/>
        <v>11110</v>
      </c>
      <c r="I13" s="29" t="str">
        <f t="shared" si="3"/>
        <v>110010</v>
      </c>
      <c r="J13" s="29" t="str">
        <f t="shared" si="3"/>
        <v>110000</v>
      </c>
      <c r="K13" s="29" t="str">
        <f t="shared" si="3"/>
        <v>110001</v>
      </c>
      <c r="L13" s="29" t="str">
        <f t="shared" si="3"/>
        <v>11111111</v>
      </c>
      <c r="M13" s="29" t="str">
        <f t="shared" si="3"/>
        <v>1</v>
      </c>
      <c r="N13" s="29" t="str">
        <f t="shared" si="3"/>
        <v>0</v>
      </c>
      <c r="O13" s="29" t="str">
        <f t="shared" si="3"/>
        <v>11101111</v>
      </c>
      <c r="P13" s="29" t="str">
        <f t="shared" si="3"/>
        <v>0</v>
      </c>
      <c r="Q13" s="29" t="str">
        <f t="shared" si="3"/>
        <v>10100</v>
      </c>
    </row>
    <row r="15" spans="1:17" x14ac:dyDescent="0.25">
      <c r="A15" s="10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6" t="s">
        <v>33</v>
      </c>
      <c r="B16" s="18" t="s">
        <v>34</v>
      </c>
      <c r="C16" s="18" t="s">
        <v>35</v>
      </c>
      <c r="D16" s="18" t="s">
        <v>36</v>
      </c>
      <c r="E16" s="18" t="s">
        <v>37</v>
      </c>
      <c r="F16" s="18" t="s">
        <v>38</v>
      </c>
      <c r="G16" s="18" t="s">
        <v>39</v>
      </c>
      <c r="H16" s="18" t="s">
        <v>40</v>
      </c>
      <c r="I16" s="18" t="s">
        <v>41</v>
      </c>
      <c r="J16" s="1"/>
      <c r="K16" s="1"/>
      <c r="L16" s="1"/>
      <c r="M16" s="1"/>
      <c r="N16" s="1"/>
      <c r="O16" s="1"/>
      <c r="P16" s="1"/>
      <c r="Q16" s="1"/>
    </row>
    <row r="17" spans="1:25" x14ac:dyDescent="0.25">
      <c r="A17" s="16" t="s">
        <v>31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  <c r="J17" s="1"/>
      <c r="K17" s="1"/>
      <c r="L17" s="1"/>
      <c r="M17" s="1"/>
      <c r="N17" s="1"/>
      <c r="O17" s="1"/>
      <c r="P17" s="1"/>
      <c r="Q17" s="1"/>
    </row>
    <row r="18" spans="1:25" x14ac:dyDescent="0.25">
      <c r="A18" s="14" t="s">
        <v>7</v>
      </c>
      <c r="B18" s="20"/>
      <c r="C18" s="19"/>
      <c r="D18" s="19"/>
      <c r="E18" s="19"/>
      <c r="F18" s="26" t="s">
        <v>45</v>
      </c>
      <c r="G18" s="26" t="s">
        <v>44</v>
      </c>
      <c r="H18" s="26" t="s">
        <v>43</v>
      </c>
      <c r="I18" s="26" t="s">
        <v>42</v>
      </c>
      <c r="J18" s="1"/>
      <c r="K18" s="1"/>
      <c r="L18" s="1"/>
      <c r="M18" s="1"/>
      <c r="N18" s="1"/>
      <c r="O18" s="1"/>
      <c r="P18" s="1"/>
      <c r="Q18" s="1"/>
    </row>
    <row r="20" spans="1:25" x14ac:dyDescent="0.25">
      <c r="A20" s="37" t="s">
        <v>120</v>
      </c>
    </row>
    <row r="22" spans="1:25" x14ac:dyDescent="0.25">
      <c r="A22" s="69" t="s">
        <v>4</v>
      </c>
      <c r="B22" s="89"/>
      <c r="C22" s="70">
        <v>0</v>
      </c>
      <c r="D22" s="90" t="s">
        <v>5</v>
      </c>
      <c r="E22" s="90" t="s">
        <v>6</v>
      </c>
      <c r="F22" s="70">
        <v>9</v>
      </c>
      <c r="G22" s="70">
        <v>10</v>
      </c>
      <c r="H22" s="70">
        <v>11</v>
      </c>
      <c r="I22" s="70">
        <v>12</v>
      </c>
      <c r="J22" s="70">
        <v>13</v>
      </c>
      <c r="K22" s="70">
        <v>14</v>
      </c>
      <c r="L22" s="70">
        <v>15</v>
      </c>
      <c r="M22" s="70">
        <v>16</v>
      </c>
      <c r="N22" s="70"/>
      <c r="O22" s="70">
        <v>155</v>
      </c>
      <c r="P22" s="70"/>
      <c r="Q22" s="70">
        <v>173</v>
      </c>
      <c r="R22" s="71"/>
      <c r="S22" s="71"/>
      <c r="T22" s="71"/>
      <c r="U22" s="71"/>
      <c r="V22" s="71"/>
      <c r="W22" s="71"/>
      <c r="X22" s="71"/>
      <c r="Y22" s="71"/>
    </row>
    <row r="23" spans="1:25" x14ac:dyDescent="0.25">
      <c r="A23" s="31" t="s">
        <v>19</v>
      </c>
      <c r="B23" s="32" t="s">
        <v>20</v>
      </c>
      <c r="C23" s="24" t="s">
        <v>21</v>
      </c>
      <c r="D23" s="24" t="s">
        <v>22</v>
      </c>
      <c r="E23" s="24" t="s">
        <v>23</v>
      </c>
      <c r="F23" s="24" t="s">
        <v>24</v>
      </c>
      <c r="G23" s="24">
        <v>23</v>
      </c>
      <c r="H23" s="33" t="s">
        <v>25</v>
      </c>
      <c r="I23" s="33">
        <v>32</v>
      </c>
      <c r="J23" s="33">
        <v>30</v>
      </c>
      <c r="K23" s="33">
        <v>31</v>
      </c>
      <c r="L23" s="33" t="s">
        <v>26</v>
      </c>
      <c r="M23" s="32" t="s">
        <v>21</v>
      </c>
      <c r="N23" s="33"/>
      <c r="O23" s="32" t="s">
        <v>27</v>
      </c>
      <c r="P23" s="33"/>
      <c r="Q23" s="33">
        <v>14</v>
      </c>
      <c r="R23" s="71"/>
      <c r="S23" s="71"/>
      <c r="T23" s="71"/>
      <c r="U23" s="71"/>
      <c r="V23" s="71"/>
      <c r="W23" s="71"/>
      <c r="X23" s="71"/>
      <c r="Y23" s="71"/>
    </row>
    <row r="24" spans="1:25" x14ac:dyDescent="0.25">
      <c r="A24" s="31" t="s">
        <v>28</v>
      </c>
      <c r="B24" s="35">
        <v>4</v>
      </c>
      <c r="C24" s="34">
        <v>1</v>
      </c>
      <c r="D24" s="34">
        <v>8015</v>
      </c>
      <c r="E24" s="34">
        <v>21023</v>
      </c>
      <c r="F24" s="34">
        <v>2</v>
      </c>
      <c r="G24" s="34">
        <v>35</v>
      </c>
      <c r="H24" s="35">
        <v>30</v>
      </c>
      <c r="I24" s="35">
        <v>50</v>
      </c>
      <c r="J24" s="35">
        <v>48</v>
      </c>
      <c r="K24" s="34">
        <v>49</v>
      </c>
      <c r="L24" s="35">
        <v>255</v>
      </c>
      <c r="M24" s="35">
        <v>1</v>
      </c>
      <c r="N24" s="35">
        <v>0</v>
      </c>
      <c r="O24" s="34">
        <v>239</v>
      </c>
      <c r="P24" s="35">
        <v>0</v>
      </c>
      <c r="Q24" s="35">
        <v>20</v>
      </c>
      <c r="R24" s="71"/>
      <c r="S24" s="71"/>
      <c r="T24" s="71"/>
      <c r="U24" s="71"/>
      <c r="V24" s="71"/>
      <c r="W24" s="71"/>
      <c r="X24" s="71"/>
      <c r="Y24" s="71"/>
    </row>
    <row r="25" spans="1:25" x14ac:dyDescent="0.25">
      <c r="C25" s="38"/>
      <c r="D25" s="38"/>
      <c r="E25" s="38"/>
      <c r="F25" s="38"/>
      <c r="G25" s="38"/>
      <c r="R25" s="71"/>
      <c r="S25" s="71"/>
      <c r="T25" s="71"/>
      <c r="U25" s="71"/>
      <c r="V25" s="71"/>
      <c r="W25" s="71"/>
      <c r="X25" s="71"/>
      <c r="Y25" s="71"/>
    </row>
    <row r="26" spans="1:25" x14ac:dyDescent="0.25">
      <c r="A26" s="31" t="s">
        <v>19</v>
      </c>
      <c r="B26" s="32" t="s">
        <v>20</v>
      </c>
      <c r="C26" s="24" t="s">
        <v>21</v>
      </c>
      <c r="D26" s="24" t="s">
        <v>46</v>
      </c>
      <c r="E26" s="24" t="s">
        <v>47</v>
      </c>
      <c r="F26" s="24" t="s">
        <v>48</v>
      </c>
      <c r="G26" s="24">
        <v>23</v>
      </c>
      <c r="H26" s="33" t="s">
        <v>25</v>
      </c>
      <c r="I26" s="33">
        <v>32</v>
      </c>
      <c r="J26" s="33">
        <v>30</v>
      </c>
      <c r="K26" s="33">
        <v>33</v>
      </c>
      <c r="L26" s="33" t="s">
        <v>26</v>
      </c>
      <c r="M26" s="32" t="s">
        <v>21</v>
      </c>
      <c r="N26" s="33"/>
      <c r="O26" s="32" t="s">
        <v>49</v>
      </c>
      <c r="P26" s="33"/>
      <c r="Q26" s="33">
        <v>14</v>
      </c>
      <c r="R26" s="71"/>
      <c r="S26" s="71"/>
      <c r="T26" s="71"/>
      <c r="U26" s="71"/>
      <c r="V26" s="71"/>
      <c r="W26" s="71"/>
      <c r="X26" s="71"/>
      <c r="Y26" s="71"/>
    </row>
    <row r="27" spans="1:25" x14ac:dyDescent="0.25">
      <c r="A27" s="31" t="s">
        <v>28</v>
      </c>
      <c r="B27" s="35">
        <v>4</v>
      </c>
      <c r="C27" s="34">
        <v>1</v>
      </c>
      <c r="D27" s="34">
        <v>8265</v>
      </c>
      <c r="E27" s="34">
        <v>21632</v>
      </c>
      <c r="F27" s="34">
        <v>3</v>
      </c>
      <c r="G27" s="34">
        <v>35</v>
      </c>
      <c r="H27" s="35">
        <v>30</v>
      </c>
      <c r="I27" s="35">
        <v>50</v>
      </c>
      <c r="J27" s="35">
        <v>48</v>
      </c>
      <c r="K27" s="34">
        <v>51</v>
      </c>
      <c r="L27" s="35">
        <v>255</v>
      </c>
      <c r="M27" s="35">
        <v>1</v>
      </c>
      <c r="N27" s="35">
        <v>0</v>
      </c>
      <c r="O27" s="34">
        <v>243</v>
      </c>
      <c r="P27" s="35">
        <v>0</v>
      </c>
      <c r="Q27" s="35">
        <v>20</v>
      </c>
      <c r="R27" s="71"/>
      <c r="S27" s="71"/>
      <c r="T27" s="71"/>
      <c r="U27" s="71"/>
      <c r="V27" s="71"/>
      <c r="W27" s="71"/>
      <c r="X27" s="71"/>
      <c r="Y27" s="71"/>
    </row>
    <row r="28" spans="1:25" x14ac:dyDescent="0.25">
      <c r="A28" s="36"/>
      <c r="B28" s="30"/>
      <c r="C28" s="38"/>
      <c r="D28" s="38"/>
      <c r="E28" s="38"/>
      <c r="F28" s="38"/>
      <c r="G28" s="3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71"/>
      <c r="S28" s="71"/>
      <c r="T28" s="71"/>
      <c r="U28" s="71"/>
      <c r="V28" s="71"/>
      <c r="W28" s="71"/>
      <c r="X28" s="71"/>
      <c r="Y28" s="71"/>
    </row>
    <row r="29" spans="1:25" x14ac:dyDescent="0.25">
      <c r="A29" s="31" t="s">
        <v>19</v>
      </c>
      <c r="B29" s="32" t="s">
        <v>20</v>
      </c>
      <c r="C29" s="24" t="s">
        <v>21</v>
      </c>
      <c r="D29" s="24" t="s">
        <v>50</v>
      </c>
      <c r="E29" s="24" t="s">
        <v>51</v>
      </c>
      <c r="F29" s="24" t="s">
        <v>52</v>
      </c>
      <c r="G29" s="24">
        <v>28</v>
      </c>
      <c r="H29" s="33" t="s">
        <v>25</v>
      </c>
      <c r="I29" s="33">
        <v>32</v>
      </c>
      <c r="J29" s="33">
        <v>30</v>
      </c>
      <c r="K29" s="33" t="s">
        <v>53</v>
      </c>
      <c r="L29" s="33" t="s">
        <v>26</v>
      </c>
      <c r="M29" s="32" t="s">
        <v>21</v>
      </c>
      <c r="N29" s="33"/>
      <c r="O29" s="32" t="s">
        <v>54</v>
      </c>
      <c r="P29" s="33"/>
      <c r="Q29" s="33">
        <v>14</v>
      </c>
      <c r="R29" s="71"/>
      <c r="S29" s="71"/>
      <c r="T29" s="71"/>
      <c r="U29" s="71"/>
      <c r="V29" s="71"/>
      <c r="W29" s="71"/>
      <c r="X29" s="71"/>
      <c r="Y29" s="71"/>
    </row>
    <row r="30" spans="1:25" x14ac:dyDescent="0.25">
      <c r="A30" s="31" t="s">
        <v>28</v>
      </c>
      <c r="B30" s="35">
        <v>4</v>
      </c>
      <c r="C30" s="34">
        <v>1</v>
      </c>
      <c r="D30" s="34">
        <v>9175</v>
      </c>
      <c r="E30" s="34">
        <v>24344</v>
      </c>
      <c r="F30" s="34">
        <v>9</v>
      </c>
      <c r="G30" s="34">
        <v>40</v>
      </c>
      <c r="H30" s="35">
        <v>30</v>
      </c>
      <c r="I30" s="35">
        <v>50</v>
      </c>
      <c r="J30" s="35">
        <v>48</v>
      </c>
      <c r="K30" s="34">
        <v>43</v>
      </c>
      <c r="L30" s="35">
        <v>255</v>
      </c>
      <c r="M30" s="35">
        <v>1</v>
      </c>
      <c r="N30" s="35">
        <v>0</v>
      </c>
      <c r="O30" s="34">
        <v>247</v>
      </c>
      <c r="P30" s="35">
        <v>0</v>
      </c>
      <c r="Q30" s="35">
        <v>20</v>
      </c>
      <c r="R30" s="71"/>
      <c r="S30" s="71"/>
      <c r="T30" s="71"/>
      <c r="U30" s="71"/>
      <c r="V30" s="71"/>
      <c r="W30" s="71"/>
      <c r="X30" s="71"/>
      <c r="Y30" s="71"/>
    </row>
    <row r="31" spans="1:25" x14ac:dyDescent="0.25">
      <c r="C31" s="38"/>
      <c r="D31" s="38"/>
      <c r="E31" s="38"/>
      <c r="F31" s="38"/>
      <c r="G31" s="38"/>
      <c r="R31" s="71"/>
      <c r="S31" s="71"/>
      <c r="T31" s="71"/>
      <c r="U31" s="71"/>
      <c r="V31" s="71"/>
      <c r="W31" s="71"/>
      <c r="X31" s="71"/>
      <c r="Y31" s="71"/>
    </row>
    <row r="32" spans="1:25" x14ac:dyDescent="0.25">
      <c r="A32" s="31" t="s">
        <v>19</v>
      </c>
      <c r="B32" s="32" t="s">
        <v>20</v>
      </c>
      <c r="C32" s="24" t="s">
        <v>21</v>
      </c>
      <c r="D32" s="24" t="s">
        <v>55</v>
      </c>
      <c r="E32" s="24" t="s">
        <v>56</v>
      </c>
      <c r="F32" s="24" t="s">
        <v>24</v>
      </c>
      <c r="G32" s="24">
        <v>28</v>
      </c>
      <c r="H32" s="33" t="s">
        <v>25</v>
      </c>
      <c r="I32" s="33">
        <v>32</v>
      </c>
      <c r="J32" s="33">
        <v>30</v>
      </c>
      <c r="K32" s="33">
        <v>36</v>
      </c>
      <c r="L32" s="33" t="s">
        <v>26</v>
      </c>
      <c r="M32" s="32" t="s">
        <v>21</v>
      </c>
      <c r="N32" s="33"/>
      <c r="O32" s="32" t="s">
        <v>57</v>
      </c>
      <c r="P32" s="33"/>
      <c r="Q32" s="33">
        <v>14</v>
      </c>
      <c r="R32" s="71"/>
      <c r="S32" s="71"/>
      <c r="T32" s="71"/>
      <c r="U32" s="71"/>
      <c r="V32" s="71"/>
      <c r="W32" s="71"/>
      <c r="X32" s="71"/>
      <c r="Y32" s="71"/>
    </row>
    <row r="33" spans="1:25" x14ac:dyDescent="0.25">
      <c r="A33" s="31" t="s">
        <v>28</v>
      </c>
      <c r="B33" s="35">
        <v>4</v>
      </c>
      <c r="C33" s="34">
        <v>1</v>
      </c>
      <c r="D33" s="34">
        <v>9260</v>
      </c>
      <c r="E33" s="34">
        <v>24595</v>
      </c>
      <c r="F33" s="34">
        <v>2</v>
      </c>
      <c r="G33" s="34">
        <v>40</v>
      </c>
      <c r="H33" s="35">
        <v>30</v>
      </c>
      <c r="I33" s="35">
        <v>50</v>
      </c>
      <c r="J33" s="35">
        <v>48</v>
      </c>
      <c r="K33" s="34">
        <v>54</v>
      </c>
      <c r="L33" s="35">
        <v>255</v>
      </c>
      <c r="M33" s="35">
        <v>1</v>
      </c>
      <c r="N33" s="35">
        <v>0</v>
      </c>
      <c r="O33" s="34">
        <v>241</v>
      </c>
      <c r="P33" s="35">
        <v>0</v>
      </c>
      <c r="Q33" s="35">
        <v>20</v>
      </c>
      <c r="R33" s="71"/>
      <c r="S33" s="71"/>
      <c r="T33" s="71"/>
      <c r="U33" s="71"/>
      <c r="V33" s="71"/>
      <c r="W33" s="71"/>
      <c r="X33" s="71"/>
      <c r="Y33" s="71"/>
    </row>
    <row r="34" spans="1:25" x14ac:dyDescent="0.25">
      <c r="C34" s="38"/>
      <c r="D34" s="38"/>
      <c r="E34" s="38"/>
      <c r="F34" s="38"/>
      <c r="G34" s="38"/>
      <c r="R34" s="71"/>
      <c r="S34" s="71"/>
      <c r="T34" s="71"/>
      <c r="U34" s="71"/>
      <c r="V34" s="71"/>
      <c r="W34" s="71"/>
      <c r="X34" s="71"/>
      <c r="Y34" s="71"/>
    </row>
    <row r="35" spans="1:25" x14ac:dyDescent="0.25">
      <c r="A35" s="31" t="s">
        <v>19</v>
      </c>
      <c r="B35" s="32" t="s">
        <v>20</v>
      </c>
      <c r="C35" s="24" t="s">
        <v>21</v>
      </c>
      <c r="D35" s="24" t="s">
        <v>58</v>
      </c>
      <c r="E35" s="24" t="s">
        <v>59</v>
      </c>
      <c r="F35" s="24" t="s">
        <v>26</v>
      </c>
      <c r="G35" s="24">
        <v>28</v>
      </c>
      <c r="H35" s="33" t="s">
        <v>25</v>
      </c>
      <c r="I35" s="33">
        <v>32</v>
      </c>
      <c r="J35" s="33">
        <v>30</v>
      </c>
      <c r="K35" s="33">
        <v>36</v>
      </c>
      <c r="L35" s="33" t="s">
        <v>26</v>
      </c>
      <c r="M35" s="32" t="s">
        <v>21</v>
      </c>
      <c r="N35" s="33"/>
      <c r="O35" s="32" t="s">
        <v>60</v>
      </c>
      <c r="P35" s="33"/>
      <c r="Q35" s="33">
        <v>14</v>
      </c>
      <c r="R35" s="71"/>
      <c r="S35" s="71"/>
      <c r="T35" s="71"/>
      <c r="U35" s="71"/>
      <c r="V35" s="71"/>
      <c r="W35" s="71"/>
      <c r="X35" s="71"/>
      <c r="Y35" s="71"/>
    </row>
    <row r="36" spans="1:25" x14ac:dyDescent="0.25">
      <c r="A36" s="31" t="s">
        <v>28</v>
      </c>
      <c r="B36" s="35">
        <v>4</v>
      </c>
      <c r="C36" s="34">
        <v>1</v>
      </c>
      <c r="D36" s="34">
        <v>9412</v>
      </c>
      <c r="E36" s="34">
        <v>24965</v>
      </c>
      <c r="F36" s="34">
        <v>255</v>
      </c>
      <c r="G36" s="34">
        <v>40</v>
      </c>
      <c r="H36" s="35">
        <v>30</v>
      </c>
      <c r="I36" s="35">
        <v>50</v>
      </c>
      <c r="J36" s="35">
        <v>48</v>
      </c>
      <c r="K36" s="34">
        <v>54</v>
      </c>
      <c r="L36" s="35">
        <v>255</v>
      </c>
      <c r="M36" s="35">
        <v>1</v>
      </c>
      <c r="N36" s="35">
        <v>0</v>
      </c>
      <c r="O36" s="34">
        <v>236</v>
      </c>
      <c r="P36" s="35">
        <v>0</v>
      </c>
      <c r="Q36" s="35">
        <v>20</v>
      </c>
      <c r="R36" s="71"/>
      <c r="S36" s="71"/>
      <c r="T36" s="71"/>
      <c r="U36" s="71"/>
      <c r="V36" s="71"/>
      <c r="W36" s="71"/>
      <c r="X36" s="71"/>
      <c r="Y36" s="71"/>
    </row>
    <row r="37" spans="1:25" x14ac:dyDescent="0.25">
      <c r="C37" s="38"/>
      <c r="D37" s="38"/>
      <c r="E37" s="38"/>
      <c r="F37" s="38"/>
      <c r="G37" s="38"/>
      <c r="R37" s="71"/>
      <c r="S37" s="71"/>
      <c r="T37" s="71"/>
      <c r="U37" s="71"/>
      <c r="V37" s="71"/>
      <c r="W37" s="71"/>
      <c r="X37" s="71"/>
      <c r="Y37" s="71"/>
    </row>
    <row r="38" spans="1:25" x14ac:dyDescent="0.25">
      <c r="A38" s="31" t="s">
        <v>19</v>
      </c>
      <c r="B38" s="32" t="s">
        <v>20</v>
      </c>
      <c r="C38" s="24" t="s">
        <v>21</v>
      </c>
      <c r="D38" s="24" t="s">
        <v>61</v>
      </c>
      <c r="E38" s="24" t="s">
        <v>62</v>
      </c>
      <c r="F38" s="24" t="s">
        <v>26</v>
      </c>
      <c r="G38" s="24">
        <v>28</v>
      </c>
      <c r="H38" s="33" t="s">
        <v>25</v>
      </c>
      <c r="I38" s="33">
        <v>32</v>
      </c>
      <c r="J38" s="33">
        <v>30</v>
      </c>
      <c r="K38" s="33">
        <v>38</v>
      </c>
      <c r="L38" s="33" t="s">
        <v>26</v>
      </c>
      <c r="M38" s="32" t="s">
        <v>21</v>
      </c>
      <c r="N38" s="33"/>
      <c r="O38" s="32" t="s">
        <v>63</v>
      </c>
      <c r="P38" s="33"/>
      <c r="Q38" s="33">
        <v>14</v>
      </c>
      <c r="R38" s="71"/>
      <c r="S38" s="71"/>
      <c r="T38" s="71"/>
      <c r="U38" s="71"/>
      <c r="V38" s="71"/>
      <c r="W38" s="71"/>
      <c r="X38" s="71"/>
      <c r="Y38" s="71"/>
    </row>
    <row r="39" spans="1:25" x14ac:dyDescent="0.25">
      <c r="A39" s="31" t="s">
        <v>28</v>
      </c>
      <c r="B39" s="35">
        <v>4</v>
      </c>
      <c r="C39" s="34">
        <v>1</v>
      </c>
      <c r="D39" s="34">
        <v>9417</v>
      </c>
      <c r="E39" s="34">
        <v>24974</v>
      </c>
      <c r="F39" s="34">
        <v>255</v>
      </c>
      <c r="G39" s="34">
        <v>40</v>
      </c>
      <c r="H39" s="35">
        <v>30</v>
      </c>
      <c r="I39" s="35">
        <v>50</v>
      </c>
      <c r="J39" s="35">
        <v>48</v>
      </c>
      <c r="K39" s="34">
        <v>56</v>
      </c>
      <c r="L39" s="35">
        <v>255</v>
      </c>
      <c r="M39" s="35">
        <v>1</v>
      </c>
      <c r="N39" s="35">
        <v>0</v>
      </c>
      <c r="O39" s="34">
        <v>238</v>
      </c>
      <c r="P39" s="35">
        <v>0</v>
      </c>
      <c r="Q39" s="35">
        <v>20</v>
      </c>
      <c r="R39" s="71"/>
      <c r="S39" s="71"/>
      <c r="T39" s="71"/>
      <c r="U39" s="71"/>
      <c r="V39" s="71"/>
      <c r="W39" s="71"/>
      <c r="X39" s="71"/>
      <c r="Y39" s="71"/>
    </row>
    <row r="40" spans="1:25" x14ac:dyDescent="0.25">
      <c r="C40" s="38"/>
      <c r="D40" s="38"/>
      <c r="E40" s="38"/>
      <c r="F40" s="38"/>
      <c r="G40" s="38"/>
      <c r="R40" s="71"/>
      <c r="S40" s="71"/>
      <c r="T40" s="71"/>
      <c r="U40" s="71"/>
      <c r="V40" s="71"/>
      <c r="W40" s="71"/>
      <c r="X40" s="71"/>
      <c r="Y40" s="71"/>
    </row>
    <row r="41" spans="1:25" x14ac:dyDescent="0.25">
      <c r="A41" s="31" t="s">
        <v>19</v>
      </c>
      <c r="B41" s="32" t="s">
        <v>20</v>
      </c>
      <c r="C41" s="24" t="s">
        <v>64</v>
      </c>
      <c r="D41" s="24" t="s">
        <v>65</v>
      </c>
      <c r="E41" s="24" t="s">
        <v>66</v>
      </c>
      <c r="F41" s="24" t="s">
        <v>67</v>
      </c>
      <c r="G41" s="24">
        <v>28</v>
      </c>
      <c r="H41" s="33" t="s">
        <v>25</v>
      </c>
      <c r="I41" s="33">
        <v>32</v>
      </c>
      <c r="J41" s="33">
        <v>30</v>
      </c>
      <c r="K41" s="33" t="s">
        <v>68</v>
      </c>
      <c r="L41" s="33" t="s">
        <v>26</v>
      </c>
      <c r="M41" s="32" t="s">
        <v>21</v>
      </c>
      <c r="N41" s="33"/>
      <c r="O41" s="32" t="s">
        <v>69</v>
      </c>
      <c r="P41" s="33"/>
      <c r="Q41" s="33">
        <v>14</v>
      </c>
      <c r="R41" s="71"/>
      <c r="S41" s="71"/>
      <c r="T41" s="71"/>
      <c r="U41" s="71"/>
      <c r="V41" s="71"/>
      <c r="W41" s="71"/>
      <c r="X41" s="71"/>
      <c r="Y41" s="71"/>
    </row>
    <row r="42" spans="1:25" x14ac:dyDescent="0.25">
      <c r="A42" s="31" t="s">
        <v>28</v>
      </c>
      <c r="B42" s="35">
        <v>4</v>
      </c>
      <c r="C42" s="34">
        <v>0</v>
      </c>
      <c r="D42" s="34">
        <v>9938</v>
      </c>
      <c r="E42" s="34">
        <v>26584</v>
      </c>
      <c r="F42" s="34">
        <v>8</v>
      </c>
      <c r="G42" s="34">
        <v>40</v>
      </c>
      <c r="H42" s="35">
        <v>30</v>
      </c>
      <c r="I42" s="35">
        <v>50</v>
      </c>
      <c r="J42" s="35">
        <v>48</v>
      </c>
      <c r="K42" s="34">
        <v>44</v>
      </c>
      <c r="L42" s="35">
        <v>255</v>
      </c>
      <c r="M42" s="35">
        <v>1</v>
      </c>
      <c r="N42" s="35">
        <v>0</v>
      </c>
      <c r="O42" s="34">
        <v>250</v>
      </c>
      <c r="P42" s="35">
        <v>0</v>
      </c>
      <c r="Q42" s="35">
        <v>20</v>
      </c>
      <c r="R42" s="71"/>
      <c r="S42" s="71"/>
      <c r="T42" s="71"/>
      <c r="U42" s="71"/>
      <c r="V42" s="71"/>
      <c r="W42" s="71"/>
      <c r="X42" s="71"/>
      <c r="Y42" s="71"/>
    </row>
    <row r="43" spans="1:25" x14ac:dyDescent="0.25">
      <c r="C43" s="38"/>
      <c r="D43" s="38"/>
      <c r="E43" s="38"/>
      <c r="F43" s="38"/>
      <c r="G43" s="38"/>
      <c r="R43" s="71"/>
      <c r="S43" s="71"/>
      <c r="T43" s="71"/>
      <c r="U43" s="71"/>
      <c r="V43" s="71"/>
      <c r="W43" s="71"/>
      <c r="X43" s="71"/>
      <c r="Y43" s="71"/>
    </row>
    <row r="44" spans="1:25" x14ac:dyDescent="0.25">
      <c r="A44" s="31" t="s">
        <v>19</v>
      </c>
      <c r="B44" s="32" t="s">
        <v>20</v>
      </c>
      <c r="C44" s="24" t="s">
        <v>21</v>
      </c>
      <c r="D44" s="24" t="s">
        <v>70</v>
      </c>
      <c r="E44" s="24" t="s">
        <v>71</v>
      </c>
      <c r="F44" s="25" t="s">
        <v>72</v>
      </c>
      <c r="G44" s="24">
        <v>28</v>
      </c>
      <c r="H44" s="33" t="s">
        <v>25</v>
      </c>
      <c r="I44" s="33">
        <v>32</v>
      </c>
      <c r="J44" s="33">
        <v>30</v>
      </c>
      <c r="K44" s="33">
        <v>28</v>
      </c>
      <c r="L44" s="33" t="s">
        <v>26</v>
      </c>
      <c r="M44" s="32" t="s">
        <v>21</v>
      </c>
      <c r="N44" s="33"/>
      <c r="O44" s="32" t="s">
        <v>73</v>
      </c>
      <c r="P44" s="33"/>
      <c r="Q44" s="33">
        <v>14</v>
      </c>
      <c r="R44" s="71"/>
      <c r="S44" s="71"/>
      <c r="T44" s="71"/>
      <c r="U44" s="71"/>
      <c r="V44" s="71"/>
      <c r="W44" s="71"/>
      <c r="X44" s="71"/>
      <c r="Y44" s="71"/>
    </row>
    <row r="45" spans="1:25" x14ac:dyDescent="0.25">
      <c r="A45" s="31" t="s">
        <v>28</v>
      </c>
      <c r="B45" s="35">
        <v>4</v>
      </c>
      <c r="C45" s="34">
        <v>1</v>
      </c>
      <c r="D45" s="34">
        <v>9981</v>
      </c>
      <c r="E45" s="34">
        <v>26733</v>
      </c>
      <c r="F45" s="34">
        <v>11</v>
      </c>
      <c r="G45" s="34">
        <v>40</v>
      </c>
      <c r="H45" s="35">
        <v>30</v>
      </c>
      <c r="I45" s="35">
        <v>50</v>
      </c>
      <c r="J45" s="35">
        <v>48</v>
      </c>
      <c r="K45" s="34">
        <v>40</v>
      </c>
      <c r="L45" s="35">
        <v>255</v>
      </c>
      <c r="M45" s="35">
        <v>1</v>
      </c>
      <c r="N45" s="35">
        <v>0</v>
      </c>
      <c r="O45" s="34">
        <v>240</v>
      </c>
      <c r="P45" s="35">
        <v>0</v>
      </c>
      <c r="Q45" s="35">
        <v>20</v>
      </c>
      <c r="R45" s="71"/>
      <c r="S45" s="71"/>
      <c r="T45" s="71"/>
      <c r="U45" s="71"/>
      <c r="V45" s="71"/>
      <c r="W45" s="71"/>
      <c r="X45" s="71"/>
      <c r="Y45" s="71"/>
    </row>
    <row r="46" spans="1:25" x14ac:dyDescent="0.25">
      <c r="A46" s="36"/>
      <c r="B46" s="30"/>
      <c r="C46" s="38"/>
      <c r="D46" s="38"/>
      <c r="E46" s="38"/>
      <c r="F46" s="38"/>
      <c r="G46" s="3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71"/>
      <c r="S46" s="71"/>
      <c r="T46" s="71"/>
      <c r="U46" s="71"/>
      <c r="V46" s="71"/>
      <c r="W46" s="71"/>
      <c r="X46" s="71"/>
      <c r="Y46" s="71"/>
    </row>
    <row r="47" spans="1:25" x14ac:dyDescent="0.25">
      <c r="A47" s="31" t="s">
        <v>19</v>
      </c>
      <c r="B47" s="32" t="s">
        <v>20</v>
      </c>
      <c r="C47" s="24" t="s">
        <v>20</v>
      </c>
      <c r="D47" s="24" t="s">
        <v>74</v>
      </c>
      <c r="E47" s="24" t="s">
        <v>75</v>
      </c>
      <c r="F47" s="24" t="s">
        <v>76</v>
      </c>
      <c r="G47" s="24">
        <v>28</v>
      </c>
      <c r="H47" s="33" t="s">
        <v>25</v>
      </c>
      <c r="I47" s="33">
        <v>32</v>
      </c>
      <c r="J47" s="33">
        <v>30</v>
      </c>
      <c r="K47" s="33">
        <v>27</v>
      </c>
      <c r="L47" s="33" t="s">
        <v>26</v>
      </c>
      <c r="M47" s="32" t="s">
        <v>21</v>
      </c>
      <c r="N47" s="33"/>
      <c r="O47" s="32" t="s">
        <v>49</v>
      </c>
      <c r="P47" s="33"/>
      <c r="Q47" s="33">
        <v>14</v>
      </c>
      <c r="R47" s="71"/>
      <c r="S47" s="71"/>
      <c r="T47" s="71"/>
      <c r="U47" s="71"/>
      <c r="V47" s="71"/>
      <c r="W47" s="71"/>
      <c r="X47" s="71"/>
      <c r="Y47" s="71"/>
    </row>
    <row r="48" spans="1:25" x14ac:dyDescent="0.25">
      <c r="A48" s="31" t="s">
        <v>28</v>
      </c>
      <c r="B48" s="35">
        <v>4</v>
      </c>
      <c r="C48" s="34">
        <v>4</v>
      </c>
      <c r="D48" s="34">
        <v>9983</v>
      </c>
      <c r="E48" s="34">
        <v>26738</v>
      </c>
      <c r="F48" s="34">
        <v>12</v>
      </c>
      <c r="G48" s="34">
        <v>40</v>
      </c>
      <c r="H48" s="35">
        <v>30</v>
      </c>
      <c r="I48" s="35">
        <v>50</v>
      </c>
      <c r="J48" s="35">
        <v>48</v>
      </c>
      <c r="K48" s="34">
        <v>39</v>
      </c>
      <c r="L48" s="35">
        <v>255</v>
      </c>
      <c r="M48" s="35">
        <v>1</v>
      </c>
      <c r="N48" s="35">
        <v>0</v>
      </c>
      <c r="O48" s="34">
        <v>243</v>
      </c>
      <c r="P48" s="35">
        <v>0</v>
      </c>
      <c r="Q48" s="35">
        <v>20</v>
      </c>
      <c r="R48" s="71"/>
      <c r="S48" s="71"/>
      <c r="T48" s="71"/>
      <c r="U48" s="71"/>
      <c r="V48" s="71"/>
      <c r="W48" s="71"/>
      <c r="X48" s="71"/>
      <c r="Y48" s="71"/>
    </row>
    <row r="49" spans="1:25" x14ac:dyDescent="0.25">
      <c r="A49" s="36"/>
      <c r="B49" s="30"/>
      <c r="C49" s="38"/>
      <c r="D49" s="38"/>
      <c r="E49" s="38"/>
      <c r="F49" s="38"/>
      <c r="G49" s="38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71"/>
      <c r="S49" s="71"/>
      <c r="T49" s="71"/>
      <c r="U49" s="71"/>
      <c r="V49" s="71"/>
      <c r="W49" s="71"/>
      <c r="X49" s="71"/>
      <c r="Y49" s="71"/>
    </row>
    <row r="50" spans="1:25" x14ac:dyDescent="0.25">
      <c r="A50" s="31" t="s">
        <v>19</v>
      </c>
      <c r="B50" s="32" t="s">
        <v>20</v>
      </c>
      <c r="C50" s="24" t="s">
        <v>21</v>
      </c>
      <c r="D50" s="24" t="s">
        <v>77</v>
      </c>
      <c r="E50" s="24" t="s">
        <v>78</v>
      </c>
      <c r="F50" s="24" t="s">
        <v>79</v>
      </c>
      <c r="G50" s="24">
        <v>28</v>
      </c>
      <c r="H50" s="33" t="s">
        <v>25</v>
      </c>
      <c r="I50" s="33">
        <v>32</v>
      </c>
      <c r="J50" s="33">
        <v>30</v>
      </c>
      <c r="K50" s="33" t="s">
        <v>68</v>
      </c>
      <c r="L50" s="33" t="s">
        <v>26</v>
      </c>
      <c r="M50" s="32" t="s">
        <v>21</v>
      </c>
      <c r="N50" s="33"/>
      <c r="O50" s="32" t="s">
        <v>80</v>
      </c>
      <c r="P50" s="33"/>
      <c r="Q50" s="33">
        <v>14</v>
      </c>
      <c r="R50" s="71"/>
      <c r="S50" s="71"/>
      <c r="T50" s="71"/>
      <c r="U50" s="71"/>
      <c r="V50" s="71"/>
      <c r="W50" s="71"/>
      <c r="X50" s="71"/>
      <c r="Y50" s="71"/>
    </row>
    <row r="51" spans="1:25" x14ac:dyDescent="0.25">
      <c r="A51" s="31" t="s">
        <v>28</v>
      </c>
      <c r="B51" s="35">
        <v>4</v>
      </c>
      <c r="C51" s="34">
        <v>1</v>
      </c>
      <c r="D51" s="34">
        <v>10015</v>
      </c>
      <c r="E51" s="34">
        <v>26855</v>
      </c>
      <c r="F51" s="34">
        <v>10</v>
      </c>
      <c r="G51" s="34">
        <v>40</v>
      </c>
      <c r="H51" s="35">
        <v>30</v>
      </c>
      <c r="I51" s="35">
        <v>50</v>
      </c>
      <c r="J51" s="35">
        <v>48</v>
      </c>
      <c r="K51" s="34">
        <v>44</v>
      </c>
      <c r="L51" s="35">
        <v>255</v>
      </c>
      <c r="M51" s="35">
        <v>1</v>
      </c>
      <c r="N51" s="35">
        <v>0</v>
      </c>
      <c r="O51" s="34">
        <v>246</v>
      </c>
      <c r="P51" s="35">
        <v>0</v>
      </c>
      <c r="Q51" s="35">
        <v>20</v>
      </c>
      <c r="R51" s="71"/>
      <c r="S51" s="71"/>
      <c r="T51" s="71"/>
      <c r="U51" s="71"/>
      <c r="V51" s="71"/>
      <c r="W51" s="71"/>
      <c r="X51" s="71"/>
      <c r="Y51" s="71"/>
    </row>
    <row r="52" spans="1:25" x14ac:dyDescent="0.25">
      <c r="C52" s="38"/>
      <c r="D52" s="38"/>
      <c r="E52" s="38"/>
      <c r="F52" s="38"/>
      <c r="G52" s="38"/>
      <c r="R52" s="71"/>
      <c r="S52" s="71"/>
      <c r="T52" s="71"/>
      <c r="U52" s="71"/>
      <c r="V52" s="71"/>
      <c r="W52" s="71"/>
      <c r="X52" s="71"/>
      <c r="Y52" s="71"/>
    </row>
    <row r="53" spans="1:25" x14ac:dyDescent="0.25">
      <c r="A53" s="31" t="s">
        <v>19</v>
      </c>
      <c r="B53" s="32" t="s">
        <v>20</v>
      </c>
      <c r="C53" s="24" t="s">
        <v>21</v>
      </c>
      <c r="D53" s="24" t="s">
        <v>81</v>
      </c>
      <c r="E53" s="24" t="s">
        <v>82</v>
      </c>
      <c r="F53" s="24" t="s">
        <v>67</v>
      </c>
      <c r="G53" s="24">
        <v>28</v>
      </c>
      <c r="H53" s="33" t="s">
        <v>25</v>
      </c>
      <c r="I53" s="33">
        <v>32</v>
      </c>
      <c r="J53" s="33">
        <v>30</v>
      </c>
      <c r="K53" s="33" t="s">
        <v>68</v>
      </c>
      <c r="L53" s="33" t="s">
        <v>26</v>
      </c>
      <c r="M53" s="32" t="s">
        <v>21</v>
      </c>
      <c r="N53" s="33"/>
      <c r="O53" s="32" t="s">
        <v>83</v>
      </c>
      <c r="P53" s="33"/>
      <c r="Q53" s="33">
        <v>14</v>
      </c>
      <c r="R53" s="71"/>
      <c r="S53" s="71"/>
      <c r="T53" s="71"/>
      <c r="U53" s="71"/>
      <c r="V53" s="71"/>
      <c r="W53" s="71"/>
      <c r="X53" s="71"/>
      <c r="Y53" s="71"/>
    </row>
    <row r="54" spans="1:25" x14ac:dyDescent="0.25">
      <c r="A54" s="31" t="s">
        <v>28</v>
      </c>
      <c r="B54" s="35">
        <v>4</v>
      </c>
      <c r="C54" s="34">
        <v>1</v>
      </c>
      <c r="D54" s="34">
        <v>10016</v>
      </c>
      <c r="E54" s="34">
        <v>26858</v>
      </c>
      <c r="F54" s="34">
        <v>8</v>
      </c>
      <c r="G54" s="34">
        <v>40</v>
      </c>
      <c r="H54" s="35">
        <v>30</v>
      </c>
      <c r="I54" s="35">
        <v>50</v>
      </c>
      <c r="J54" s="35">
        <v>48</v>
      </c>
      <c r="K54" s="34">
        <v>44</v>
      </c>
      <c r="L54" s="35">
        <v>255</v>
      </c>
      <c r="M54" s="35">
        <v>1</v>
      </c>
      <c r="N54" s="35">
        <v>0</v>
      </c>
      <c r="O54" s="34">
        <v>244</v>
      </c>
      <c r="P54" s="35">
        <v>0</v>
      </c>
      <c r="Q54" s="35">
        <v>20</v>
      </c>
      <c r="R54" s="71"/>
      <c r="S54" s="71"/>
      <c r="T54" s="71"/>
      <c r="U54" s="71"/>
      <c r="V54" s="71"/>
      <c r="W54" s="71"/>
      <c r="X54" s="71"/>
      <c r="Y54" s="71"/>
    </row>
    <row r="55" spans="1:25" x14ac:dyDescent="0.25">
      <c r="C55" s="38"/>
      <c r="D55" s="38"/>
      <c r="E55" s="38"/>
      <c r="F55" s="38"/>
      <c r="G55" s="38"/>
      <c r="R55" s="71"/>
      <c r="S55" s="71"/>
      <c r="T55" s="71"/>
      <c r="U55" s="71"/>
      <c r="V55" s="71"/>
      <c r="W55" s="71"/>
      <c r="X55" s="71"/>
      <c r="Y55" s="71"/>
    </row>
    <row r="56" spans="1:25" x14ac:dyDescent="0.25">
      <c r="A56" s="31" t="s">
        <v>19</v>
      </c>
      <c r="B56" s="32" t="s">
        <v>20</v>
      </c>
      <c r="C56" s="24" t="s">
        <v>21</v>
      </c>
      <c r="D56" s="24" t="s">
        <v>84</v>
      </c>
      <c r="E56" s="24" t="s">
        <v>85</v>
      </c>
      <c r="F56" s="24" t="s">
        <v>86</v>
      </c>
      <c r="G56" s="24">
        <v>28</v>
      </c>
      <c r="H56" s="33" t="s">
        <v>25</v>
      </c>
      <c r="I56" s="33">
        <v>32</v>
      </c>
      <c r="J56" s="33">
        <v>30</v>
      </c>
      <c r="K56" s="33" t="s">
        <v>87</v>
      </c>
      <c r="L56" s="33" t="s">
        <v>26</v>
      </c>
      <c r="M56" s="32" t="s">
        <v>21</v>
      </c>
      <c r="N56" s="33"/>
      <c r="O56" s="32" t="s">
        <v>49</v>
      </c>
      <c r="P56" s="33"/>
      <c r="Q56" s="33">
        <v>14</v>
      </c>
      <c r="R56" s="71"/>
      <c r="S56" s="71"/>
      <c r="T56" s="71"/>
      <c r="U56" s="71"/>
      <c r="V56" s="71"/>
      <c r="W56" s="71"/>
      <c r="X56" s="71"/>
      <c r="Y56" s="71"/>
    </row>
    <row r="57" spans="1:25" x14ac:dyDescent="0.25">
      <c r="A57" s="31" t="s">
        <v>28</v>
      </c>
      <c r="B57" s="35">
        <v>4</v>
      </c>
      <c r="C57" s="34">
        <v>1</v>
      </c>
      <c r="D57" s="34">
        <v>10028</v>
      </c>
      <c r="E57" s="34">
        <v>26897</v>
      </c>
      <c r="F57" s="34">
        <v>6</v>
      </c>
      <c r="G57" s="34">
        <v>40</v>
      </c>
      <c r="H57" s="35">
        <v>30</v>
      </c>
      <c r="I57" s="35">
        <v>50</v>
      </c>
      <c r="J57" s="35">
        <v>48</v>
      </c>
      <c r="K57" s="34">
        <v>46</v>
      </c>
      <c r="L57" s="35">
        <v>255</v>
      </c>
      <c r="M57" s="35">
        <v>1</v>
      </c>
      <c r="N57" s="35">
        <v>0</v>
      </c>
      <c r="O57" s="34">
        <v>243</v>
      </c>
      <c r="P57" s="35">
        <v>0</v>
      </c>
      <c r="Q57" s="35">
        <v>20</v>
      </c>
      <c r="R57" s="71"/>
      <c r="S57" s="71"/>
      <c r="T57" s="71"/>
      <c r="U57" s="71"/>
      <c r="V57" s="71"/>
      <c r="W57" s="71"/>
      <c r="X57" s="71"/>
      <c r="Y57" s="71"/>
    </row>
    <row r="58" spans="1:25" x14ac:dyDescent="0.25">
      <c r="R58" s="71"/>
      <c r="S58" s="71"/>
      <c r="T58" s="71"/>
      <c r="U58" s="71"/>
      <c r="V58" s="71"/>
      <c r="W58" s="71"/>
      <c r="X58" s="71"/>
      <c r="Y58" s="7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topLeftCell="B1" workbookViewId="0">
      <selection activeCell="B25" sqref="B25"/>
    </sheetView>
  </sheetViews>
  <sheetFormatPr defaultRowHeight="15" x14ac:dyDescent="0.25"/>
  <cols>
    <col min="1" max="1" width="16.42578125" bestFit="1" customWidth="1"/>
    <col min="4" max="4" width="9" bestFit="1" customWidth="1"/>
    <col min="5" max="5" width="10.140625" bestFit="1" customWidth="1"/>
  </cols>
  <sheetData>
    <row r="1" spans="1:25" x14ac:dyDescent="0.25">
      <c r="A1" s="50" t="s">
        <v>1</v>
      </c>
      <c r="B1" s="50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3" spans="1:25" x14ac:dyDescent="0.25">
      <c r="A3" s="42" t="s">
        <v>2</v>
      </c>
      <c r="B3" s="49" t="s">
        <v>89</v>
      </c>
      <c r="C3" s="44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0"/>
      <c r="S3" s="40"/>
      <c r="T3" s="40"/>
      <c r="U3" s="40"/>
      <c r="V3" s="40"/>
      <c r="W3" s="40"/>
      <c r="X3" s="40"/>
      <c r="Y3" s="40"/>
    </row>
    <row r="4" spans="1:25" x14ac:dyDescent="0.25">
      <c r="A4" s="42"/>
      <c r="B4" s="49"/>
      <c r="C4" s="44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0"/>
      <c r="S4" s="40"/>
      <c r="T4" s="40"/>
      <c r="U4" s="40"/>
      <c r="V4" s="40"/>
      <c r="W4" s="40"/>
      <c r="X4" s="40"/>
      <c r="Y4" s="40"/>
    </row>
    <row r="5" spans="1:25" x14ac:dyDescent="0.25">
      <c r="A5" s="43" t="s">
        <v>4</v>
      </c>
      <c r="B5" s="56"/>
      <c r="C5" s="64">
        <v>0</v>
      </c>
      <c r="D5" s="47">
        <v>1</v>
      </c>
      <c r="E5" s="47">
        <v>2</v>
      </c>
      <c r="F5" s="47">
        <v>3</v>
      </c>
      <c r="G5" s="47">
        <v>4</v>
      </c>
      <c r="H5" s="47">
        <v>5</v>
      </c>
      <c r="I5" s="47">
        <v>6</v>
      </c>
      <c r="J5" s="47">
        <v>7</v>
      </c>
      <c r="K5" s="47">
        <v>8</v>
      </c>
      <c r="L5" s="47">
        <v>9</v>
      </c>
      <c r="M5" s="47">
        <v>10</v>
      </c>
      <c r="N5" s="47">
        <v>11</v>
      </c>
      <c r="O5" s="47">
        <v>12</v>
      </c>
      <c r="P5" s="47">
        <v>13</v>
      </c>
      <c r="Q5" s="47">
        <v>14</v>
      </c>
      <c r="R5" s="57">
        <v>15</v>
      </c>
      <c r="S5" s="57">
        <v>16</v>
      </c>
      <c r="T5" s="57">
        <v>17</v>
      </c>
      <c r="U5" s="57">
        <v>18</v>
      </c>
      <c r="V5" s="57">
        <v>19</v>
      </c>
      <c r="W5" s="57">
        <v>20</v>
      </c>
      <c r="X5" s="57">
        <v>21</v>
      </c>
      <c r="Y5" s="58" t="s">
        <v>90</v>
      </c>
    </row>
    <row r="6" spans="1:25" ht="51" x14ac:dyDescent="0.25">
      <c r="A6" s="59" t="s">
        <v>7</v>
      </c>
      <c r="B6" s="60" t="s">
        <v>8</v>
      </c>
      <c r="C6" s="60" t="s">
        <v>9</v>
      </c>
      <c r="D6" s="60" t="s">
        <v>9</v>
      </c>
      <c r="E6" s="60" t="s">
        <v>9</v>
      </c>
      <c r="F6" s="61" t="s">
        <v>91</v>
      </c>
      <c r="G6" s="61" t="s">
        <v>92</v>
      </c>
      <c r="H6" s="61" t="s">
        <v>13</v>
      </c>
      <c r="I6" s="61" t="s">
        <v>14</v>
      </c>
      <c r="J6" s="61" t="s">
        <v>15</v>
      </c>
      <c r="K6" s="61" t="s">
        <v>16</v>
      </c>
      <c r="L6" s="61" t="s">
        <v>93</v>
      </c>
      <c r="M6" s="61" t="s">
        <v>94</v>
      </c>
      <c r="N6" s="61" t="s">
        <v>95</v>
      </c>
      <c r="O6" s="61" t="s">
        <v>96</v>
      </c>
      <c r="P6" s="61" t="s">
        <v>97</v>
      </c>
      <c r="Q6" s="61" t="s">
        <v>98</v>
      </c>
      <c r="R6" s="61" t="s">
        <v>99</v>
      </c>
      <c r="S6" s="61" t="s">
        <v>100</v>
      </c>
      <c r="T6" s="61" t="s">
        <v>101</v>
      </c>
      <c r="U6" s="61" t="s">
        <v>102</v>
      </c>
      <c r="V6" s="61" t="s">
        <v>103</v>
      </c>
      <c r="W6" s="61" t="s">
        <v>104</v>
      </c>
      <c r="X6" s="61" t="s">
        <v>105</v>
      </c>
      <c r="Y6" s="62" t="s">
        <v>88</v>
      </c>
    </row>
    <row r="7" spans="1:25" x14ac:dyDescent="0.25">
      <c r="A7" s="43" t="s">
        <v>19</v>
      </c>
      <c r="B7" s="46" t="s">
        <v>21</v>
      </c>
      <c r="C7" s="46" t="s">
        <v>106</v>
      </c>
      <c r="D7" s="46">
        <v>77</v>
      </c>
      <c r="E7" s="46">
        <v>91</v>
      </c>
      <c r="F7" s="46" t="s">
        <v>48</v>
      </c>
      <c r="G7" s="46" t="s">
        <v>48</v>
      </c>
      <c r="H7" s="47">
        <v>23</v>
      </c>
      <c r="I7" s="47" t="s">
        <v>25</v>
      </c>
      <c r="J7" s="47">
        <v>32</v>
      </c>
      <c r="K7" s="47">
        <v>30</v>
      </c>
      <c r="L7" s="47">
        <v>41</v>
      </c>
      <c r="M7" s="46">
        <v>23</v>
      </c>
      <c r="N7" s="47">
        <v>19</v>
      </c>
      <c r="O7" s="46" t="s">
        <v>107</v>
      </c>
      <c r="P7" s="47">
        <v>37</v>
      </c>
      <c r="Q7" s="47">
        <v>19</v>
      </c>
      <c r="R7" s="46">
        <v>19</v>
      </c>
      <c r="S7" s="46" t="s">
        <v>107</v>
      </c>
      <c r="T7" s="47" t="s">
        <v>108</v>
      </c>
      <c r="U7" s="47">
        <v>22</v>
      </c>
      <c r="V7" s="47" t="s">
        <v>108</v>
      </c>
      <c r="W7" s="47">
        <v>14</v>
      </c>
      <c r="X7" s="47">
        <v>31</v>
      </c>
      <c r="Y7" s="46" t="s">
        <v>109</v>
      </c>
    </row>
    <row r="8" spans="1:25" x14ac:dyDescent="0.25">
      <c r="A8" s="43" t="s">
        <v>28</v>
      </c>
      <c r="B8" s="48">
        <f>HEX2DEC(B7)</f>
        <v>1</v>
      </c>
      <c r="C8" s="55">
        <f t="shared" ref="C8:Y8" si="0">HEX2DEC(C7)</f>
        <v>13</v>
      </c>
      <c r="D8" s="55">
        <f t="shared" si="0"/>
        <v>119</v>
      </c>
      <c r="E8" s="55">
        <f t="shared" si="0"/>
        <v>145</v>
      </c>
      <c r="F8" s="48">
        <f t="shared" si="0"/>
        <v>3</v>
      </c>
      <c r="G8" s="48">
        <f t="shared" si="0"/>
        <v>3</v>
      </c>
      <c r="H8" s="48">
        <f t="shared" si="0"/>
        <v>35</v>
      </c>
      <c r="I8" s="48">
        <f t="shared" si="0"/>
        <v>30</v>
      </c>
      <c r="J8" s="48">
        <f t="shared" si="0"/>
        <v>50</v>
      </c>
      <c r="K8" s="55">
        <f t="shared" si="0"/>
        <v>48</v>
      </c>
      <c r="L8" s="48">
        <f t="shared" si="0"/>
        <v>65</v>
      </c>
      <c r="M8" s="48">
        <f t="shared" si="0"/>
        <v>35</v>
      </c>
      <c r="N8" s="48">
        <f t="shared" si="0"/>
        <v>25</v>
      </c>
      <c r="O8" s="48">
        <f t="shared" si="0"/>
        <v>5</v>
      </c>
      <c r="P8" s="48">
        <f t="shared" si="0"/>
        <v>55</v>
      </c>
      <c r="Q8" s="48">
        <f t="shared" si="0"/>
        <v>25</v>
      </c>
      <c r="R8" s="48">
        <f t="shared" si="0"/>
        <v>25</v>
      </c>
      <c r="S8" s="48">
        <f t="shared" si="0"/>
        <v>5</v>
      </c>
      <c r="T8" s="55">
        <f t="shared" si="0"/>
        <v>60</v>
      </c>
      <c r="U8" s="55">
        <f t="shared" si="0"/>
        <v>34</v>
      </c>
      <c r="V8" s="48">
        <f t="shared" si="0"/>
        <v>60</v>
      </c>
      <c r="W8" s="48">
        <f t="shared" si="0"/>
        <v>20</v>
      </c>
      <c r="X8" s="48">
        <f t="shared" si="0"/>
        <v>49</v>
      </c>
      <c r="Y8" s="55">
        <f t="shared" si="0"/>
        <v>128</v>
      </c>
    </row>
    <row r="9" spans="1:25" x14ac:dyDescent="0.25">
      <c r="A9" s="45" t="s">
        <v>29</v>
      </c>
      <c r="B9" s="53">
        <f>B8/2</f>
        <v>0.5</v>
      </c>
      <c r="C9" s="53">
        <f t="shared" ref="C9:Y9" si="1">C8/2</f>
        <v>6.5</v>
      </c>
      <c r="D9" s="53">
        <f t="shared" si="1"/>
        <v>59.5</v>
      </c>
      <c r="E9" s="53">
        <f t="shared" si="1"/>
        <v>72.5</v>
      </c>
      <c r="F9" s="53">
        <f t="shared" si="1"/>
        <v>1.5</v>
      </c>
      <c r="G9" s="53">
        <f t="shared" si="1"/>
        <v>1.5</v>
      </c>
      <c r="H9" s="53">
        <f t="shared" si="1"/>
        <v>17.5</v>
      </c>
      <c r="I9" s="53">
        <f t="shared" si="1"/>
        <v>15</v>
      </c>
      <c r="J9" s="53">
        <f t="shared" si="1"/>
        <v>25</v>
      </c>
      <c r="K9" s="52">
        <f t="shared" si="1"/>
        <v>24</v>
      </c>
      <c r="L9" s="53">
        <f t="shared" si="1"/>
        <v>32.5</v>
      </c>
      <c r="M9" s="53">
        <f t="shared" si="1"/>
        <v>17.5</v>
      </c>
      <c r="N9" s="53">
        <f t="shared" si="1"/>
        <v>12.5</v>
      </c>
      <c r="O9" s="53">
        <f t="shared" si="1"/>
        <v>2.5</v>
      </c>
      <c r="P9" s="53">
        <f t="shared" si="1"/>
        <v>27.5</v>
      </c>
      <c r="Q9" s="53">
        <f t="shared" si="1"/>
        <v>12.5</v>
      </c>
      <c r="R9" s="53">
        <f t="shared" si="1"/>
        <v>12.5</v>
      </c>
      <c r="S9" s="53">
        <f t="shared" si="1"/>
        <v>2.5</v>
      </c>
      <c r="T9" s="52">
        <f t="shared" si="1"/>
        <v>30</v>
      </c>
      <c r="U9" s="52">
        <f t="shared" si="1"/>
        <v>17</v>
      </c>
      <c r="V9" s="53">
        <f t="shared" si="1"/>
        <v>30</v>
      </c>
      <c r="W9" s="53">
        <f t="shared" si="1"/>
        <v>10</v>
      </c>
      <c r="X9" s="53">
        <f t="shared" si="1"/>
        <v>24.5</v>
      </c>
      <c r="Y9" s="53">
        <f t="shared" si="1"/>
        <v>64</v>
      </c>
    </row>
    <row r="10" spans="1:25" x14ac:dyDescent="0.25">
      <c r="A10" s="45" t="s">
        <v>30</v>
      </c>
      <c r="B10" s="53">
        <f>B8/10</f>
        <v>0.1</v>
      </c>
      <c r="C10" s="53">
        <f t="shared" ref="C10:Y10" si="2">C8/10</f>
        <v>1.3</v>
      </c>
      <c r="D10" s="53">
        <f t="shared" si="2"/>
        <v>11.9</v>
      </c>
      <c r="E10" s="53">
        <f t="shared" si="2"/>
        <v>14.5</v>
      </c>
      <c r="F10" s="53">
        <f t="shared" si="2"/>
        <v>0.3</v>
      </c>
      <c r="G10" s="53">
        <f t="shared" si="2"/>
        <v>0.3</v>
      </c>
      <c r="H10" s="53">
        <f t="shared" si="2"/>
        <v>3.5</v>
      </c>
      <c r="I10" s="53">
        <f t="shared" si="2"/>
        <v>3</v>
      </c>
      <c r="J10" s="53">
        <f t="shared" si="2"/>
        <v>5</v>
      </c>
      <c r="K10" s="53">
        <f t="shared" si="2"/>
        <v>4.8</v>
      </c>
      <c r="L10" s="53">
        <f t="shared" si="2"/>
        <v>6.5</v>
      </c>
      <c r="M10" s="53">
        <f t="shared" si="2"/>
        <v>3.5</v>
      </c>
      <c r="N10" s="53">
        <f t="shared" si="2"/>
        <v>2.5</v>
      </c>
      <c r="O10" s="53">
        <f t="shared" si="2"/>
        <v>0.5</v>
      </c>
      <c r="P10" s="53">
        <f t="shared" si="2"/>
        <v>5.5</v>
      </c>
      <c r="Q10" s="53">
        <f t="shared" si="2"/>
        <v>2.5</v>
      </c>
      <c r="R10" s="53">
        <f t="shared" si="2"/>
        <v>2.5</v>
      </c>
      <c r="S10" s="53">
        <f t="shared" si="2"/>
        <v>0.5</v>
      </c>
      <c r="T10" s="53">
        <f t="shared" si="2"/>
        <v>6</v>
      </c>
      <c r="U10" s="53">
        <f t="shared" si="2"/>
        <v>3.4</v>
      </c>
      <c r="V10" s="53">
        <f t="shared" si="2"/>
        <v>6</v>
      </c>
      <c r="W10" s="53">
        <f t="shared" si="2"/>
        <v>2</v>
      </c>
      <c r="X10" s="53">
        <f t="shared" si="2"/>
        <v>4.9000000000000004</v>
      </c>
      <c r="Y10" s="53">
        <f t="shared" si="2"/>
        <v>12.8</v>
      </c>
    </row>
    <row r="11" spans="1:25" x14ac:dyDescent="0.25">
      <c r="A11" s="43" t="s">
        <v>31</v>
      </c>
      <c r="B11" s="54" t="str">
        <f>HEX2BIN(B7)</f>
        <v>1</v>
      </c>
      <c r="C11" s="51" t="str">
        <f t="shared" ref="C11:Y11" si="3">HEX2BIN(C7)</f>
        <v>1101</v>
      </c>
      <c r="D11" s="51" t="str">
        <f t="shared" si="3"/>
        <v>1110111</v>
      </c>
      <c r="E11" s="51" t="str">
        <f t="shared" si="3"/>
        <v>10010001</v>
      </c>
      <c r="F11" s="54" t="str">
        <f t="shared" si="3"/>
        <v>11</v>
      </c>
      <c r="G11" s="54" t="str">
        <f t="shared" si="3"/>
        <v>11</v>
      </c>
      <c r="H11" s="54" t="str">
        <f t="shared" si="3"/>
        <v>100011</v>
      </c>
      <c r="I11" s="54" t="str">
        <f t="shared" si="3"/>
        <v>11110</v>
      </c>
      <c r="J11" s="54" t="str">
        <f t="shared" si="3"/>
        <v>110010</v>
      </c>
      <c r="K11" s="54" t="str">
        <f t="shared" si="3"/>
        <v>110000</v>
      </c>
      <c r="L11" s="54" t="str">
        <f t="shared" si="3"/>
        <v>1000001</v>
      </c>
      <c r="M11" s="54" t="str">
        <f t="shared" si="3"/>
        <v>100011</v>
      </c>
      <c r="N11" s="54" t="str">
        <f t="shared" si="3"/>
        <v>11001</v>
      </c>
      <c r="O11" s="54" t="str">
        <f t="shared" si="3"/>
        <v>101</v>
      </c>
      <c r="P11" s="54" t="str">
        <f t="shared" si="3"/>
        <v>110111</v>
      </c>
      <c r="Q11" s="54" t="str">
        <f t="shared" si="3"/>
        <v>11001</v>
      </c>
      <c r="R11" s="54" t="str">
        <f t="shared" si="3"/>
        <v>11001</v>
      </c>
      <c r="S11" s="54" t="str">
        <f t="shared" si="3"/>
        <v>101</v>
      </c>
      <c r="T11" s="54" t="str">
        <f t="shared" si="3"/>
        <v>111100</v>
      </c>
      <c r="U11" s="54" t="str">
        <f t="shared" si="3"/>
        <v>100010</v>
      </c>
      <c r="V11" s="54" t="str">
        <f t="shared" si="3"/>
        <v>111100</v>
      </c>
      <c r="W11" s="54" t="str">
        <f t="shared" si="3"/>
        <v>10100</v>
      </c>
      <c r="X11" s="54" t="str">
        <f t="shared" si="3"/>
        <v>110001</v>
      </c>
      <c r="Y11" s="54" t="str">
        <f t="shared" si="3"/>
        <v>10000000</v>
      </c>
    </row>
    <row r="13" spans="1:25" x14ac:dyDescent="0.25">
      <c r="A13" s="50" t="s">
        <v>32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x14ac:dyDescent="0.25">
      <c r="A14" s="63" t="s">
        <v>33</v>
      </c>
      <c r="B14" s="65" t="s">
        <v>34</v>
      </c>
      <c r="C14" s="65" t="s">
        <v>35</v>
      </c>
      <c r="D14" s="65" t="s">
        <v>36</v>
      </c>
      <c r="E14" s="65" t="s">
        <v>37</v>
      </c>
      <c r="F14" s="65" t="s">
        <v>38</v>
      </c>
      <c r="G14" s="65" t="s">
        <v>39</v>
      </c>
      <c r="H14" s="65" t="s">
        <v>40</v>
      </c>
      <c r="I14" s="65" t="s">
        <v>41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x14ac:dyDescent="0.25">
      <c r="A15" s="63" t="s">
        <v>31</v>
      </c>
      <c r="B15" s="58">
        <v>0</v>
      </c>
      <c r="C15" s="68">
        <v>0</v>
      </c>
      <c r="D15" s="68">
        <v>0</v>
      </c>
      <c r="E15" s="68">
        <v>0</v>
      </c>
      <c r="F15" s="68">
        <v>1</v>
      </c>
      <c r="G15" s="68">
        <v>1</v>
      </c>
      <c r="H15" s="68">
        <v>0</v>
      </c>
      <c r="I15" s="68">
        <v>1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ht="45" x14ac:dyDescent="0.25">
      <c r="A16" s="59" t="s">
        <v>7</v>
      </c>
      <c r="B16" s="67"/>
      <c r="C16" s="66" t="s">
        <v>110</v>
      </c>
      <c r="D16" s="66" t="s">
        <v>111</v>
      </c>
      <c r="E16" s="66" t="s">
        <v>112</v>
      </c>
      <c r="F16" s="66" t="s">
        <v>113</v>
      </c>
      <c r="G16" s="66" t="s">
        <v>114</v>
      </c>
      <c r="H16" s="66" t="s">
        <v>115</v>
      </c>
      <c r="I16" s="66" t="s">
        <v>116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8" spans="1:25" x14ac:dyDescent="0.25">
      <c r="A18" s="50" t="s">
        <v>117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x14ac:dyDescent="0.25">
      <c r="A19" s="63" t="s">
        <v>33</v>
      </c>
      <c r="B19" s="65" t="s">
        <v>34</v>
      </c>
      <c r="C19" s="65" t="s">
        <v>35</v>
      </c>
      <c r="D19" s="65" t="s">
        <v>36</v>
      </c>
      <c r="E19" s="65" t="s">
        <v>37</v>
      </c>
      <c r="F19" s="65" t="s">
        <v>38</v>
      </c>
      <c r="G19" s="65" t="s">
        <v>39</v>
      </c>
      <c r="H19" s="65" t="s">
        <v>40</v>
      </c>
      <c r="I19" s="65" t="s">
        <v>41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5">
      <c r="A20" s="63" t="s">
        <v>31</v>
      </c>
      <c r="B20" s="58">
        <v>0</v>
      </c>
      <c r="C20" s="58">
        <v>1</v>
      </c>
      <c r="D20" s="68">
        <v>1</v>
      </c>
      <c r="E20" s="68">
        <v>1</v>
      </c>
      <c r="F20" s="58">
        <v>0</v>
      </c>
      <c r="G20" s="58">
        <v>1</v>
      </c>
      <c r="H20" s="58">
        <v>1</v>
      </c>
      <c r="I20" s="58">
        <v>1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ht="45" x14ac:dyDescent="0.25">
      <c r="A21" s="59" t="s">
        <v>7</v>
      </c>
      <c r="B21" s="67"/>
      <c r="C21" s="67"/>
      <c r="D21" s="66" t="s">
        <v>118</v>
      </c>
      <c r="E21" s="66" t="s">
        <v>119</v>
      </c>
      <c r="F21" s="67"/>
      <c r="G21" s="67"/>
      <c r="H21" s="66"/>
      <c r="I21" s="66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4" spans="1:25" x14ac:dyDescent="0.25">
      <c r="B24" s="88" t="s">
        <v>123</v>
      </c>
    </row>
    <row r="26" spans="1:25" x14ac:dyDescent="0.25">
      <c r="A26" s="72" t="s">
        <v>4</v>
      </c>
      <c r="B26" s="81"/>
      <c r="C26" s="84">
        <v>0</v>
      </c>
      <c r="D26" s="74">
        <v>1</v>
      </c>
      <c r="E26" s="74">
        <v>2</v>
      </c>
      <c r="F26" s="74">
        <v>3</v>
      </c>
      <c r="G26" s="74">
        <v>4</v>
      </c>
      <c r="H26" s="74">
        <v>5</v>
      </c>
      <c r="I26" s="74">
        <v>6</v>
      </c>
      <c r="J26" s="74">
        <v>7</v>
      </c>
      <c r="K26" s="74">
        <v>8</v>
      </c>
      <c r="L26" s="74">
        <v>9</v>
      </c>
      <c r="M26" s="74">
        <v>10</v>
      </c>
      <c r="N26" s="74">
        <v>11</v>
      </c>
      <c r="O26" s="74">
        <v>12</v>
      </c>
      <c r="P26" s="74">
        <v>13</v>
      </c>
      <c r="Q26" s="74">
        <v>14</v>
      </c>
      <c r="R26" s="82">
        <v>15</v>
      </c>
      <c r="S26" s="82">
        <v>16</v>
      </c>
      <c r="T26" s="82">
        <v>17</v>
      </c>
      <c r="U26" s="82">
        <v>18</v>
      </c>
      <c r="V26" s="82">
        <v>19</v>
      </c>
      <c r="W26" s="82">
        <v>20</v>
      </c>
      <c r="X26" s="82">
        <v>21</v>
      </c>
      <c r="Y26" s="83" t="s">
        <v>90</v>
      </c>
    </row>
    <row r="27" spans="1:25" x14ac:dyDescent="0.25">
      <c r="A27" s="72" t="s">
        <v>19</v>
      </c>
      <c r="B27" s="73" t="s">
        <v>21</v>
      </c>
      <c r="C27" s="73" t="s">
        <v>106</v>
      </c>
      <c r="D27" s="73">
        <v>77</v>
      </c>
      <c r="E27" s="73">
        <v>91</v>
      </c>
      <c r="F27" s="73" t="s">
        <v>48</v>
      </c>
      <c r="G27" s="73" t="s">
        <v>48</v>
      </c>
      <c r="H27" s="74">
        <v>23</v>
      </c>
      <c r="I27" s="74" t="s">
        <v>25</v>
      </c>
      <c r="J27" s="74">
        <v>32</v>
      </c>
      <c r="K27" s="74">
        <v>30</v>
      </c>
      <c r="L27" s="74">
        <v>41</v>
      </c>
      <c r="M27" s="73">
        <v>23</v>
      </c>
      <c r="N27" s="74">
        <v>19</v>
      </c>
      <c r="O27" s="73" t="s">
        <v>107</v>
      </c>
      <c r="P27" s="74">
        <v>37</v>
      </c>
      <c r="Q27" s="74">
        <v>19</v>
      </c>
      <c r="R27" s="73">
        <v>19</v>
      </c>
      <c r="S27" s="73" t="s">
        <v>107</v>
      </c>
      <c r="T27" s="74" t="s">
        <v>108</v>
      </c>
      <c r="U27" s="74">
        <v>22</v>
      </c>
      <c r="V27" s="74" t="s">
        <v>108</v>
      </c>
      <c r="W27" s="74">
        <v>14</v>
      </c>
      <c r="X27" s="74">
        <v>31</v>
      </c>
      <c r="Y27" s="73" t="s">
        <v>109</v>
      </c>
    </row>
    <row r="28" spans="1:25" x14ac:dyDescent="0.25">
      <c r="A28" s="72" t="s">
        <v>28</v>
      </c>
      <c r="B28" s="80">
        <f t="shared" ref="B28:C28" si="4">HEX2DEC(B27)</f>
        <v>1</v>
      </c>
      <c r="C28" s="80">
        <f t="shared" si="4"/>
        <v>13</v>
      </c>
      <c r="D28" s="80">
        <f t="shared" ref="D28:D30" si="5">HEX2DEC(D27)</f>
        <v>119</v>
      </c>
      <c r="E28" s="80">
        <f t="shared" ref="E28:E30" si="6">HEX2DEC(E27)</f>
        <v>145</v>
      </c>
      <c r="F28" s="80">
        <f t="shared" ref="F28:F30" si="7">HEX2DEC(F27)</f>
        <v>3</v>
      </c>
      <c r="G28" s="80">
        <f t="shared" ref="G28:G30" si="8">HEX2DEC(G27)</f>
        <v>3</v>
      </c>
      <c r="H28" s="75">
        <f t="shared" ref="H28:H30" si="9">HEX2DEC(H27)</f>
        <v>35</v>
      </c>
      <c r="I28" s="80">
        <f t="shared" ref="I28:I30" si="10">HEX2DEC(I27)</f>
        <v>30</v>
      </c>
      <c r="J28" s="80">
        <f t="shared" ref="J28:J30" si="11">HEX2DEC(J27)</f>
        <v>50</v>
      </c>
      <c r="K28" s="80">
        <f t="shared" ref="K28:K30" si="12">HEX2DEC(K27)</f>
        <v>48</v>
      </c>
      <c r="L28" s="80">
        <f t="shared" ref="L28:L30" si="13">HEX2DEC(L27)</f>
        <v>65</v>
      </c>
      <c r="M28" s="80">
        <f t="shared" ref="M28:M30" si="14">HEX2DEC(M27)</f>
        <v>35</v>
      </c>
      <c r="N28" s="80">
        <f t="shared" ref="N28:N30" si="15">HEX2DEC(N27)</f>
        <v>25</v>
      </c>
      <c r="O28" s="80">
        <f t="shared" ref="O28:O30" si="16">HEX2DEC(O27)</f>
        <v>5</v>
      </c>
      <c r="P28" s="80">
        <f t="shared" ref="P28:P30" si="17">HEX2DEC(P27)</f>
        <v>55</v>
      </c>
      <c r="Q28" s="80">
        <f t="shared" ref="Q28:Q30" si="18">HEX2DEC(Q27)</f>
        <v>25</v>
      </c>
      <c r="R28" s="80">
        <f t="shared" ref="R28:R30" si="19">HEX2DEC(R27)</f>
        <v>25</v>
      </c>
      <c r="S28" s="80">
        <f t="shared" ref="S28:S30" si="20">HEX2DEC(S27)</f>
        <v>5</v>
      </c>
      <c r="T28" s="80">
        <f t="shared" ref="T28:T30" si="21">HEX2DEC(T27)</f>
        <v>60</v>
      </c>
      <c r="U28" s="80">
        <f t="shared" ref="U28:U30" si="22">HEX2DEC(U27)</f>
        <v>34</v>
      </c>
      <c r="V28" s="80">
        <f t="shared" ref="V28:V30" si="23">HEX2DEC(V27)</f>
        <v>60</v>
      </c>
      <c r="W28" s="80">
        <f t="shared" ref="W28:W30" si="24">HEX2DEC(W27)</f>
        <v>20</v>
      </c>
      <c r="X28" s="75">
        <f t="shared" ref="X28:X30" si="25">HEX2DEC(X27)</f>
        <v>49</v>
      </c>
      <c r="Y28" s="80">
        <f t="shared" ref="Y28:Y30" si="26">HEX2DEC(Y27)</f>
        <v>128</v>
      </c>
    </row>
    <row r="29" spans="1:25" s="71" customFormat="1" x14ac:dyDescent="0.25">
      <c r="A29" s="91" t="s">
        <v>29</v>
      </c>
      <c r="B29" s="77">
        <f t="shared" ref="B29:C29" si="27">B28/2</f>
        <v>0.5</v>
      </c>
      <c r="C29" s="77">
        <f t="shared" si="27"/>
        <v>6.5</v>
      </c>
      <c r="D29" s="77">
        <f t="shared" ref="D29" si="28">D28/2</f>
        <v>59.5</v>
      </c>
      <c r="E29" s="77">
        <f t="shared" ref="E29" si="29">E28/2</f>
        <v>72.5</v>
      </c>
      <c r="F29" s="77">
        <f t="shared" ref="F29" si="30">F28/2</f>
        <v>1.5</v>
      </c>
      <c r="G29" s="77">
        <f t="shared" ref="G29" si="31">G28/2</f>
        <v>1.5</v>
      </c>
      <c r="H29" s="77">
        <f t="shared" ref="H29" si="32">H28/2</f>
        <v>17.5</v>
      </c>
      <c r="I29" s="77">
        <f t="shared" ref="I29" si="33">I28/2</f>
        <v>15</v>
      </c>
      <c r="J29" s="77">
        <f t="shared" ref="J29" si="34">J28/2</f>
        <v>25</v>
      </c>
      <c r="K29" s="77">
        <f t="shared" ref="K29" si="35">K28/2</f>
        <v>24</v>
      </c>
      <c r="L29" s="77">
        <f t="shared" ref="L29" si="36">L28/2</f>
        <v>32.5</v>
      </c>
      <c r="M29" s="77">
        <f t="shared" ref="M29" si="37">M28/2</f>
        <v>17.5</v>
      </c>
      <c r="N29" s="77">
        <f t="shared" ref="N29" si="38">N28/2</f>
        <v>12.5</v>
      </c>
      <c r="O29" s="77">
        <f t="shared" ref="O29" si="39">O28/2</f>
        <v>2.5</v>
      </c>
      <c r="P29" s="77">
        <f t="shared" ref="P29" si="40">P28/2</f>
        <v>27.5</v>
      </c>
      <c r="Q29" s="77">
        <f t="shared" ref="Q29" si="41">Q28/2</f>
        <v>12.5</v>
      </c>
      <c r="R29" s="77">
        <f t="shared" ref="R29" si="42">R28/2</f>
        <v>12.5</v>
      </c>
      <c r="S29" s="77">
        <f t="shared" ref="S29" si="43">S28/2</f>
        <v>2.5</v>
      </c>
      <c r="T29" s="77">
        <f t="shared" ref="T29" si="44">T28/2</f>
        <v>30</v>
      </c>
      <c r="U29" s="77">
        <f t="shared" ref="U29" si="45">U28/2</f>
        <v>17</v>
      </c>
      <c r="V29" s="77">
        <f t="shared" ref="V29" si="46">V28/2</f>
        <v>30</v>
      </c>
      <c r="W29" s="77">
        <f t="shared" ref="W29" si="47">W28/2</f>
        <v>10</v>
      </c>
      <c r="X29" s="77">
        <f t="shared" ref="X29" si="48">X28/2</f>
        <v>24.5</v>
      </c>
      <c r="Y29" s="77">
        <f t="shared" ref="Y29" si="49">Y28/2</f>
        <v>64</v>
      </c>
    </row>
    <row r="30" spans="1:25" s="71" customFormat="1" x14ac:dyDescent="0.25">
      <c r="A30" s="72" t="s">
        <v>31</v>
      </c>
      <c r="B30" s="78" t="str">
        <f>HEX2BIN(B27)</f>
        <v>1</v>
      </c>
      <c r="C30" s="76" t="str">
        <f>HEX2BIN(C27)</f>
        <v>1101</v>
      </c>
      <c r="D30" s="76" t="str">
        <f t="shared" ref="D30:Y30" si="50">HEX2BIN(D27)</f>
        <v>1110111</v>
      </c>
      <c r="E30" s="78" t="str">
        <f t="shared" si="50"/>
        <v>10010001</v>
      </c>
      <c r="F30" s="78" t="str">
        <f t="shared" si="50"/>
        <v>11</v>
      </c>
      <c r="G30" s="78" t="str">
        <f t="shared" si="50"/>
        <v>11</v>
      </c>
      <c r="H30" s="78" t="str">
        <f t="shared" si="50"/>
        <v>100011</v>
      </c>
      <c r="I30" s="78" t="str">
        <f t="shared" si="50"/>
        <v>11110</v>
      </c>
      <c r="J30" s="78" t="str">
        <f t="shared" si="50"/>
        <v>110010</v>
      </c>
      <c r="K30" s="78" t="str">
        <f t="shared" si="50"/>
        <v>110000</v>
      </c>
      <c r="L30" s="78" t="str">
        <f t="shared" si="50"/>
        <v>1000001</v>
      </c>
      <c r="M30" s="78" t="str">
        <f t="shared" si="50"/>
        <v>100011</v>
      </c>
      <c r="N30" s="78" t="str">
        <f t="shared" si="50"/>
        <v>11001</v>
      </c>
      <c r="O30" s="78" t="str">
        <f t="shared" si="50"/>
        <v>101</v>
      </c>
      <c r="P30" s="78" t="str">
        <f t="shared" si="50"/>
        <v>110111</v>
      </c>
      <c r="Q30" s="78" t="str">
        <f t="shared" si="50"/>
        <v>11001</v>
      </c>
      <c r="R30" s="78" t="str">
        <f t="shared" si="50"/>
        <v>11001</v>
      </c>
      <c r="S30" s="78" t="str">
        <f t="shared" si="50"/>
        <v>101</v>
      </c>
      <c r="T30" s="78" t="str">
        <f t="shared" si="50"/>
        <v>111100</v>
      </c>
      <c r="U30" s="78" t="str">
        <f t="shared" si="50"/>
        <v>100010</v>
      </c>
      <c r="V30" s="78" t="str">
        <f t="shared" si="50"/>
        <v>111100</v>
      </c>
      <c r="W30" s="78" t="str">
        <f t="shared" si="50"/>
        <v>10100</v>
      </c>
      <c r="X30" s="78" t="str">
        <f t="shared" si="50"/>
        <v>110001</v>
      </c>
      <c r="Y30" s="78" t="str">
        <f t="shared" si="50"/>
        <v>10000000</v>
      </c>
    </row>
    <row r="31" spans="1:25" x14ac:dyDescent="0.25">
      <c r="A31" s="72"/>
      <c r="B31" s="80"/>
      <c r="C31" s="79"/>
      <c r="D31" s="79"/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spans="1:25" x14ac:dyDescent="0.25">
      <c r="A32" s="72" t="s">
        <v>19</v>
      </c>
      <c r="B32" s="73" t="s">
        <v>21</v>
      </c>
      <c r="C32" s="73" t="s">
        <v>106</v>
      </c>
      <c r="D32" s="73">
        <v>77</v>
      </c>
      <c r="E32" s="73">
        <v>91</v>
      </c>
      <c r="F32" s="73" t="s">
        <v>48</v>
      </c>
      <c r="G32" s="73" t="s">
        <v>48</v>
      </c>
      <c r="H32" s="74">
        <v>23</v>
      </c>
      <c r="I32" s="74" t="s">
        <v>25</v>
      </c>
      <c r="J32" s="74">
        <v>32</v>
      </c>
      <c r="K32" s="74">
        <v>30</v>
      </c>
      <c r="L32" s="74">
        <v>41</v>
      </c>
      <c r="M32" s="73">
        <v>23</v>
      </c>
      <c r="N32" s="74">
        <v>19</v>
      </c>
      <c r="O32" s="73" t="s">
        <v>107</v>
      </c>
      <c r="P32" s="74">
        <v>37</v>
      </c>
      <c r="Q32" s="74">
        <v>19</v>
      </c>
      <c r="R32" s="73">
        <v>19</v>
      </c>
      <c r="S32" s="73" t="s">
        <v>107</v>
      </c>
      <c r="T32" s="74" t="s">
        <v>108</v>
      </c>
      <c r="U32" s="74">
        <v>22</v>
      </c>
      <c r="V32" s="74" t="s">
        <v>108</v>
      </c>
      <c r="W32" s="74">
        <v>14</v>
      </c>
      <c r="X32" s="74" t="s">
        <v>121</v>
      </c>
      <c r="Y32" s="73" t="s">
        <v>109</v>
      </c>
    </row>
    <row r="33" spans="1:25" s="71" customFormat="1" x14ac:dyDescent="0.25">
      <c r="A33" s="72" t="s">
        <v>28</v>
      </c>
      <c r="B33" s="80">
        <f t="shared" ref="B33" si="51">HEX2DEC(B32)</f>
        <v>1</v>
      </c>
      <c r="C33" s="80">
        <f t="shared" ref="C33" si="52">HEX2DEC(C32)</f>
        <v>13</v>
      </c>
      <c r="D33" s="80">
        <f t="shared" ref="D33" si="53">HEX2DEC(D32)</f>
        <v>119</v>
      </c>
      <c r="E33" s="80">
        <f t="shared" ref="E33" si="54">HEX2DEC(E32)</f>
        <v>145</v>
      </c>
      <c r="F33" s="80">
        <f t="shared" ref="F33" si="55">HEX2DEC(F32)</f>
        <v>3</v>
      </c>
      <c r="G33" s="80">
        <f t="shared" ref="G33" si="56">HEX2DEC(G32)</f>
        <v>3</v>
      </c>
      <c r="H33" s="75">
        <f t="shared" ref="H33" si="57">HEX2DEC(H32)</f>
        <v>35</v>
      </c>
      <c r="I33" s="80">
        <f t="shared" ref="I33" si="58">HEX2DEC(I32)</f>
        <v>30</v>
      </c>
      <c r="J33" s="80">
        <f t="shared" ref="J33" si="59">HEX2DEC(J32)</f>
        <v>50</v>
      </c>
      <c r="K33" s="80">
        <f t="shared" ref="K33" si="60">HEX2DEC(K32)</f>
        <v>48</v>
      </c>
      <c r="L33" s="80">
        <f t="shared" ref="L33" si="61">HEX2DEC(L32)</f>
        <v>65</v>
      </c>
      <c r="M33" s="80">
        <f t="shared" ref="M33" si="62">HEX2DEC(M32)</f>
        <v>35</v>
      </c>
      <c r="N33" s="80">
        <f t="shared" ref="N33" si="63">HEX2DEC(N32)</f>
        <v>25</v>
      </c>
      <c r="O33" s="80">
        <f t="shared" ref="O33" si="64">HEX2DEC(O32)</f>
        <v>5</v>
      </c>
      <c r="P33" s="80">
        <f t="shared" ref="P33" si="65">HEX2DEC(P32)</f>
        <v>55</v>
      </c>
      <c r="Q33" s="80">
        <f t="shared" ref="Q33" si="66">HEX2DEC(Q32)</f>
        <v>25</v>
      </c>
      <c r="R33" s="80">
        <f t="shared" ref="R33" si="67">HEX2DEC(R32)</f>
        <v>25</v>
      </c>
      <c r="S33" s="80">
        <f t="shared" ref="S33" si="68">HEX2DEC(S32)</f>
        <v>5</v>
      </c>
      <c r="T33" s="80">
        <f t="shared" ref="T33" si="69">HEX2DEC(T32)</f>
        <v>60</v>
      </c>
      <c r="U33" s="80">
        <f t="shared" ref="U33" si="70">HEX2DEC(U32)</f>
        <v>34</v>
      </c>
      <c r="V33" s="80">
        <f t="shared" ref="V33" si="71">HEX2DEC(V32)</f>
        <v>60</v>
      </c>
      <c r="W33" s="80">
        <f t="shared" ref="W33" si="72">HEX2DEC(W32)</f>
        <v>20</v>
      </c>
      <c r="X33" s="75">
        <f t="shared" ref="X33" si="73">HEX2DEC(X32)</f>
        <v>47</v>
      </c>
      <c r="Y33" s="80">
        <f t="shared" ref="Y33" si="74">HEX2DEC(Y32)</f>
        <v>128</v>
      </c>
    </row>
    <row r="34" spans="1:25" s="71" customFormat="1" x14ac:dyDescent="0.25">
      <c r="A34" s="91" t="s">
        <v>29</v>
      </c>
      <c r="B34" s="77">
        <f t="shared" ref="B34" si="75">B33/2</f>
        <v>0.5</v>
      </c>
      <c r="C34" s="77">
        <f t="shared" ref="C34" si="76">C33/2</f>
        <v>6.5</v>
      </c>
      <c r="D34" s="77">
        <f t="shared" ref="D34" si="77">D33/2</f>
        <v>59.5</v>
      </c>
      <c r="E34" s="77">
        <f t="shared" ref="E34" si="78">E33/2</f>
        <v>72.5</v>
      </c>
      <c r="F34" s="77">
        <f t="shared" ref="F34" si="79">F33/2</f>
        <v>1.5</v>
      </c>
      <c r="G34" s="77">
        <f t="shared" ref="G34" si="80">G33/2</f>
        <v>1.5</v>
      </c>
      <c r="H34" s="77">
        <f t="shared" ref="H34" si="81">H33/2</f>
        <v>17.5</v>
      </c>
      <c r="I34" s="77">
        <f t="shared" ref="I34" si="82">I33/2</f>
        <v>15</v>
      </c>
      <c r="J34" s="77">
        <f t="shared" ref="J34" si="83">J33/2</f>
        <v>25</v>
      </c>
      <c r="K34" s="77">
        <f t="shared" ref="K34" si="84">K33/2</f>
        <v>24</v>
      </c>
      <c r="L34" s="77">
        <f t="shared" ref="L34" si="85">L33/2</f>
        <v>32.5</v>
      </c>
      <c r="M34" s="77">
        <f t="shared" ref="M34" si="86">M33/2</f>
        <v>17.5</v>
      </c>
      <c r="N34" s="77">
        <f t="shared" ref="N34" si="87">N33/2</f>
        <v>12.5</v>
      </c>
      <c r="O34" s="77">
        <f t="shared" ref="O34" si="88">O33/2</f>
        <v>2.5</v>
      </c>
      <c r="P34" s="77">
        <f t="shared" ref="P34" si="89">P33/2</f>
        <v>27.5</v>
      </c>
      <c r="Q34" s="77">
        <f t="shared" ref="Q34" si="90">Q33/2</f>
        <v>12.5</v>
      </c>
      <c r="R34" s="77">
        <f t="shared" ref="R34" si="91">R33/2</f>
        <v>12.5</v>
      </c>
      <c r="S34" s="77">
        <f t="shared" ref="S34" si="92">S33/2</f>
        <v>2.5</v>
      </c>
      <c r="T34" s="77">
        <f t="shared" ref="T34" si="93">T33/2</f>
        <v>30</v>
      </c>
      <c r="U34" s="77">
        <f t="shared" ref="U34" si="94">U33/2</f>
        <v>17</v>
      </c>
      <c r="V34" s="77">
        <f t="shared" ref="V34" si="95">V33/2</f>
        <v>30</v>
      </c>
      <c r="W34" s="77">
        <f t="shared" ref="W34" si="96">W33/2</f>
        <v>10</v>
      </c>
      <c r="X34" s="77">
        <f t="shared" ref="X34" si="97">X33/2</f>
        <v>23.5</v>
      </c>
      <c r="Y34" s="77">
        <f t="shared" ref="Y34" si="98">Y33/2</f>
        <v>64</v>
      </c>
    </row>
    <row r="35" spans="1:25" s="71" customFormat="1" x14ac:dyDescent="0.25">
      <c r="A35" s="72" t="s">
        <v>31</v>
      </c>
      <c r="B35" s="78" t="str">
        <f>HEX2BIN(B32)</f>
        <v>1</v>
      </c>
      <c r="C35" s="76" t="str">
        <f>HEX2BIN(C32)</f>
        <v>1101</v>
      </c>
      <c r="D35" s="76" t="str">
        <f t="shared" ref="D35:Y35" si="99">HEX2BIN(D32)</f>
        <v>1110111</v>
      </c>
      <c r="E35" s="78" t="str">
        <f t="shared" si="99"/>
        <v>10010001</v>
      </c>
      <c r="F35" s="78" t="str">
        <f t="shared" si="99"/>
        <v>11</v>
      </c>
      <c r="G35" s="78" t="str">
        <f t="shared" si="99"/>
        <v>11</v>
      </c>
      <c r="H35" s="78" t="str">
        <f t="shared" si="99"/>
        <v>100011</v>
      </c>
      <c r="I35" s="78" t="str">
        <f t="shared" si="99"/>
        <v>11110</v>
      </c>
      <c r="J35" s="78" t="str">
        <f t="shared" si="99"/>
        <v>110010</v>
      </c>
      <c r="K35" s="78" t="str">
        <f t="shared" si="99"/>
        <v>110000</v>
      </c>
      <c r="L35" s="78" t="str">
        <f t="shared" si="99"/>
        <v>1000001</v>
      </c>
      <c r="M35" s="78" t="str">
        <f t="shared" si="99"/>
        <v>100011</v>
      </c>
      <c r="N35" s="78" t="str">
        <f t="shared" si="99"/>
        <v>11001</v>
      </c>
      <c r="O35" s="78" t="str">
        <f t="shared" si="99"/>
        <v>101</v>
      </c>
      <c r="P35" s="78" t="str">
        <f t="shared" si="99"/>
        <v>110111</v>
      </c>
      <c r="Q35" s="78" t="str">
        <f t="shared" si="99"/>
        <v>11001</v>
      </c>
      <c r="R35" s="78" t="str">
        <f t="shared" si="99"/>
        <v>11001</v>
      </c>
      <c r="S35" s="78" t="str">
        <f t="shared" si="99"/>
        <v>101</v>
      </c>
      <c r="T35" s="78" t="str">
        <f t="shared" si="99"/>
        <v>111100</v>
      </c>
      <c r="U35" s="78" t="str">
        <f t="shared" si="99"/>
        <v>100010</v>
      </c>
      <c r="V35" s="78" t="str">
        <f t="shared" si="99"/>
        <v>111100</v>
      </c>
      <c r="W35" s="78" t="str">
        <f t="shared" si="99"/>
        <v>10100</v>
      </c>
      <c r="X35" s="78" t="str">
        <f t="shared" si="99"/>
        <v>101111</v>
      </c>
      <c r="Y35" s="78" t="str">
        <f t="shared" si="99"/>
        <v>10000000</v>
      </c>
    </row>
    <row r="37" spans="1:25" x14ac:dyDescent="0.25">
      <c r="A37" s="72" t="s">
        <v>19</v>
      </c>
      <c r="B37" s="73" t="s">
        <v>21</v>
      </c>
      <c r="C37" s="73" t="s">
        <v>106</v>
      </c>
      <c r="D37" s="73">
        <v>77</v>
      </c>
      <c r="E37" s="73">
        <v>91</v>
      </c>
      <c r="F37" s="73" t="s">
        <v>48</v>
      </c>
      <c r="G37" s="73" t="s">
        <v>48</v>
      </c>
      <c r="H37" s="74">
        <v>23</v>
      </c>
      <c r="I37" s="74" t="s">
        <v>25</v>
      </c>
      <c r="J37" s="74">
        <v>32</v>
      </c>
      <c r="K37" s="74">
        <v>30</v>
      </c>
      <c r="L37" s="74">
        <v>41</v>
      </c>
      <c r="M37" s="73">
        <v>23</v>
      </c>
      <c r="N37" s="74">
        <v>19</v>
      </c>
      <c r="O37" s="73" t="s">
        <v>107</v>
      </c>
      <c r="P37" s="74">
        <v>37</v>
      </c>
      <c r="Q37" s="74">
        <v>19</v>
      </c>
      <c r="R37" s="73">
        <v>19</v>
      </c>
      <c r="S37" s="73" t="s">
        <v>107</v>
      </c>
      <c r="T37" s="74" t="s">
        <v>108</v>
      </c>
      <c r="U37" s="74">
        <v>22</v>
      </c>
      <c r="V37" s="74" t="s">
        <v>108</v>
      </c>
      <c r="W37" s="74">
        <v>14</v>
      </c>
      <c r="X37" s="74">
        <v>30</v>
      </c>
      <c r="Y37" s="73" t="s">
        <v>109</v>
      </c>
    </row>
    <row r="38" spans="1:25" s="71" customFormat="1" x14ac:dyDescent="0.25">
      <c r="A38" s="72" t="s">
        <v>28</v>
      </c>
      <c r="B38" s="80">
        <f t="shared" ref="B38" si="100">HEX2DEC(B37)</f>
        <v>1</v>
      </c>
      <c r="C38" s="80">
        <f t="shared" ref="C38" si="101">HEX2DEC(C37)</f>
        <v>13</v>
      </c>
      <c r="D38" s="80">
        <f t="shared" ref="D38" si="102">HEX2DEC(D37)</f>
        <v>119</v>
      </c>
      <c r="E38" s="80">
        <f t="shared" ref="E38" si="103">HEX2DEC(E37)</f>
        <v>145</v>
      </c>
      <c r="F38" s="80">
        <f t="shared" ref="F38" si="104">HEX2DEC(F37)</f>
        <v>3</v>
      </c>
      <c r="G38" s="80">
        <f t="shared" ref="G38" si="105">HEX2DEC(G37)</f>
        <v>3</v>
      </c>
      <c r="H38" s="75">
        <f t="shared" ref="H38" si="106">HEX2DEC(H37)</f>
        <v>35</v>
      </c>
      <c r="I38" s="80">
        <f t="shared" ref="I38" si="107">HEX2DEC(I37)</f>
        <v>30</v>
      </c>
      <c r="J38" s="80">
        <f t="shared" ref="J38" si="108">HEX2DEC(J37)</f>
        <v>50</v>
      </c>
      <c r="K38" s="80">
        <f t="shared" ref="K38" si="109">HEX2DEC(K37)</f>
        <v>48</v>
      </c>
      <c r="L38" s="80">
        <f t="shared" ref="L38" si="110">HEX2DEC(L37)</f>
        <v>65</v>
      </c>
      <c r="M38" s="80">
        <f t="shared" ref="M38" si="111">HEX2DEC(M37)</f>
        <v>35</v>
      </c>
      <c r="N38" s="80">
        <f t="shared" ref="N38" si="112">HEX2DEC(N37)</f>
        <v>25</v>
      </c>
      <c r="O38" s="80">
        <f t="shared" ref="O38" si="113">HEX2DEC(O37)</f>
        <v>5</v>
      </c>
      <c r="P38" s="80">
        <f t="shared" ref="P38" si="114">HEX2DEC(P37)</f>
        <v>55</v>
      </c>
      <c r="Q38" s="80">
        <f t="shared" ref="Q38" si="115">HEX2DEC(Q37)</f>
        <v>25</v>
      </c>
      <c r="R38" s="80">
        <f t="shared" ref="R38" si="116">HEX2DEC(R37)</f>
        <v>25</v>
      </c>
      <c r="S38" s="80">
        <f t="shared" ref="S38" si="117">HEX2DEC(S37)</f>
        <v>5</v>
      </c>
      <c r="T38" s="80">
        <f t="shared" ref="T38" si="118">HEX2DEC(T37)</f>
        <v>60</v>
      </c>
      <c r="U38" s="80">
        <f t="shared" ref="U38" si="119">HEX2DEC(U37)</f>
        <v>34</v>
      </c>
      <c r="V38" s="80">
        <f t="shared" ref="V38" si="120">HEX2DEC(V37)</f>
        <v>60</v>
      </c>
      <c r="W38" s="80">
        <f t="shared" ref="W38" si="121">HEX2DEC(W37)</f>
        <v>20</v>
      </c>
      <c r="X38" s="75">
        <f t="shared" ref="X38" si="122">HEX2DEC(X37)</f>
        <v>48</v>
      </c>
      <c r="Y38" s="80">
        <f t="shared" ref="Y38" si="123">HEX2DEC(Y37)</f>
        <v>128</v>
      </c>
    </row>
    <row r="39" spans="1:25" s="71" customFormat="1" x14ac:dyDescent="0.25">
      <c r="A39" s="91" t="s">
        <v>29</v>
      </c>
      <c r="B39" s="77">
        <f t="shared" ref="B39" si="124">B38/2</f>
        <v>0.5</v>
      </c>
      <c r="C39" s="77">
        <f t="shared" ref="C39" si="125">C38/2</f>
        <v>6.5</v>
      </c>
      <c r="D39" s="77">
        <f t="shared" ref="D39" si="126">D38/2</f>
        <v>59.5</v>
      </c>
      <c r="E39" s="77">
        <f t="shared" ref="E39" si="127">E38/2</f>
        <v>72.5</v>
      </c>
      <c r="F39" s="77">
        <f t="shared" ref="F39" si="128">F38/2</f>
        <v>1.5</v>
      </c>
      <c r="G39" s="77">
        <f t="shared" ref="G39" si="129">G38/2</f>
        <v>1.5</v>
      </c>
      <c r="H39" s="77">
        <f t="shared" ref="H39" si="130">H38/2</f>
        <v>17.5</v>
      </c>
      <c r="I39" s="77">
        <f t="shared" ref="I39" si="131">I38/2</f>
        <v>15</v>
      </c>
      <c r="J39" s="77">
        <f t="shared" ref="J39" si="132">J38/2</f>
        <v>25</v>
      </c>
      <c r="K39" s="77">
        <f t="shared" ref="K39" si="133">K38/2</f>
        <v>24</v>
      </c>
      <c r="L39" s="77">
        <f t="shared" ref="L39" si="134">L38/2</f>
        <v>32.5</v>
      </c>
      <c r="M39" s="77">
        <f t="shared" ref="M39" si="135">M38/2</f>
        <v>17.5</v>
      </c>
      <c r="N39" s="77">
        <f t="shared" ref="N39" si="136">N38/2</f>
        <v>12.5</v>
      </c>
      <c r="O39" s="77">
        <f t="shared" ref="O39" si="137">O38/2</f>
        <v>2.5</v>
      </c>
      <c r="P39" s="77">
        <f t="shared" ref="P39" si="138">P38/2</f>
        <v>27.5</v>
      </c>
      <c r="Q39" s="77">
        <f t="shared" ref="Q39" si="139">Q38/2</f>
        <v>12.5</v>
      </c>
      <c r="R39" s="77">
        <f t="shared" ref="R39" si="140">R38/2</f>
        <v>12.5</v>
      </c>
      <c r="S39" s="77">
        <f t="shared" ref="S39" si="141">S38/2</f>
        <v>2.5</v>
      </c>
      <c r="T39" s="77">
        <f t="shared" ref="T39" si="142">T38/2</f>
        <v>30</v>
      </c>
      <c r="U39" s="77">
        <f t="shared" ref="U39" si="143">U38/2</f>
        <v>17</v>
      </c>
      <c r="V39" s="77">
        <f t="shared" ref="V39" si="144">V38/2</f>
        <v>30</v>
      </c>
      <c r="W39" s="77">
        <f t="shared" ref="W39" si="145">W38/2</f>
        <v>10</v>
      </c>
      <c r="X39" s="77">
        <f t="shared" ref="X39" si="146">X38/2</f>
        <v>24</v>
      </c>
      <c r="Y39" s="77">
        <f t="shared" ref="Y39" si="147">Y38/2</f>
        <v>64</v>
      </c>
    </row>
    <row r="40" spans="1:25" s="71" customFormat="1" x14ac:dyDescent="0.25">
      <c r="A40" s="72" t="s">
        <v>31</v>
      </c>
      <c r="B40" s="78" t="str">
        <f>HEX2BIN(B37)</f>
        <v>1</v>
      </c>
      <c r="C40" s="76" t="str">
        <f>HEX2BIN(C37)</f>
        <v>1101</v>
      </c>
      <c r="D40" s="76" t="str">
        <f t="shared" ref="D40:Y40" si="148">HEX2BIN(D37)</f>
        <v>1110111</v>
      </c>
      <c r="E40" s="78" t="str">
        <f t="shared" si="148"/>
        <v>10010001</v>
      </c>
      <c r="F40" s="78" t="str">
        <f t="shared" si="148"/>
        <v>11</v>
      </c>
      <c r="G40" s="78" t="str">
        <f t="shared" si="148"/>
        <v>11</v>
      </c>
      <c r="H40" s="78" t="str">
        <f t="shared" si="148"/>
        <v>100011</v>
      </c>
      <c r="I40" s="78" t="str">
        <f t="shared" si="148"/>
        <v>11110</v>
      </c>
      <c r="J40" s="78" t="str">
        <f t="shared" si="148"/>
        <v>110010</v>
      </c>
      <c r="K40" s="78" t="str">
        <f t="shared" si="148"/>
        <v>110000</v>
      </c>
      <c r="L40" s="78" t="str">
        <f t="shared" si="148"/>
        <v>1000001</v>
      </c>
      <c r="M40" s="78" t="str">
        <f t="shared" si="148"/>
        <v>100011</v>
      </c>
      <c r="N40" s="78" t="str">
        <f t="shared" si="148"/>
        <v>11001</v>
      </c>
      <c r="O40" s="78" t="str">
        <f t="shared" si="148"/>
        <v>101</v>
      </c>
      <c r="P40" s="78" t="str">
        <f t="shared" si="148"/>
        <v>110111</v>
      </c>
      <c r="Q40" s="78" t="str">
        <f t="shared" si="148"/>
        <v>11001</v>
      </c>
      <c r="R40" s="78" t="str">
        <f t="shared" si="148"/>
        <v>11001</v>
      </c>
      <c r="S40" s="78" t="str">
        <f t="shared" si="148"/>
        <v>101</v>
      </c>
      <c r="T40" s="78" t="str">
        <f t="shared" si="148"/>
        <v>111100</v>
      </c>
      <c r="U40" s="78" t="str">
        <f t="shared" si="148"/>
        <v>100010</v>
      </c>
      <c r="V40" s="78" t="str">
        <f t="shared" si="148"/>
        <v>111100</v>
      </c>
      <c r="W40" s="78" t="str">
        <f t="shared" si="148"/>
        <v>10100</v>
      </c>
      <c r="X40" s="78" t="str">
        <f t="shared" si="148"/>
        <v>110000</v>
      </c>
      <c r="Y40" s="78" t="str">
        <f t="shared" si="148"/>
        <v>10000000</v>
      </c>
    </row>
    <row r="41" spans="1:25" x14ac:dyDescent="0.25">
      <c r="A41" s="85"/>
      <c r="B41" s="86"/>
      <c r="C41" s="87"/>
      <c r="D41" s="87"/>
      <c r="E41" s="87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</row>
    <row r="42" spans="1:25" x14ac:dyDescent="0.25">
      <c r="A42" s="72" t="s">
        <v>19</v>
      </c>
      <c r="B42" s="73" t="s">
        <v>21</v>
      </c>
      <c r="C42" s="73" t="s">
        <v>106</v>
      </c>
      <c r="D42" s="73">
        <v>77</v>
      </c>
      <c r="E42" s="73">
        <v>91</v>
      </c>
      <c r="F42" s="73" t="s">
        <v>48</v>
      </c>
      <c r="G42" s="73" t="s">
        <v>48</v>
      </c>
      <c r="H42" s="74">
        <v>23</v>
      </c>
      <c r="I42" s="74" t="s">
        <v>25</v>
      </c>
      <c r="J42" s="74">
        <v>32</v>
      </c>
      <c r="K42" s="74">
        <v>30</v>
      </c>
      <c r="L42" s="74">
        <v>41</v>
      </c>
      <c r="M42" s="73">
        <v>23</v>
      </c>
      <c r="N42" s="74">
        <v>19</v>
      </c>
      <c r="O42" s="73" t="s">
        <v>107</v>
      </c>
      <c r="P42" s="74">
        <v>37</v>
      </c>
      <c r="Q42" s="74">
        <v>19</v>
      </c>
      <c r="R42" s="73">
        <v>19</v>
      </c>
      <c r="S42" s="73" t="s">
        <v>107</v>
      </c>
      <c r="T42" s="74" t="s">
        <v>108</v>
      </c>
      <c r="U42" s="74">
        <v>22</v>
      </c>
      <c r="V42" s="74" t="s">
        <v>108</v>
      </c>
      <c r="W42" s="74">
        <v>14</v>
      </c>
      <c r="X42" s="74" t="s">
        <v>122</v>
      </c>
      <c r="Y42" s="73" t="s">
        <v>109</v>
      </c>
    </row>
    <row r="43" spans="1:25" s="71" customFormat="1" x14ac:dyDescent="0.25">
      <c r="A43" s="72" t="s">
        <v>28</v>
      </c>
      <c r="B43" s="80">
        <f t="shared" ref="B43" si="149">HEX2DEC(B42)</f>
        <v>1</v>
      </c>
      <c r="C43" s="80">
        <f t="shared" ref="C43" si="150">HEX2DEC(C42)</f>
        <v>13</v>
      </c>
      <c r="D43" s="80">
        <f t="shared" ref="D43" si="151">HEX2DEC(D42)</f>
        <v>119</v>
      </c>
      <c r="E43" s="80">
        <f t="shared" ref="E43" si="152">HEX2DEC(E42)</f>
        <v>145</v>
      </c>
      <c r="F43" s="80">
        <f t="shared" ref="F43" si="153">HEX2DEC(F42)</f>
        <v>3</v>
      </c>
      <c r="G43" s="80">
        <f t="shared" ref="G43" si="154">HEX2DEC(G42)</f>
        <v>3</v>
      </c>
      <c r="H43" s="75">
        <f t="shared" ref="H43" si="155">HEX2DEC(H42)</f>
        <v>35</v>
      </c>
      <c r="I43" s="80">
        <f t="shared" ref="I43" si="156">HEX2DEC(I42)</f>
        <v>30</v>
      </c>
      <c r="J43" s="80">
        <f t="shared" ref="J43" si="157">HEX2DEC(J42)</f>
        <v>50</v>
      </c>
      <c r="K43" s="80">
        <f t="shared" ref="K43" si="158">HEX2DEC(K42)</f>
        <v>48</v>
      </c>
      <c r="L43" s="80">
        <f t="shared" ref="L43" si="159">HEX2DEC(L42)</f>
        <v>65</v>
      </c>
      <c r="M43" s="80">
        <f t="shared" ref="M43" si="160">HEX2DEC(M42)</f>
        <v>35</v>
      </c>
      <c r="N43" s="80">
        <f t="shared" ref="N43" si="161">HEX2DEC(N42)</f>
        <v>25</v>
      </c>
      <c r="O43" s="80">
        <f t="shared" ref="O43" si="162">HEX2DEC(O42)</f>
        <v>5</v>
      </c>
      <c r="P43" s="80">
        <f t="shared" ref="P43" si="163">HEX2DEC(P42)</f>
        <v>55</v>
      </c>
      <c r="Q43" s="80">
        <f t="shared" ref="Q43" si="164">HEX2DEC(Q42)</f>
        <v>25</v>
      </c>
      <c r="R43" s="80">
        <f t="shared" ref="R43" si="165">HEX2DEC(R42)</f>
        <v>25</v>
      </c>
      <c r="S43" s="80">
        <f t="shared" ref="S43" si="166">HEX2DEC(S42)</f>
        <v>5</v>
      </c>
      <c r="T43" s="80">
        <f t="shared" ref="T43" si="167">HEX2DEC(T42)</f>
        <v>60</v>
      </c>
      <c r="U43" s="80">
        <f t="shared" ref="U43" si="168">HEX2DEC(U42)</f>
        <v>34</v>
      </c>
      <c r="V43" s="80">
        <f t="shared" ref="V43" si="169">HEX2DEC(V42)</f>
        <v>60</v>
      </c>
      <c r="W43" s="80">
        <f t="shared" ref="W43" si="170">HEX2DEC(W42)</f>
        <v>20</v>
      </c>
      <c r="X43" s="75">
        <f t="shared" ref="X43" si="171">HEX2DEC(X42)</f>
        <v>45</v>
      </c>
      <c r="Y43" s="80">
        <f t="shared" ref="Y43" si="172">HEX2DEC(Y42)</f>
        <v>128</v>
      </c>
    </row>
    <row r="44" spans="1:25" s="71" customFormat="1" x14ac:dyDescent="0.25">
      <c r="A44" s="91" t="s">
        <v>29</v>
      </c>
      <c r="B44" s="77">
        <f t="shared" ref="B44" si="173">B43/2</f>
        <v>0.5</v>
      </c>
      <c r="C44" s="77">
        <f t="shared" ref="C44" si="174">C43/2</f>
        <v>6.5</v>
      </c>
      <c r="D44" s="77">
        <f t="shared" ref="D44" si="175">D43/2</f>
        <v>59.5</v>
      </c>
      <c r="E44" s="77">
        <f t="shared" ref="E44" si="176">E43/2</f>
        <v>72.5</v>
      </c>
      <c r="F44" s="77">
        <f t="shared" ref="F44" si="177">F43/2</f>
        <v>1.5</v>
      </c>
      <c r="G44" s="77">
        <f t="shared" ref="G44" si="178">G43/2</f>
        <v>1.5</v>
      </c>
      <c r="H44" s="77">
        <f t="shared" ref="H44" si="179">H43/2</f>
        <v>17.5</v>
      </c>
      <c r="I44" s="77">
        <f t="shared" ref="I44" si="180">I43/2</f>
        <v>15</v>
      </c>
      <c r="J44" s="77">
        <f t="shared" ref="J44" si="181">J43/2</f>
        <v>25</v>
      </c>
      <c r="K44" s="77">
        <f t="shared" ref="K44" si="182">K43/2</f>
        <v>24</v>
      </c>
      <c r="L44" s="77">
        <f t="shared" ref="L44" si="183">L43/2</f>
        <v>32.5</v>
      </c>
      <c r="M44" s="77">
        <f t="shared" ref="M44" si="184">M43/2</f>
        <v>17.5</v>
      </c>
      <c r="N44" s="77">
        <f t="shared" ref="N44" si="185">N43/2</f>
        <v>12.5</v>
      </c>
      <c r="O44" s="77">
        <f t="shared" ref="O44" si="186">O43/2</f>
        <v>2.5</v>
      </c>
      <c r="P44" s="77">
        <f t="shared" ref="P44" si="187">P43/2</f>
        <v>27.5</v>
      </c>
      <c r="Q44" s="77">
        <f t="shared" ref="Q44" si="188">Q43/2</f>
        <v>12.5</v>
      </c>
      <c r="R44" s="77">
        <f t="shared" ref="R44" si="189">R43/2</f>
        <v>12.5</v>
      </c>
      <c r="S44" s="77">
        <f t="shared" ref="S44" si="190">S43/2</f>
        <v>2.5</v>
      </c>
      <c r="T44" s="77">
        <f t="shared" ref="T44" si="191">T43/2</f>
        <v>30</v>
      </c>
      <c r="U44" s="77">
        <f t="shared" ref="U44" si="192">U43/2</f>
        <v>17</v>
      </c>
      <c r="V44" s="77">
        <f t="shared" ref="V44" si="193">V43/2</f>
        <v>30</v>
      </c>
      <c r="W44" s="77">
        <f t="shared" ref="W44" si="194">W43/2</f>
        <v>10</v>
      </c>
      <c r="X44" s="77">
        <f t="shared" ref="X44" si="195">X43/2</f>
        <v>22.5</v>
      </c>
      <c r="Y44" s="77">
        <f t="shared" ref="Y44" si="196">Y43/2</f>
        <v>64</v>
      </c>
    </row>
    <row r="45" spans="1:25" s="71" customFormat="1" x14ac:dyDescent="0.25">
      <c r="A45" s="72" t="s">
        <v>31</v>
      </c>
      <c r="B45" s="78" t="str">
        <f>HEX2BIN(B42)</f>
        <v>1</v>
      </c>
      <c r="C45" s="76" t="str">
        <f>HEX2BIN(C42)</f>
        <v>1101</v>
      </c>
      <c r="D45" s="76" t="str">
        <f t="shared" ref="D45:Y45" si="197">HEX2BIN(D42)</f>
        <v>1110111</v>
      </c>
      <c r="E45" s="78" t="str">
        <f t="shared" si="197"/>
        <v>10010001</v>
      </c>
      <c r="F45" s="78" t="str">
        <f t="shared" si="197"/>
        <v>11</v>
      </c>
      <c r="G45" s="78" t="str">
        <f t="shared" si="197"/>
        <v>11</v>
      </c>
      <c r="H45" s="78" t="str">
        <f t="shared" si="197"/>
        <v>100011</v>
      </c>
      <c r="I45" s="78" t="str">
        <f t="shared" si="197"/>
        <v>11110</v>
      </c>
      <c r="J45" s="78" t="str">
        <f t="shared" si="197"/>
        <v>110010</v>
      </c>
      <c r="K45" s="78" t="str">
        <f t="shared" si="197"/>
        <v>110000</v>
      </c>
      <c r="L45" s="78" t="str">
        <f t="shared" si="197"/>
        <v>1000001</v>
      </c>
      <c r="M45" s="78" t="str">
        <f t="shared" si="197"/>
        <v>100011</v>
      </c>
      <c r="N45" s="78" t="str">
        <f t="shared" si="197"/>
        <v>11001</v>
      </c>
      <c r="O45" s="78" t="str">
        <f t="shared" si="197"/>
        <v>101</v>
      </c>
      <c r="P45" s="78" t="str">
        <f t="shared" si="197"/>
        <v>110111</v>
      </c>
      <c r="Q45" s="78" t="str">
        <f t="shared" si="197"/>
        <v>11001</v>
      </c>
      <c r="R45" s="78" t="str">
        <f t="shared" si="197"/>
        <v>11001</v>
      </c>
      <c r="S45" s="78" t="str">
        <f t="shared" si="197"/>
        <v>101</v>
      </c>
      <c r="T45" s="78" t="str">
        <f t="shared" si="197"/>
        <v>111100</v>
      </c>
      <c r="U45" s="78" t="str">
        <f t="shared" si="197"/>
        <v>100010</v>
      </c>
      <c r="V45" s="78" t="str">
        <f t="shared" si="197"/>
        <v>111100</v>
      </c>
      <c r="W45" s="78" t="str">
        <f t="shared" si="197"/>
        <v>10100</v>
      </c>
      <c r="X45" s="78" t="str">
        <f t="shared" si="197"/>
        <v>101101</v>
      </c>
      <c r="Y45" s="78" t="str">
        <f t="shared" si="197"/>
        <v>10000000</v>
      </c>
    </row>
    <row r="47" spans="1:25" x14ac:dyDescent="0.25">
      <c r="A47" s="72" t="s">
        <v>19</v>
      </c>
      <c r="B47" s="73" t="s">
        <v>21</v>
      </c>
      <c r="C47" s="73" t="s">
        <v>52</v>
      </c>
      <c r="D47" s="73">
        <v>77</v>
      </c>
      <c r="E47" s="73">
        <v>91</v>
      </c>
      <c r="F47" s="73" t="s">
        <v>48</v>
      </c>
      <c r="G47" s="73" t="s">
        <v>48</v>
      </c>
      <c r="H47" s="74">
        <v>23</v>
      </c>
      <c r="I47" s="74" t="s">
        <v>25</v>
      </c>
      <c r="J47" s="74">
        <v>32</v>
      </c>
      <c r="K47" s="74">
        <v>30</v>
      </c>
      <c r="L47" s="74">
        <v>41</v>
      </c>
      <c r="M47" s="73">
        <v>23</v>
      </c>
      <c r="N47" s="74">
        <v>19</v>
      </c>
      <c r="O47" s="73" t="s">
        <v>107</v>
      </c>
      <c r="P47" s="74">
        <v>37</v>
      </c>
      <c r="Q47" s="74">
        <v>19</v>
      </c>
      <c r="R47" s="73">
        <v>19</v>
      </c>
      <c r="S47" s="73" t="s">
        <v>107</v>
      </c>
      <c r="T47" s="74" t="s">
        <v>108</v>
      </c>
      <c r="U47" s="74">
        <v>22</v>
      </c>
      <c r="V47" s="74" t="s">
        <v>108</v>
      </c>
      <c r="W47" s="74">
        <v>14</v>
      </c>
      <c r="X47" s="74" t="s">
        <v>122</v>
      </c>
      <c r="Y47" s="73" t="s">
        <v>109</v>
      </c>
    </row>
    <row r="48" spans="1:25" s="71" customFormat="1" x14ac:dyDescent="0.25">
      <c r="A48" s="72" t="s">
        <v>28</v>
      </c>
      <c r="B48" s="80">
        <f t="shared" ref="B48" si="198">HEX2DEC(B47)</f>
        <v>1</v>
      </c>
      <c r="C48" s="80">
        <f t="shared" ref="C48" si="199">HEX2DEC(C47)</f>
        <v>9</v>
      </c>
      <c r="D48" s="80">
        <f t="shared" ref="D48" si="200">HEX2DEC(D47)</f>
        <v>119</v>
      </c>
      <c r="E48" s="80">
        <f t="shared" ref="E48" si="201">HEX2DEC(E47)</f>
        <v>145</v>
      </c>
      <c r="F48" s="80">
        <f t="shared" ref="F48" si="202">HEX2DEC(F47)</f>
        <v>3</v>
      </c>
      <c r="G48" s="80">
        <f t="shared" ref="G48" si="203">HEX2DEC(G47)</f>
        <v>3</v>
      </c>
      <c r="H48" s="75">
        <f t="shared" ref="H48" si="204">HEX2DEC(H47)</f>
        <v>35</v>
      </c>
      <c r="I48" s="80">
        <f t="shared" ref="I48" si="205">HEX2DEC(I47)</f>
        <v>30</v>
      </c>
      <c r="J48" s="80">
        <f t="shared" ref="J48" si="206">HEX2DEC(J47)</f>
        <v>50</v>
      </c>
      <c r="K48" s="80">
        <f t="shared" ref="K48" si="207">HEX2DEC(K47)</f>
        <v>48</v>
      </c>
      <c r="L48" s="80">
        <f t="shared" ref="L48" si="208">HEX2DEC(L47)</f>
        <v>65</v>
      </c>
      <c r="M48" s="80">
        <f t="shared" ref="M48" si="209">HEX2DEC(M47)</f>
        <v>35</v>
      </c>
      <c r="N48" s="80">
        <f t="shared" ref="N48" si="210">HEX2DEC(N47)</f>
        <v>25</v>
      </c>
      <c r="O48" s="80">
        <f t="shared" ref="O48" si="211">HEX2DEC(O47)</f>
        <v>5</v>
      </c>
      <c r="P48" s="80">
        <f t="shared" ref="P48" si="212">HEX2DEC(P47)</f>
        <v>55</v>
      </c>
      <c r="Q48" s="80">
        <f t="shared" ref="Q48" si="213">HEX2DEC(Q47)</f>
        <v>25</v>
      </c>
      <c r="R48" s="80">
        <f t="shared" ref="R48" si="214">HEX2DEC(R47)</f>
        <v>25</v>
      </c>
      <c r="S48" s="80">
        <f t="shared" ref="S48" si="215">HEX2DEC(S47)</f>
        <v>5</v>
      </c>
      <c r="T48" s="80">
        <f t="shared" ref="T48" si="216">HEX2DEC(T47)</f>
        <v>60</v>
      </c>
      <c r="U48" s="80">
        <f t="shared" ref="U48" si="217">HEX2DEC(U47)</f>
        <v>34</v>
      </c>
      <c r="V48" s="80">
        <f t="shared" ref="V48" si="218">HEX2DEC(V47)</f>
        <v>60</v>
      </c>
      <c r="W48" s="80">
        <f t="shared" ref="W48" si="219">HEX2DEC(W47)</f>
        <v>20</v>
      </c>
      <c r="X48" s="75">
        <f t="shared" ref="X48" si="220">HEX2DEC(X47)</f>
        <v>45</v>
      </c>
      <c r="Y48" s="80">
        <f t="shared" ref="Y48" si="221">HEX2DEC(Y47)</f>
        <v>128</v>
      </c>
    </row>
    <row r="49" spans="1:25" s="71" customFormat="1" x14ac:dyDescent="0.25">
      <c r="A49" s="91" t="s">
        <v>29</v>
      </c>
      <c r="B49" s="77">
        <f t="shared" ref="B49" si="222">B48/2</f>
        <v>0.5</v>
      </c>
      <c r="C49" s="77">
        <f t="shared" ref="C49" si="223">C48/2</f>
        <v>4.5</v>
      </c>
      <c r="D49" s="77">
        <f t="shared" ref="D49" si="224">D48/2</f>
        <v>59.5</v>
      </c>
      <c r="E49" s="77">
        <f t="shared" ref="E49" si="225">E48/2</f>
        <v>72.5</v>
      </c>
      <c r="F49" s="77">
        <f t="shared" ref="F49" si="226">F48/2</f>
        <v>1.5</v>
      </c>
      <c r="G49" s="77">
        <f t="shared" ref="G49" si="227">G48/2</f>
        <v>1.5</v>
      </c>
      <c r="H49" s="77">
        <f t="shared" ref="H49" si="228">H48/2</f>
        <v>17.5</v>
      </c>
      <c r="I49" s="77">
        <f t="shared" ref="I49" si="229">I48/2</f>
        <v>15</v>
      </c>
      <c r="J49" s="77">
        <f t="shared" ref="J49" si="230">J48/2</f>
        <v>25</v>
      </c>
      <c r="K49" s="77">
        <f t="shared" ref="K49" si="231">K48/2</f>
        <v>24</v>
      </c>
      <c r="L49" s="77">
        <f t="shared" ref="L49" si="232">L48/2</f>
        <v>32.5</v>
      </c>
      <c r="M49" s="77">
        <f t="shared" ref="M49" si="233">M48/2</f>
        <v>17.5</v>
      </c>
      <c r="N49" s="77">
        <f t="shared" ref="N49" si="234">N48/2</f>
        <v>12.5</v>
      </c>
      <c r="O49" s="77">
        <f t="shared" ref="O49" si="235">O48/2</f>
        <v>2.5</v>
      </c>
      <c r="P49" s="77">
        <f t="shared" ref="P49" si="236">P48/2</f>
        <v>27.5</v>
      </c>
      <c r="Q49" s="77">
        <f t="shared" ref="Q49" si="237">Q48/2</f>
        <v>12.5</v>
      </c>
      <c r="R49" s="77">
        <f t="shared" ref="R49" si="238">R48/2</f>
        <v>12.5</v>
      </c>
      <c r="S49" s="77">
        <f t="shared" ref="S49" si="239">S48/2</f>
        <v>2.5</v>
      </c>
      <c r="T49" s="77">
        <f t="shared" ref="T49" si="240">T48/2</f>
        <v>30</v>
      </c>
      <c r="U49" s="77">
        <f t="shared" ref="U49" si="241">U48/2</f>
        <v>17</v>
      </c>
      <c r="V49" s="77">
        <f t="shared" ref="V49" si="242">V48/2</f>
        <v>30</v>
      </c>
      <c r="W49" s="77">
        <f t="shared" ref="W49" si="243">W48/2</f>
        <v>10</v>
      </c>
      <c r="X49" s="77">
        <f t="shared" ref="X49" si="244">X48/2</f>
        <v>22.5</v>
      </c>
      <c r="Y49" s="77">
        <f t="shared" ref="Y49" si="245">Y48/2</f>
        <v>64</v>
      </c>
    </row>
    <row r="50" spans="1:25" s="71" customFormat="1" x14ac:dyDescent="0.25">
      <c r="A50" s="72" t="s">
        <v>31</v>
      </c>
      <c r="B50" s="78" t="str">
        <f>HEX2BIN(B47)</f>
        <v>1</v>
      </c>
      <c r="C50" s="76" t="str">
        <f>HEX2BIN(C47)</f>
        <v>1001</v>
      </c>
      <c r="D50" s="76" t="str">
        <f t="shared" ref="D50:Y50" si="246">HEX2BIN(D47)</f>
        <v>1110111</v>
      </c>
      <c r="E50" s="78" t="str">
        <f t="shared" si="246"/>
        <v>10010001</v>
      </c>
      <c r="F50" s="78" t="str">
        <f t="shared" si="246"/>
        <v>11</v>
      </c>
      <c r="G50" s="78" t="str">
        <f t="shared" si="246"/>
        <v>11</v>
      </c>
      <c r="H50" s="78" t="str">
        <f t="shared" si="246"/>
        <v>100011</v>
      </c>
      <c r="I50" s="78" t="str">
        <f t="shared" si="246"/>
        <v>11110</v>
      </c>
      <c r="J50" s="78" t="str">
        <f t="shared" si="246"/>
        <v>110010</v>
      </c>
      <c r="K50" s="78" t="str">
        <f t="shared" si="246"/>
        <v>110000</v>
      </c>
      <c r="L50" s="78" t="str">
        <f t="shared" si="246"/>
        <v>1000001</v>
      </c>
      <c r="M50" s="78" t="str">
        <f t="shared" si="246"/>
        <v>100011</v>
      </c>
      <c r="N50" s="78" t="str">
        <f t="shared" si="246"/>
        <v>11001</v>
      </c>
      <c r="O50" s="78" t="str">
        <f t="shared" si="246"/>
        <v>101</v>
      </c>
      <c r="P50" s="78" t="str">
        <f t="shared" si="246"/>
        <v>110111</v>
      </c>
      <c r="Q50" s="78" t="str">
        <f t="shared" si="246"/>
        <v>11001</v>
      </c>
      <c r="R50" s="78" t="str">
        <f t="shared" si="246"/>
        <v>11001</v>
      </c>
      <c r="S50" s="78" t="str">
        <f t="shared" si="246"/>
        <v>101</v>
      </c>
      <c r="T50" s="78" t="str">
        <f t="shared" si="246"/>
        <v>111100</v>
      </c>
      <c r="U50" s="78" t="str">
        <f t="shared" si="246"/>
        <v>100010</v>
      </c>
      <c r="V50" s="78" t="str">
        <f t="shared" si="246"/>
        <v>111100</v>
      </c>
      <c r="W50" s="78" t="str">
        <f t="shared" si="246"/>
        <v>10100</v>
      </c>
      <c r="X50" s="78" t="str">
        <f t="shared" si="246"/>
        <v>101101</v>
      </c>
      <c r="Y50" s="78" t="str">
        <f t="shared" si="246"/>
        <v>10000000</v>
      </c>
    </row>
    <row r="52" spans="1:25" x14ac:dyDescent="0.25">
      <c r="A52" s="72" t="s">
        <v>19</v>
      </c>
      <c r="B52" s="73" t="s">
        <v>21</v>
      </c>
      <c r="C52" s="73" t="s">
        <v>106</v>
      </c>
      <c r="D52" s="73">
        <v>77</v>
      </c>
      <c r="E52" s="73">
        <v>91</v>
      </c>
      <c r="F52" s="73" t="s">
        <v>48</v>
      </c>
      <c r="G52" s="73" t="s">
        <v>48</v>
      </c>
      <c r="H52" s="74">
        <v>23</v>
      </c>
      <c r="I52" s="74" t="s">
        <v>25</v>
      </c>
      <c r="J52" s="74">
        <v>28</v>
      </c>
      <c r="K52" s="74">
        <v>30</v>
      </c>
      <c r="L52" s="74">
        <v>41</v>
      </c>
      <c r="M52" s="73">
        <v>23</v>
      </c>
      <c r="N52" s="74">
        <v>19</v>
      </c>
      <c r="O52" s="73" t="s">
        <v>107</v>
      </c>
      <c r="P52" s="74">
        <v>37</v>
      </c>
      <c r="Q52" s="74">
        <v>19</v>
      </c>
      <c r="R52" s="73">
        <v>19</v>
      </c>
      <c r="S52" s="73" t="s">
        <v>107</v>
      </c>
      <c r="T52" s="74" t="s">
        <v>108</v>
      </c>
      <c r="U52" s="74">
        <v>22</v>
      </c>
      <c r="V52" s="74" t="s">
        <v>108</v>
      </c>
      <c r="W52" s="74">
        <v>14</v>
      </c>
      <c r="X52" s="74" t="s">
        <v>122</v>
      </c>
      <c r="Y52" s="73" t="s">
        <v>109</v>
      </c>
    </row>
    <row r="53" spans="1:25" s="71" customFormat="1" x14ac:dyDescent="0.25">
      <c r="A53" s="72" t="s">
        <v>28</v>
      </c>
      <c r="B53" s="80">
        <f t="shared" ref="B53" si="247">HEX2DEC(B52)</f>
        <v>1</v>
      </c>
      <c r="C53" s="80">
        <f t="shared" ref="C53" si="248">HEX2DEC(C52)</f>
        <v>13</v>
      </c>
      <c r="D53" s="80">
        <f t="shared" ref="D53" si="249">HEX2DEC(D52)</f>
        <v>119</v>
      </c>
      <c r="E53" s="80">
        <f t="shared" ref="E53" si="250">HEX2DEC(E52)</f>
        <v>145</v>
      </c>
      <c r="F53" s="80">
        <f t="shared" ref="F53" si="251">HEX2DEC(F52)</f>
        <v>3</v>
      </c>
      <c r="G53" s="80">
        <f t="shared" ref="G53" si="252">HEX2DEC(G52)</f>
        <v>3</v>
      </c>
      <c r="H53" s="75">
        <f t="shared" ref="H53" si="253">HEX2DEC(H52)</f>
        <v>35</v>
      </c>
      <c r="I53" s="80">
        <f t="shared" ref="I53" si="254">HEX2DEC(I52)</f>
        <v>30</v>
      </c>
      <c r="J53" s="80">
        <f t="shared" ref="J53" si="255">HEX2DEC(J52)</f>
        <v>40</v>
      </c>
      <c r="K53" s="80">
        <f t="shared" ref="K53" si="256">HEX2DEC(K52)</f>
        <v>48</v>
      </c>
      <c r="L53" s="80">
        <f t="shared" ref="L53" si="257">HEX2DEC(L52)</f>
        <v>65</v>
      </c>
      <c r="M53" s="80">
        <f t="shared" ref="M53" si="258">HEX2DEC(M52)</f>
        <v>35</v>
      </c>
      <c r="N53" s="80">
        <f t="shared" ref="N53" si="259">HEX2DEC(N52)</f>
        <v>25</v>
      </c>
      <c r="O53" s="80">
        <f t="shared" ref="O53" si="260">HEX2DEC(O52)</f>
        <v>5</v>
      </c>
      <c r="P53" s="80">
        <f t="shared" ref="P53" si="261">HEX2DEC(P52)</f>
        <v>55</v>
      </c>
      <c r="Q53" s="80">
        <f t="shared" ref="Q53" si="262">HEX2DEC(Q52)</f>
        <v>25</v>
      </c>
      <c r="R53" s="80">
        <f t="shared" ref="R53" si="263">HEX2DEC(R52)</f>
        <v>25</v>
      </c>
      <c r="S53" s="80">
        <f t="shared" ref="S53" si="264">HEX2DEC(S52)</f>
        <v>5</v>
      </c>
      <c r="T53" s="80">
        <f t="shared" ref="T53" si="265">HEX2DEC(T52)</f>
        <v>60</v>
      </c>
      <c r="U53" s="80">
        <f t="shared" ref="U53" si="266">HEX2DEC(U52)</f>
        <v>34</v>
      </c>
      <c r="V53" s="80">
        <f t="shared" ref="V53" si="267">HEX2DEC(V52)</f>
        <v>60</v>
      </c>
      <c r="W53" s="80">
        <f t="shared" ref="W53" si="268">HEX2DEC(W52)</f>
        <v>20</v>
      </c>
      <c r="X53" s="75">
        <f t="shared" ref="X53" si="269">HEX2DEC(X52)</f>
        <v>45</v>
      </c>
      <c r="Y53" s="80">
        <f t="shared" ref="Y53" si="270">HEX2DEC(Y52)</f>
        <v>128</v>
      </c>
    </row>
    <row r="54" spans="1:25" s="71" customFormat="1" x14ac:dyDescent="0.25">
      <c r="A54" s="91" t="s">
        <v>29</v>
      </c>
      <c r="B54" s="77">
        <f t="shared" ref="B54" si="271">B53/2</f>
        <v>0.5</v>
      </c>
      <c r="C54" s="77">
        <f t="shared" ref="C54" si="272">C53/2</f>
        <v>6.5</v>
      </c>
      <c r="D54" s="77">
        <f t="shared" ref="D54" si="273">D53/2</f>
        <v>59.5</v>
      </c>
      <c r="E54" s="77">
        <f t="shared" ref="E54" si="274">E53/2</f>
        <v>72.5</v>
      </c>
      <c r="F54" s="77">
        <f t="shared" ref="F54" si="275">F53/2</f>
        <v>1.5</v>
      </c>
      <c r="G54" s="77">
        <f t="shared" ref="G54" si="276">G53/2</f>
        <v>1.5</v>
      </c>
      <c r="H54" s="77">
        <f t="shared" ref="H54" si="277">H53/2</f>
        <v>17.5</v>
      </c>
      <c r="I54" s="77">
        <f t="shared" ref="I54" si="278">I53/2</f>
        <v>15</v>
      </c>
      <c r="J54" s="77">
        <f t="shared" ref="J54" si="279">J53/2</f>
        <v>20</v>
      </c>
      <c r="K54" s="77">
        <f t="shared" ref="K54" si="280">K53/2</f>
        <v>24</v>
      </c>
      <c r="L54" s="77">
        <f t="shared" ref="L54" si="281">L53/2</f>
        <v>32.5</v>
      </c>
      <c r="M54" s="77">
        <f t="shared" ref="M54" si="282">M53/2</f>
        <v>17.5</v>
      </c>
      <c r="N54" s="77">
        <f t="shared" ref="N54" si="283">N53/2</f>
        <v>12.5</v>
      </c>
      <c r="O54" s="77">
        <f t="shared" ref="O54" si="284">O53/2</f>
        <v>2.5</v>
      </c>
      <c r="P54" s="77">
        <f t="shared" ref="P54" si="285">P53/2</f>
        <v>27.5</v>
      </c>
      <c r="Q54" s="77">
        <f t="shared" ref="Q54" si="286">Q53/2</f>
        <v>12.5</v>
      </c>
      <c r="R54" s="77">
        <f t="shared" ref="R54" si="287">R53/2</f>
        <v>12.5</v>
      </c>
      <c r="S54" s="77">
        <f t="shared" ref="S54" si="288">S53/2</f>
        <v>2.5</v>
      </c>
      <c r="T54" s="77">
        <f t="shared" ref="T54" si="289">T53/2</f>
        <v>30</v>
      </c>
      <c r="U54" s="77">
        <f t="shared" ref="U54" si="290">U53/2</f>
        <v>17</v>
      </c>
      <c r="V54" s="77">
        <f t="shared" ref="V54" si="291">V53/2</f>
        <v>30</v>
      </c>
      <c r="W54" s="77">
        <f t="shared" ref="W54" si="292">W53/2</f>
        <v>10</v>
      </c>
      <c r="X54" s="77">
        <f t="shared" ref="X54" si="293">X53/2</f>
        <v>22.5</v>
      </c>
      <c r="Y54" s="77">
        <f t="shared" ref="Y54" si="294">Y53/2</f>
        <v>64</v>
      </c>
    </row>
    <row r="55" spans="1:25" s="71" customFormat="1" x14ac:dyDescent="0.25">
      <c r="A55" s="72" t="s">
        <v>31</v>
      </c>
      <c r="B55" s="78" t="str">
        <f>HEX2BIN(B52)</f>
        <v>1</v>
      </c>
      <c r="C55" s="76" t="str">
        <f>HEX2BIN(C52)</f>
        <v>1101</v>
      </c>
      <c r="D55" s="76" t="str">
        <f t="shared" ref="D55:Y55" si="295">HEX2BIN(D52)</f>
        <v>1110111</v>
      </c>
      <c r="E55" s="78" t="str">
        <f t="shared" si="295"/>
        <v>10010001</v>
      </c>
      <c r="F55" s="78" t="str">
        <f t="shared" si="295"/>
        <v>11</v>
      </c>
      <c r="G55" s="78" t="str">
        <f t="shared" si="295"/>
        <v>11</v>
      </c>
      <c r="H55" s="78" t="str">
        <f t="shared" si="295"/>
        <v>100011</v>
      </c>
      <c r="I55" s="78" t="str">
        <f t="shared" si="295"/>
        <v>11110</v>
      </c>
      <c r="J55" s="78" t="str">
        <f t="shared" si="295"/>
        <v>101000</v>
      </c>
      <c r="K55" s="78" t="str">
        <f t="shared" si="295"/>
        <v>110000</v>
      </c>
      <c r="L55" s="78" t="str">
        <f t="shared" si="295"/>
        <v>1000001</v>
      </c>
      <c r="M55" s="78" t="str">
        <f t="shared" si="295"/>
        <v>100011</v>
      </c>
      <c r="N55" s="78" t="str">
        <f t="shared" si="295"/>
        <v>11001</v>
      </c>
      <c r="O55" s="78" t="str">
        <f t="shared" si="295"/>
        <v>101</v>
      </c>
      <c r="P55" s="78" t="str">
        <f t="shared" si="295"/>
        <v>110111</v>
      </c>
      <c r="Q55" s="78" t="str">
        <f t="shared" si="295"/>
        <v>11001</v>
      </c>
      <c r="R55" s="78" t="str">
        <f t="shared" si="295"/>
        <v>11001</v>
      </c>
      <c r="S55" s="78" t="str">
        <f t="shared" si="295"/>
        <v>101</v>
      </c>
      <c r="T55" s="78" t="str">
        <f t="shared" si="295"/>
        <v>111100</v>
      </c>
      <c r="U55" s="78" t="str">
        <f t="shared" si="295"/>
        <v>100010</v>
      </c>
      <c r="V55" s="78" t="str">
        <f t="shared" si="295"/>
        <v>111100</v>
      </c>
      <c r="W55" s="78" t="str">
        <f t="shared" si="295"/>
        <v>10100</v>
      </c>
      <c r="X55" s="78" t="str">
        <f t="shared" si="295"/>
        <v>101101</v>
      </c>
      <c r="Y55" s="78" t="str">
        <f t="shared" si="295"/>
        <v>10000000</v>
      </c>
    </row>
    <row r="57" spans="1:25" x14ac:dyDescent="0.25">
      <c r="A57" s="72" t="s">
        <v>19</v>
      </c>
      <c r="B57" s="73" t="s">
        <v>21</v>
      </c>
      <c r="C57" s="73" t="s">
        <v>52</v>
      </c>
      <c r="D57" s="73">
        <v>75</v>
      </c>
      <c r="E57" s="73">
        <v>91</v>
      </c>
      <c r="F57" s="73" t="s">
        <v>48</v>
      </c>
      <c r="G57" s="73" t="s">
        <v>48</v>
      </c>
      <c r="H57" s="74">
        <v>28</v>
      </c>
      <c r="I57" s="74" t="s">
        <v>25</v>
      </c>
      <c r="J57" s="74">
        <v>32</v>
      </c>
      <c r="K57" s="74">
        <v>30</v>
      </c>
      <c r="L57" s="74">
        <v>41</v>
      </c>
      <c r="M57" s="73">
        <v>23</v>
      </c>
      <c r="N57" s="74">
        <v>19</v>
      </c>
      <c r="O57" s="73" t="s">
        <v>107</v>
      </c>
      <c r="P57" s="74">
        <v>37</v>
      </c>
      <c r="Q57" s="74">
        <v>19</v>
      </c>
      <c r="R57" s="73">
        <v>19</v>
      </c>
      <c r="S57" s="73" t="s">
        <v>107</v>
      </c>
      <c r="T57" s="74" t="s">
        <v>108</v>
      </c>
      <c r="U57" s="74">
        <v>22</v>
      </c>
      <c r="V57" s="74" t="s">
        <v>108</v>
      </c>
      <c r="W57" s="74">
        <v>14</v>
      </c>
      <c r="X57" s="74" t="s">
        <v>68</v>
      </c>
      <c r="Y57" s="73" t="s">
        <v>109</v>
      </c>
    </row>
    <row r="58" spans="1:25" s="71" customFormat="1" x14ac:dyDescent="0.25">
      <c r="A58" s="72" t="s">
        <v>28</v>
      </c>
      <c r="B58" s="80">
        <f t="shared" ref="B58" si="296">HEX2DEC(B57)</f>
        <v>1</v>
      </c>
      <c r="C58" s="80">
        <f t="shared" ref="C58" si="297">HEX2DEC(C57)</f>
        <v>9</v>
      </c>
      <c r="D58" s="80">
        <f t="shared" ref="D58" si="298">HEX2DEC(D57)</f>
        <v>117</v>
      </c>
      <c r="E58" s="80">
        <f t="shared" ref="E58" si="299">HEX2DEC(E57)</f>
        <v>145</v>
      </c>
      <c r="F58" s="80">
        <f t="shared" ref="F58" si="300">HEX2DEC(F57)</f>
        <v>3</v>
      </c>
      <c r="G58" s="80">
        <f t="shared" ref="G58" si="301">HEX2DEC(G57)</f>
        <v>3</v>
      </c>
      <c r="H58" s="75">
        <f t="shared" ref="H58" si="302">HEX2DEC(H57)</f>
        <v>40</v>
      </c>
      <c r="I58" s="80">
        <f t="shared" ref="I58" si="303">HEX2DEC(I57)</f>
        <v>30</v>
      </c>
      <c r="J58" s="80">
        <f t="shared" ref="J58" si="304">HEX2DEC(J57)</f>
        <v>50</v>
      </c>
      <c r="K58" s="80">
        <f t="shared" ref="K58" si="305">HEX2DEC(K57)</f>
        <v>48</v>
      </c>
      <c r="L58" s="80">
        <f t="shared" ref="L58" si="306">HEX2DEC(L57)</f>
        <v>65</v>
      </c>
      <c r="M58" s="80">
        <f t="shared" ref="M58" si="307">HEX2DEC(M57)</f>
        <v>35</v>
      </c>
      <c r="N58" s="80">
        <f t="shared" ref="N58" si="308">HEX2DEC(N57)</f>
        <v>25</v>
      </c>
      <c r="O58" s="80">
        <f t="shared" ref="O58" si="309">HEX2DEC(O57)</f>
        <v>5</v>
      </c>
      <c r="P58" s="80">
        <f t="shared" ref="P58" si="310">HEX2DEC(P57)</f>
        <v>55</v>
      </c>
      <c r="Q58" s="80">
        <f t="shared" ref="Q58" si="311">HEX2DEC(Q57)</f>
        <v>25</v>
      </c>
      <c r="R58" s="80">
        <f t="shared" ref="R58" si="312">HEX2DEC(R57)</f>
        <v>25</v>
      </c>
      <c r="S58" s="80">
        <f t="shared" ref="S58" si="313">HEX2DEC(S57)</f>
        <v>5</v>
      </c>
      <c r="T58" s="80">
        <f t="shared" ref="T58" si="314">HEX2DEC(T57)</f>
        <v>60</v>
      </c>
      <c r="U58" s="80">
        <f t="shared" ref="U58" si="315">HEX2DEC(U57)</f>
        <v>34</v>
      </c>
      <c r="V58" s="80">
        <f t="shared" ref="V58" si="316">HEX2DEC(V57)</f>
        <v>60</v>
      </c>
      <c r="W58" s="80">
        <f t="shared" ref="W58" si="317">HEX2DEC(W57)</f>
        <v>20</v>
      </c>
      <c r="X58" s="75">
        <f t="shared" ref="X58" si="318">HEX2DEC(X57)</f>
        <v>44</v>
      </c>
      <c r="Y58" s="80">
        <f t="shared" ref="Y58" si="319">HEX2DEC(Y57)</f>
        <v>128</v>
      </c>
    </row>
    <row r="59" spans="1:25" s="71" customFormat="1" x14ac:dyDescent="0.25">
      <c r="A59" s="91" t="s">
        <v>29</v>
      </c>
      <c r="B59" s="77">
        <f t="shared" ref="B59" si="320">B58/2</f>
        <v>0.5</v>
      </c>
      <c r="C59" s="77">
        <f t="shared" ref="C59" si="321">C58/2</f>
        <v>4.5</v>
      </c>
      <c r="D59" s="77">
        <f t="shared" ref="D59" si="322">D58/2</f>
        <v>58.5</v>
      </c>
      <c r="E59" s="77">
        <f t="shared" ref="E59" si="323">E58/2</f>
        <v>72.5</v>
      </c>
      <c r="F59" s="77">
        <f t="shared" ref="F59" si="324">F58/2</f>
        <v>1.5</v>
      </c>
      <c r="G59" s="77">
        <f t="shared" ref="G59" si="325">G58/2</f>
        <v>1.5</v>
      </c>
      <c r="H59" s="77">
        <f t="shared" ref="H59" si="326">H58/2</f>
        <v>20</v>
      </c>
      <c r="I59" s="77">
        <f t="shared" ref="I59" si="327">I58/2</f>
        <v>15</v>
      </c>
      <c r="J59" s="77">
        <f t="shared" ref="J59" si="328">J58/2</f>
        <v>25</v>
      </c>
      <c r="K59" s="77">
        <f t="shared" ref="K59" si="329">K58/2</f>
        <v>24</v>
      </c>
      <c r="L59" s="77">
        <f t="shared" ref="L59" si="330">L58/2</f>
        <v>32.5</v>
      </c>
      <c r="M59" s="77">
        <f t="shared" ref="M59" si="331">M58/2</f>
        <v>17.5</v>
      </c>
      <c r="N59" s="77">
        <f t="shared" ref="N59" si="332">N58/2</f>
        <v>12.5</v>
      </c>
      <c r="O59" s="77">
        <f t="shared" ref="O59" si="333">O58/2</f>
        <v>2.5</v>
      </c>
      <c r="P59" s="77">
        <f t="shared" ref="P59" si="334">P58/2</f>
        <v>27.5</v>
      </c>
      <c r="Q59" s="77">
        <f t="shared" ref="Q59" si="335">Q58/2</f>
        <v>12.5</v>
      </c>
      <c r="R59" s="77">
        <f t="shared" ref="R59" si="336">R58/2</f>
        <v>12.5</v>
      </c>
      <c r="S59" s="77">
        <f t="shared" ref="S59" si="337">S58/2</f>
        <v>2.5</v>
      </c>
      <c r="T59" s="77">
        <f t="shared" ref="T59" si="338">T58/2</f>
        <v>30</v>
      </c>
      <c r="U59" s="77">
        <f t="shared" ref="U59" si="339">U58/2</f>
        <v>17</v>
      </c>
      <c r="V59" s="77">
        <f t="shared" ref="V59" si="340">V58/2</f>
        <v>30</v>
      </c>
      <c r="W59" s="77">
        <f t="shared" ref="W59" si="341">W58/2</f>
        <v>10</v>
      </c>
      <c r="X59" s="77">
        <f t="shared" ref="X59" si="342">X58/2</f>
        <v>22</v>
      </c>
      <c r="Y59" s="77">
        <f t="shared" ref="Y59" si="343">Y58/2</f>
        <v>64</v>
      </c>
    </row>
    <row r="60" spans="1:25" s="71" customFormat="1" x14ac:dyDescent="0.25">
      <c r="A60" s="72" t="s">
        <v>31</v>
      </c>
      <c r="B60" s="78" t="str">
        <f>HEX2BIN(B57)</f>
        <v>1</v>
      </c>
      <c r="C60" s="76" t="str">
        <f>HEX2BIN(C57)</f>
        <v>1001</v>
      </c>
      <c r="D60" s="76" t="str">
        <f t="shared" ref="D60:Y60" si="344">HEX2BIN(D57)</f>
        <v>1110101</v>
      </c>
      <c r="E60" s="78" t="str">
        <f t="shared" si="344"/>
        <v>10010001</v>
      </c>
      <c r="F60" s="78" t="str">
        <f t="shared" si="344"/>
        <v>11</v>
      </c>
      <c r="G60" s="78" t="str">
        <f t="shared" si="344"/>
        <v>11</v>
      </c>
      <c r="H60" s="78" t="str">
        <f t="shared" si="344"/>
        <v>101000</v>
      </c>
      <c r="I60" s="78" t="str">
        <f t="shared" si="344"/>
        <v>11110</v>
      </c>
      <c r="J60" s="78" t="str">
        <f t="shared" si="344"/>
        <v>110010</v>
      </c>
      <c r="K60" s="78" t="str">
        <f t="shared" si="344"/>
        <v>110000</v>
      </c>
      <c r="L60" s="78" t="str">
        <f t="shared" si="344"/>
        <v>1000001</v>
      </c>
      <c r="M60" s="78" t="str">
        <f t="shared" si="344"/>
        <v>100011</v>
      </c>
      <c r="N60" s="78" t="str">
        <f t="shared" si="344"/>
        <v>11001</v>
      </c>
      <c r="O60" s="78" t="str">
        <f t="shared" si="344"/>
        <v>101</v>
      </c>
      <c r="P60" s="78" t="str">
        <f t="shared" si="344"/>
        <v>110111</v>
      </c>
      <c r="Q60" s="78" t="str">
        <f t="shared" si="344"/>
        <v>11001</v>
      </c>
      <c r="R60" s="78" t="str">
        <f t="shared" si="344"/>
        <v>11001</v>
      </c>
      <c r="S60" s="78" t="str">
        <f t="shared" si="344"/>
        <v>101</v>
      </c>
      <c r="T60" s="78" t="str">
        <f t="shared" si="344"/>
        <v>111100</v>
      </c>
      <c r="U60" s="78" t="str">
        <f t="shared" si="344"/>
        <v>100010</v>
      </c>
      <c r="V60" s="78" t="str">
        <f t="shared" si="344"/>
        <v>111100</v>
      </c>
      <c r="W60" s="78" t="str">
        <f t="shared" si="344"/>
        <v>10100</v>
      </c>
      <c r="X60" s="78" t="str">
        <f t="shared" si="344"/>
        <v>101100</v>
      </c>
      <c r="Y60" s="78" t="str">
        <f t="shared" si="344"/>
        <v>10000000</v>
      </c>
    </row>
    <row r="62" spans="1:25" x14ac:dyDescent="0.25">
      <c r="A62" s="72" t="s">
        <v>19</v>
      </c>
      <c r="B62" s="73" t="s">
        <v>21</v>
      </c>
      <c r="C62" s="73" t="s">
        <v>52</v>
      </c>
      <c r="D62" s="73">
        <v>75</v>
      </c>
      <c r="E62" s="73">
        <v>91</v>
      </c>
      <c r="F62" s="73" t="s">
        <v>48</v>
      </c>
      <c r="G62" s="73" t="s">
        <v>48</v>
      </c>
      <c r="H62" s="74">
        <v>28</v>
      </c>
      <c r="I62" s="74" t="s">
        <v>25</v>
      </c>
      <c r="J62" s="74">
        <v>32</v>
      </c>
      <c r="K62" s="74">
        <v>30</v>
      </c>
      <c r="L62" s="74">
        <v>41</v>
      </c>
      <c r="M62" s="73">
        <v>23</v>
      </c>
      <c r="N62" s="74">
        <v>19</v>
      </c>
      <c r="O62" s="73" t="s">
        <v>107</v>
      </c>
      <c r="P62" s="74">
        <v>37</v>
      </c>
      <c r="Q62" s="74">
        <v>19</v>
      </c>
      <c r="R62" s="73">
        <v>19</v>
      </c>
      <c r="S62" s="73" t="s">
        <v>107</v>
      </c>
      <c r="T62" s="74" t="s">
        <v>108</v>
      </c>
      <c r="U62" s="74">
        <v>22</v>
      </c>
      <c r="V62" s="74" t="s">
        <v>108</v>
      </c>
      <c r="W62" s="74">
        <v>14</v>
      </c>
      <c r="X62" s="74">
        <v>27</v>
      </c>
      <c r="Y62" s="73" t="s">
        <v>109</v>
      </c>
    </row>
    <row r="63" spans="1:25" s="71" customFormat="1" x14ac:dyDescent="0.25">
      <c r="A63" s="72" t="s">
        <v>28</v>
      </c>
      <c r="B63" s="80">
        <f t="shared" ref="B63" si="345">HEX2DEC(B62)</f>
        <v>1</v>
      </c>
      <c r="C63" s="80">
        <f t="shared" ref="C63" si="346">HEX2DEC(C62)</f>
        <v>9</v>
      </c>
      <c r="D63" s="80">
        <f t="shared" ref="D63" si="347">HEX2DEC(D62)</f>
        <v>117</v>
      </c>
      <c r="E63" s="80">
        <f t="shared" ref="E63" si="348">HEX2DEC(E62)</f>
        <v>145</v>
      </c>
      <c r="F63" s="80">
        <f t="shared" ref="F63" si="349">HEX2DEC(F62)</f>
        <v>3</v>
      </c>
      <c r="G63" s="80">
        <f t="shared" ref="G63" si="350">HEX2DEC(G62)</f>
        <v>3</v>
      </c>
      <c r="H63" s="75">
        <f t="shared" ref="H63" si="351">HEX2DEC(H62)</f>
        <v>40</v>
      </c>
      <c r="I63" s="80">
        <f t="shared" ref="I63" si="352">HEX2DEC(I62)</f>
        <v>30</v>
      </c>
      <c r="J63" s="80">
        <f t="shared" ref="J63" si="353">HEX2DEC(J62)</f>
        <v>50</v>
      </c>
      <c r="K63" s="80">
        <f t="shared" ref="K63" si="354">HEX2DEC(K62)</f>
        <v>48</v>
      </c>
      <c r="L63" s="80">
        <f t="shared" ref="L63" si="355">HEX2DEC(L62)</f>
        <v>65</v>
      </c>
      <c r="M63" s="80">
        <f t="shared" ref="M63" si="356">HEX2DEC(M62)</f>
        <v>35</v>
      </c>
      <c r="N63" s="80">
        <f t="shared" ref="N63" si="357">HEX2DEC(N62)</f>
        <v>25</v>
      </c>
      <c r="O63" s="80">
        <f t="shared" ref="O63" si="358">HEX2DEC(O62)</f>
        <v>5</v>
      </c>
      <c r="P63" s="80">
        <f t="shared" ref="P63" si="359">HEX2DEC(P62)</f>
        <v>55</v>
      </c>
      <c r="Q63" s="80">
        <f t="shared" ref="Q63" si="360">HEX2DEC(Q62)</f>
        <v>25</v>
      </c>
      <c r="R63" s="80">
        <f t="shared" ref="R63" si="361">HEX2DEC(R62)</f>
        <v>25</v>
      </c>
      <c r="S63" s="80">
        <f t="shared" ref="S63" si="362">HEX2DEC(S62)</f>
        <v>5</v>
      </c>
      <c r="T63" s="80">
        <f t="shared" ref="T63" si="363">HEX2DEC(T62)</f>
        <v>60</v>
      </c>
      <c r="U63" s="80">
        <f t="shared" ref="U63" si="364">HEX2DEC(U62)</f>
        <v>34</v>
      </c>
      <c r="V63" s="80">
        <f t="shared" ref="V63" si="365">HEX2DEC(V62)</f>
        <v>60</v>
      </c>
      <c r="W63" s="80">
        <f t="shared" ref="W63" si="366">HEX2DEC(W62)</f>
        <v>20</v>
      </c>
      <c r="X63" s="75">
        <f t="shared" ref="X63" si="367">HEX2DEC(X62)</f>
        <v>39</v>
      </c>
      <c r="Y63" s="80">
        <f t="shared" ref="Y63" si="368">HEX2DEC(Y62)</f>
        <v>128</v>
      </c>
    </row>
    <row r="64" spans="1:25" s="71" customFormat="1" x14ac:dyDescent="0.25">
      <c r="A64" s="91" t="s">
        <v>29</v>
      </c>
      <c r="B64" s="77">
        <f t="shared" ref="B64" si="369">B63/2</f>
        <v>0.5</v>
      </c>
      <c r="C64" s="77">
        <f t="shared" ref="C64" si="370">C63/2</f>
        <v>4.5</v>
      </c>
      <c r="D64" s="77">
        <f t="shared" ref="D64" si="371">D63/2</f>
        <v>58.5</v>
      </c>
      <c r="E64" s="77">
        <f t="shared" ref="E64" si="372">E63/2</f>
        <v>72.5</v>
      </c>
      <c r="F64" s="77">
        <f t="shared" ref="F64" si="373">F63/2</f>
        <v>1.5</v>
      </c>
      <c r="G64" s="77">
        <f t="shared" ref="G64" si="374">G63/2</f>
        <v>1.5</v>
      </c>
      <c r="H64" s="77">
        <f t="shared" ref="H64" si="375">H63/2</f>
        <v>20</v>
      </c>
      <c r="I64" s="77">
        <f t="shared" ref="I64" si="376">I63/2</f>
        <v>15</v>
      </c>
      <c r="J64" s="77">
        <f t="shared" ref="J64" si="377">J63/2</f>
        <v>25</v>
      </c>
      <c r="K64" s="77">
        <f t="shared" ref="K64" si="378">K63/2</f>
        <v>24</v>
      </c>
      <c r="L64" s="77">
        <f t="shared" ref="L64" si="379">L63/2</f>
        <v>32.5</v>
      </c>
      <c r="M64" s="77">
        <f t="shared" ref="M64" si="380">M63/2</f>
        <v>17.5</v>
      </c>
      <c r="N64" s="77">
        <f t="shared" ref="N64" si="381">N63/2</f>
        <v>12.5</v>
      </c>
      <c r="O64" s="77">
        <f t="shared" ref="O64" si="382">O63/2</f>
        <v>2.5</v>
      </c>
      <c r="P64" s="77">
        <f t="shared" ref="P64" si="383">P63/2</f>
        <v>27.5</v>
      </c>
      <c r="Q64" s="77">
        <f t="shared" ref="Q64" si="384">Q63/2</f>
        <v>12.5</v>
      </c>
      <c r="R64" s="77">
        <f t="shared" ref="R64" si="385">R63/2</f>
        <v>12.5</v>
      </c>
      <c r="S64" s="77">
        <f t="shared" ref="S64" si="386">S63/2</f>
        <v>2.5</v>
      </c>
      <c r="T64" s="77">
        <f t="shared" ref="T64" si="387">T63/2</f>
        <v>30</v>
      </c>
      <c r="U64" s="77">
        <f t="shared" ref="U64" si="388">U63/2</f>
        <v>17</v>
      </c>
      <c r="V64" s="77">
        <f t="shared" ref="V64" si="389">V63/2</f>
        <v>30</v>
      </c>
      <c r="W64" s="77">
        <f t="shared" ref="W64" si="390">W63/2</f>
        <v>10</v>
      </c>
      <c r="X64" s="77">
        <f t="shared" ref="X64" si="391">X63/2</f>
        <v>19.5</v>
      </c>
      <c r="Y64" s="77">
        <f t="shared" ref="Y64" si="392">Y63/2</f>
        <v>64</v>
      </c>
    </row>
    <row r="65" spans="1:25" s="71" customFormat="1" x14ac:dyDescent="0.25">
      <c r="A65" s="72" t="s">
        <v>31</v>
      </c>
      <c r="B65" s="78" t="str">
        <f>HEX2BIN(B62)</f>
        <v>1</v>
      </c>
      <c r="C65" s="76" t="str">
        <f>HEX2BIN(C62)</f>
        <v>1001</v>
      </c>
      <c r="D65" s="76" t="str">
        <f t="shared" ref="D65:Y65" si="393">HEX2BIN(D62)</f>
        <v>1110101</v>
      </c>
      <c r="E65" s="78" t="str">
        <f t="shared" si="393"/>
        <v>10010001</v>
      </c>
      <c r="F65" s="78" t="str">
        <f t="shared" si="393"/>
        <v>11</v>
      </c>
      <c r="G65" s="78" t="str">
        <f t="shared" si="393"/>
        <v>11</v>
      </c>
      <c r="H65" s="78" t="str">
        <f t="shared" si="393"/>
        <v>101000</v>
      </c>
      <c r="I65" s="78" t="str">
        <f t="shared" si="393"/>
        <v>11110</v>
      </c>
      <c r="J65" s="78" t="str">
        <f t="shared" si="393"/>
        <v>110010</v>
      </c>
      <c r="K65" s="78" t="str">
        <f t="shared" si="393"/>
        <v>110000</v>
      </c>
      <c r="L65" s="78" t="str">
        <f t="shared" si="393"/>
        <v>1000001</v>
      </c>
      <c r="M65" s="78" t="str">
        <f t="shared" si="393"/>
        <v>100011</v>
      </c>
      <c r="N65" s="78" t="str">
        <f t="shared" si="393"/>
        <v>11001</v>
      </c>
      <c r="O65" s="78" t="str">
        <f t="shared" si="393"/>
        <v>101</v>
      </c>
      <c r="P65" s="78" t="str">
        <f t="shared" si="393"/>
        <v>110111</v>
      </c>
      <c r="Q65" s="78" t="str">
        <f t="shared" si="393"/>
        <v>11001</v>
      </c>
      <c r="R65" s="78" t="str">
        <f t="shared" si="393"/>
        <v>11001</v>
      </c>
      <c r="S65" s="78" t="str">
        <f t="shared" si="393"/>
        <v>101</v>
      </c>
      <c r="T65" s="78" t="str">
        <f t="shared" si="393"/>
        <v>111100</v>
      </c>
      <c r="U65" s="78" t="str">
        <f t="shared" si="393"/>
        <v>100010</v>
      </c>
      <c r="V65" s="78" t="str">
        <f t="shared" si="393"/>
        <v>111100</v>
      </c>
      <c r="W65" s="78" t="str">
        <f t="shared" si="393"/>
        <v>10100</v>
      </c>
      <c r="X65" s="78" t="str">
        <f t="shared" si="393"/>
        <v>100111</v>
      </c>
      <c r="Y65" s="78" t="str">
        <f t="shared" si="393"/>
        <v>10000000</v>
      </c>
    </row>
    <row r="67" spans="1:25" x14ac:dyDescent="0.25">
      <c r="A67" s="72" t="s">
        <v>19</v>
      </c>
      <c r="B67" s="73" t="s">
        <v>21</v>
      </c>
      <c r="C67" s="73" t="s">
        <v>52</v>
      </c>
      <c r="D67" s="73">
        <v>75</v>
      </c>
      <c r="E67" s="73">
        <v>91</v>
      </c>
      <c r="F67" s="73" t="s">
        <v>48</v>
      </c>
      <c r="G67" s="73" t="s">
        <v>48</v>
      </c>
      <c r="H67" s="74">
        <v>28</v>
      </c>
      <c r="I67" s="74" t="s">
        <v>25</v>
      </c>
      <c r="J67" s="74">
        <v>32</v>
      </c>
      <c r="K67" s="74">
        <v>30</v>
      </c>
      <c r="L67" s="74">
        <v>41</v>
      </c>
      <c r="M67" s="73">
        <v>23</v>
      </c>
      <c r="N67" s="74">
        <v>19</v>
      </c>
      <c r="O67" s="73" t="s">
        <v>107</v>
      </c>
      <c r="P67" s="74">
        <v>37</v>
      </c>
      <c r="Q67" s="74">
        <v>19</v>
      </c>
      <c r="R67" s="73">
        <v>19</v>
      </c>
      <c r="S67" s="73" t="s">
        <v>107</v>
      </c>
      <c r="T67" s="74" t="s">
        <v>108</v>
      </c>
      <c r="U67" s="74">
        <v>22</v>
      </c>
      <c r="V67" s="74" t="s">
        <v>108</v>
      </c>
      <c r="W67" s="74">
        <v>14</v>
      </c>
      <c r="X67" s="74">
        <v>29</v>
      </c>
      <c r="Y67" s="73" t="s">
        <v>109</v>
      </c>
    </row>
    <row r="68" spans="1:25" s="71" customFormat="1" x14ac:dyDescent="0.25">
      <c r="A68" s="72" t="s">
        <v>28</v>
      </c>
      <c r="B68" s="80">
        <f t="shared" ref="B68" si="394">HEX2DEC(B67)</f>
        <v>1</v>
      </c>
      <c r="C68" s="80">
        <f t="shared" ref="C68" si="395">HEX2DEC(C67)</f>
        <v>9</v>
      </c>
      <c r="D68" s="80">
        <f t="shared" ref="D68" si="396">HEX2DEC(D67)</f>
        <v>117</v>
      </c>
      <c r="E68" s="80">
        <f t="shared" ref="E68" si="397">HEX2DEC(E67)</f>
        <v>145</v>
      </c>
      <c r="F68" s="80">
        <f t="shared" ref="F68" si="398">HEX2DEC(F67)</f>
        <v>3</v>
      </c>
      <c r="G68" s="80">
        <f t="shared" ref="G68" si="399">HEX2DEC(G67)</f>
        <v>3</v>
      </c>
      <c r="H68" s="75">
        <f t="shared" ref="H68" si="400">HEX2DEC(H67)</f>
        <v>40</v>
      </c>
      <c r="I68" s="80">
        <f t="shared" ref="I68" si="401">HEX2DEC(I67)</f>
        <v>30</v>
      </c>
      <c r="J68" s="80">
        <f t="shared" ref="J68" si="402">HEX2DEC(J67)</f>
        <v>50</v>
      </c>
      <c r="K68" s="80">
        <f t="shared" ref="K68" si="403">HEX2DEC(K67)</f>
        <v>48</v>
      </c>
      <c r="L68" s="80">
        <f t="shared" ref="L68" si="404">HEX2DEC(L67)</f>
        <v>65</v>
      </c>
      <c r="M68" s="80">
        <f t="shared" ref="M68" si="405">HEX2DEC(M67)</f>
        <v>35</v>
      </c>
      <c r="N68" s="80">
        <f t="shared" ref="N68" si="406">HEX2DEC(N67)</f>
        <v>25</v>
      </c>
      <c r="O68" s="80">
        <f t="shared" ref="O68" si="407">HEX2DEC(O67)</f>
        <v>5</v>
      </c>
      <c r="P68" s="80">
        <f t="shared" ref="P68" si="408">HEX2DEC(P67)</f>
        <v>55</v>
      </c>
      <c r="Q68" s="80">
        <f t="shared" ref="Q68" si="409">HEX2DEC(Q67)</f>
        <v>25</v>
      </c>
      <c r="R68" s="80">
        <f t="shared" ref="R68" si="410">HEX2DEC(R67)</f>
        <v>25</v>
      </c>
      <c r="S68" s="80">
        <f t="shared" ref="S68" si="411">HEX2DEC(S67)</f>
        <v>5</v>
      </c>
      <c r="T68" s="80">
        <f t="shared" ref="T68" si="412">HEX2DEC(T67)</f>
        <v>60</v>
      </c>
      <c r="U68" s="80">
        <f t="shared" ref="U68" si="413">HEX2DEC(U67)</f>
        <v>34</v>
      </c>
      <c r="V68" s="80">
        <f t="shared" ref="V68" si="414">HEX2DEC(V67)</f>
        <v>60</v>
      </c>
      <c r="W68" s="80">
        <f t="shared" ref="W68" si="415">HEX2DEC(W67)</f>
        <v>20</v>
      </c>
      <c r="X68" s="75">
        <f t="shared" ref="X68" si="416">HEX2DEC(X67)</f>
        <v>41</v>
      </c>
      <c r="Y68" s="80">
        <f t="shared" ref="Y68" si="417">HEX2DEC(Y67)</f>
        <v>128</v>
      </c>
    </row>
    <row r="69" spans="1:25" s="71" customFormat="1" x14ac:dyDescent="0.25">
      <c r="A69" s="91" t="s">
        <v>29</v>
      </c>
      <c r="B69" s="77">
        <f t="shared" ref="B69" si="418">B68/2</f>
        <v>0.5</v>
      </c>
      <c r="C69" s="77">
        <f t="shared" ref="C69" si="419">C68/2</f>
        <v>4.5</v>
      </c>
      <c r="D69" s="77">
        <f t="shared" ref="D69" si="420">D68/2</f>
        <v>58.5</v>
      </c>
      <c r="E69" s="77">
        <f t="shared" ref="E69" si="421">E68/2</f>
        <v>72.5</v>
      </c>
      <c r="F69" s="77">
        <f t="shared" ref="F69" si="422">F68/2</f>
        <v>1.5</v>
      </c>
      <c r="G69" s="77">
        <f t="shared" ref="G69" si="423">G68/2</f>
        <v>1.5</v>
      </c>
      <c r="H69" s="77">
        <f t="shared" ref="H69" si="424">H68/2</f>
        <v>20</v>
      </c>
      <c r="I69" s="77">
        <f t="shared" ref="I69" si="425">I68/2</f>
        <v>15</v>
      </c>
      <c r="J69" s="77">
        <f t="shared" ref="J69" si="426">J68/2</f>
        <v>25</v>
      </c>
      <c r="K69" s="77">
        <f t="shared" ref="K69" si="427">K68/2</f>
        <v>24</v>
      </c>
      <c r="L69" s="77">
        <f t="shared" ref="L69" si="428">L68/2</f>
        <v>32.5</v>
      </c>
      <c r="M69" s="77">
        <f t="shared" ref="M69" si="429">M68/2</f>
        <v>17.5</v>
      </c>
      <c r="N69" s="77">
        <f t="shared" ref="N69" si="430">N68/2</f>
        <v>12.5</v>
      </c>
      <c r="O69" s="77">
        <f t="shared" ref="O69" si="431">O68/2</f>
        <v>2.5</v>
      </c>
      <c r="P69" s="77">
        <f t="shared" ref="P69" si="432">P68/2</f>
        <v>27.5</v>
      </c>
      <c r="Q69" s="77">
        <f t="shared" ref="Q69" si="433">Q68/2</f>
        <v>12.5</v>
      </c>
      <c r="R69" s="77">
        <f t="shared" ref="R69" si="434">R68/2</f>
        <v>12.5</v>
      </c>
      <c r="S69" s="77">
        <f t="shared" ref="S69" si="435">S68/2</f>
        <v>2.5</v>
      </c>
      <c r="T69" s="77">
        <f t="shared" ref="T69" si="436">T68/2</f>
        <v>30</v>
      </c>
      <c r="U69" s="77">
        <f t="shared" ref="U69" si="437">U68/2</f>
        <v>17</v>
      </c>
      <c r="V69" s="77">
        <f t="shared" ref="V69" si="438">V68/2</f>
        <v>30</v>
      </c>
      <c r="W69" s="77">
        <f t="shared" ref="W69" si="439">W68/2</f>
        <v>10</v>
      </c>
      <c r="X69" s="77">
        <f t="shared" ref="X69" si="440">X68/2</f>
        <v>20.5</v>
      </c>
      <c r="Y69" s="77">
        <f t="shared" ref="Y69" si="441">Y68/2</f>
        <v>64</v>
      </c>
    </row>
    <row r="70" spans="1:25" s="71" customFormat="1" x14ac:dyDescent="0.25">
      <c r="A70" s="72" t="s">
        <v>31</v>
      </c>
      <c r="B70" s="78" t="str">
        <f>HEX2BIN(B67)</f>
        <v>1</v>
      </c>
      <c r="C70" s="76" t="str">
        <f>HEX2BIN(C67)</f>
        <v>1001</v>
      </c>
      <c r="D70" s="76" t="str">
        <f t="shared" ref="D70:Y70" si="442">HEX2BIN(D67)</f>
        <v>1110101</v>
      </c>
      <c r="E70" s="78" t="str">
        <f t="shared" si="442"/>
        <v>10010001</v>
      </c>
      <c r="F70" s="78" t="str">
        <f t="shared" si="442"/>
        <v>11</v>
      </c>
      <c r="G70" s="78" t="str">
        <f t="shared" si="442"/>
        <v>11</v>
      </c>
      <c r="H70" s="78" t="str">
        <f t="shared" si="442"/>
        <v>101000</v>
      </c>
      <c r="I70" s="78" t="str">
        <f t="shared" si="442"/>
        <v>11110</v>
      </c>
      <c r="J70" s="78" t="str">
        <f t="shared" si="442"/>
        <v>110010</v>
      </c>
      <c r="K70" s="78" t="str">
        <f t="shared" si="442"/>
        <v>110000</v>
      </c>
      <c r="L70" s="78" t="str">
        <f t="shared" si="442"/>
        <v>1000001</v>
      </c>
      <c r="M70" s="78" t="str">
        <f t="shared" si="442"/>
        <v>100011</v>
      </c>
      <c r="N70" s="78" t="str">
        <f t="shared" si="442"/>
        <v>11001</v>
      </c>
      <c r="O70" s="78" t="str">
        <f t="shared" si="442"/>
        <v>101</v>
      </c>
      <c r="P70" s="78" t="str">
        <f t="shared" si="442"/>
        <v>110111</v>
      </c>
      <c r="Q70" s="78" t="str">
        <f t="shared" si="442"/>
        <v>11001</v>
      </c>
      <c r="R70" s="78" t="str">
        <f t="shared" si="442"/>
        <v>11001</v>
      </c>
      <c r="S70" s="78" t="str">
        <f t="shared" si="442"/>
        <v>101</v>
      </c>
      <c r="T70" s="78" t="str">
        <f t="shared" si="442"/>
        <v>111100</v>
      </c>
      <c r="U70" s="78" t="str">
        <f t="shared" si="442"/>
        <v>100010</v>
      </c>
      <c r="V70" s="78" t="str">
        <f t="shared" si="442"/>
        <v>111100</v>
      </c>
      <c r="W70" s="78" t="str">
        <f t="shared" si="442"/>
        <v>10100</v>
      </c>
      <c r="X70" s="78" t="str">
        <f t="shared" si="442"/>
        <v>101001</v>
      </c>
      <c r="Y70" s="78" t="str">
        <f t="shared" si="442"/>
        <v>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Type04</vt:lpstr>
      <vt:lpstr>Type01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2023-03-09T18:42:40Z</dcterms:created>
  <dcterms:modified xsi:type="dcterms:W3CDTF">2023-03-09T19:57:07Z</dcterms:modified>
</cp:coreProperties>
</file>