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3" i="1" l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Y57" i="1" l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4" i="1"/>
  <c r="Y56" i="1" s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5" i="1" s="1"/>
  <c r="O54" i="1"/>
  <c r="O55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5" i="1" s="1"/>
  <c r="B54" i="1"/>
  <c r="B56" i="1" s="1"/>
  <c r="Y35" i="1"/>
  <c r="X36" i="1"/>
  <c r="Y36" i="1"/>
  <c r="U35" i="1"/>
  <c r="S35" i="1"/>
  <c r="T35" i="1"/>
  <c r="W35" i="1"/>
  <c r="R36" i="1"/>
  <c r="S36" i="1"/>
  <c r="T36" i="1"/>
  <c r="U36" i="1"/>
  <c r="V36" i="1"/>
  <c r="W36" i="1"/>
  <c r="C10" i="1"/>
  <c r="C11" i="1" s="1"/>
  <c r="D10" i="1"/>
  <c r="D11" i="1" s="1"/>
  <c r="E10" i="1"/>
  <c r="E11" i="1" s="1"/>
  <c r="F10" i="1"/>
  <c r="F11" i="1" s="1"/>
  <c r="G10" i="1"/>
  <c r="G11" i="1" s="1"/>
  <c r="H10" i="1"/>
  <c r="H11" i="1" s="1"/>
  <c r="I10" i="1"/>
  <c r="I11" i="1" s="1"/>
  <c r="J10" i="1"/>
  <c r="J12" i="1" s="1"/>
  <c r="K10" i="1"/>
  <c r="K11" i="1" s="1"/>
  <c r="L10" i="1"/>
  <c r="L12" i="1" s="1"/>
  <c r="M10" i="1"/>
  <c r="M11" i="1" s="1"/>
  <c r="N10" i="1"/>
  <c r="N11" i="1" s="1"/>
  <c r="O10" i="1"/>
  <c r="O11" i="1" s="1"/>
  <c r="P10" i="1"/>
  <c r="P11" i="1" s="1"/>
  <c r="Q10" i="1"/>
  <c r="Q11" i="1" s="1"/>
  <c r="C12" i="1"/>
  <c r="G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3" i="1"/>
  <c r="B10" i="1"/>
  <c r="B12" i="1" s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35" i="1"/>
  <c r="D35" i="1"/>
  <c r="E35" i="1"/>
  <c r="G35" i="1"/>
  <c r="H35" i="1"/>
  <c r="J35" i="1"/>
  <c r="K35" i="1"/>
  <c r="L35" i="1"/>
  <c r="N35" i="1"/>
  <c r="O35" i="1"/>
  <c r="P35" i="1"/>
  <c r="Q35" i="1"/>
  <c r="F35" i="1"/>
  <c r="B36" i="1"/>
  <c r="B35" i="1"/>
  <c r="O12" i="1" l="1"/>
  <c r="K12" i="1"/>
  <c r="P12" i="1"/>
  <c r="H12" i="1"/>
  <c r="L11" i="1"/>
  <c r="D12" i="1"/>
  <c r="F12" i="1"/>
  <c r="J11" i="1"/>
  <c r="N12" i="1"/>
  <c r="Q12" i="1"/>
  <c r="M12" i="1"/>
  <c r="I12" i="1"/>
  <c r="E12" i="1"/>
  <c r="G55" i="1"/>
  <c r="K55" i="1"/>
  <c r="S55" i="1"/>
  <c r="W55" i="1"/>
  <c r="C56" i="1"/>
  <c r="O56" i="1"/>
  <c r="D55" i="1"/>
  <c r="L55" i="1"/>
  <c r="T55" i="1"/>
  <c r="P56" i="1"/>
  <c r="B55" i="1"/>
  <c r="F55" i="1"/>
  <c r="J55" i="1"/>
  <c r="N55" i="1"/>
  <c r="R55" i="1"/>
  <c r="V55" i="1"/>
  <c r="H55" i="1"/>
  <c r="X55" i="1"/>
  <c r="E55" i="1"/>
  <c r="I55" i="1"/>
  <c r="M55" i="1"/>
  <c r="Q55" i="1"/>
  <c r="U55" i="1"/>
  <c r="Y55" i="1"/>
  <c r="X35" i="1"/>
  <c r="V35" i="1"/>
  <c r="R35" i="1"/>
  <c r="M35" i="1"/>
  <c r="I35" i="1"/>
  <c r="B11" i="1"/>
</calcChain>
</file>

<file path=xl/sharedStrings.xml><?xml version="1.0" encoding="utf-8"?>
<sst xmlns="http://schemas.openxmlformats.org/spreadsheetml/2006/main" count="133" uniqueCount="70">
  <si>
    <t>Deciphering Midea ASHP messages.</t>
  </si>
  <si>
    <t>Message</t>
  </si>
  <si>
    <t>'040100001f4f0000521f02231e323031ff01000000000000000000000000000000000000000000000000000000000000000000000000000000000000000000000000000000000000000000000000000000000000000000000000000000000000000000000000000000000000000000000000000000000000000000000000000000000000000000000000000000000000000000000000000000000000ef000000000000000000000000000000000014'</t>
  </si>
  <si>
    <t>Message Type</t>
  </si>
  <si>
    <t>Total Energy In</t>
  </si>
  <si>
    <t>Total Energy Out</t>
  </si>
  <si>
    <t>Hex</t>
  </si>
  <si>
    <t>04</t>
  </si>
  <si>
    <t>01</t>
  </si>
  <si>
    <t>00001f4f</t>
  </si>
  <si>
    <t>0000521f</t>
  </si>
  <si>
    <t>02</t>
  </si>
  <si>
    <t>1e</t>
  </si>
  <si>
    <t>ff</t>
  </si>
  <si>
    <t>ef</t>
  </si>
  <si>
    <t>Dec</t>
  </si>
  <si>
    <t>Dec/2</t>
  </si>
  <si>
    <t>Dec/10</t>
  </si>
  <si>
    <t>Bin</t>
  </si>
  <si>
    <t xml:space="preserve">Message Type </t>
  </si>
  <si>
    <t>010d77910303231e323041231905371919053c223c14310080</t>
  </si>
  <si>
    <t>0d</t>
  </si>
  <si>
    <t>03</t>
  </si>
  <si>
    <t>05</t>
  </si>
  <si>
    <t>3c</t>
  </si>
  <si>
    <t>0080</t>
  </si>
  <si>
    <t>Boolean Data?</t>
  </si>
  <si>
    <t>mode</t>
  </si>
  <si>
    <t>mode_auto</t>
  </si>
  <si>
    <t>dhw_target_temp</t>
  </si>
  <si>
    <t>Byte</t>
  </si>
  <si>
    <t>22-23</t>
  </si>
  <si>
    <t>zone2_target_temp</t>
  </si>
  <si>
    <t>zone1_target_temp</t>
  </si>
  <si>
    <t>room_target_temp</t>
  </si>
  <si>
    <t>zone2_heating_temp_max</t>
  </si>
  <si>
    <t>zone1_heating_temp_max</t>
  </si>
  <si>
    <t>zone2_heating_temp_min</t>
  </si>
  <si>
    <t>zone1_heating_temp_min</t>
  </si>
  <si>
    <t>zone2_cooling_temp_max</t>
  </si>
  <si>
    <t>zone1_cooling_temp_max</t>
  </si>
  <si>
    <t>zone2_cooling_temp_min</t>
  </si>
  <si>
    <t>zone1_cooling_temp_min</t>
  </si>
  <si>
    <t>room_temp_max</t>
  </si>
  <si>
    <t>room_temp_min</t>
  </si>
  <si>
    <t>dhw_temp_max</t>
  </si>
  <si>
    <t>dhw_temp_min</t>
  </si>
  <si>
    <t>tank_actual_temperature</t>
  </si>
  <si>
    <t>?</t>
  </si>
  <si>
    <t>Boolean 1</t>
  </si>
  <si>
    <t>Bit</t>
  </si>
  <si>
    <t>Description</t>
  </si>
  <si>
    <t>zone1_power</t>
  </si>
  <si>
    <t>zone2_power</t>
  </si>
  <si>
    <t>dhw_power</t>
  </si>
  <si>
    <t>zone1_curve_state</t>
  </si>
  <si>
    <t>zone2_curve_state</t>
  </si>
  <si>
    <t>disinfect</t>
  </si>
  <si>
    <t>fast_dhw</t>
  </si>
  <si>
    <t>zone2_temp_type</t>
  </si>
  <si>
    <t>zone1_temp_type</t>
  </si>
  <si>
    <t>Boolean 0</t>
  </si>
  <si>
    <t>0x01</t>
  </si>
  <si>
    <t>0x10</t>
  </si>
  <si>
    <t>0x02</t>
  </si>
  <si>
    <t>0x04</t>
  </si>
  <si>
    <t>0x08</t>
  </si>
  <si>
    <t>0x20</t>
  </si>
  <si>
    <t>0x40</t>
  </si>
  <si>
    <t>0x80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</si>
</sst>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9]General"/>
    <numFmt numFmtId="165" formatCode="0.0"/>
    <numFmt numFmtId="166" formatCode="[$£-809]#,##0.00;[Red]&quot;-&quot;[$£-8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343434"/>
      <name val="Arial"/>
      <family val="2"/>
    </font>
    <font>
      <b/>
      <sz val="10"/>
      <color rgb="FF343434"/>
      <name val="Arial"/>
      <family val="2"/>
    </font>
    <font>
      <b/>
      <sz val="10"/>
      <color rgb="FF24292F"/>
      <name val="Arial"/>
      <family val="2"/>
    </font>
    <font>
      <b/>
      <sz val="11"/>
      <color rgb="FF2429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45">
    <xf numFmtId="0" fontId="0" fillId="0" borderId="0" xfId="0"/>
    <xf numFmtId="0" fontId="1" fillId="0" borderId="0" xfId="1"/>
    <xf numFmtId="0" fontId="5" fillId="0" borderId="0" xfId="1" applyFont="1"/>
    <xf numFmtId="0" fontId="5" fillId="0" borderId="1" xfId="1" applyFont="1" applyBorder="1"/>
    <xf numFmtId="0" fontId="6" fillId="0" borderId="0" xfId="1" applyFont="1"/>
    <xf numFmtId="17" fontId="5" fillId="0" borderId="1" xfId="1" quotePrefix="1" applyNumberFormat="1" applyFont="1" applyBorder="1"/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wrapText="1"/>
    </xf>
    <xf numFmtId="0" fontId="5" fillId="0" borderId="1" xfId="1" applyFont="1" applyBorder="1" applyAlignment="1">
      <alignment wrapText="1"/>
    </xf>
    <xf numFmtId="1" fontId="1" fillId="2" borderId="1" xfId="1" applyNumberFormat="1" applyFill="1" applyBorder="1"/>
    <xf numFmtId="0" fontId="6" fillId="0" borderId="0" xfId="0" applyFont="1"/>
    <xf numFmtId="0" fontId="5" fillId="0" borderId="0" xfId="0" applyFont="1"/>
    <xf numFmtId="2" fontId="1" fillId="2" borderId="1" xfId="1" applyNumberFormat="1" applyFill="1" applyBorder="1" applyAlignment="1">
      <alignment horizontal="right"/>
    </xf>
    <xf numFmtId="165" fontId="1" fillId="2" borderId="1" xfId="1" applyNumberFormat="1" applyFill="1" applyBorder="1"/>
    <xf numFmtId="165" fontId="1" fillId="0" borderId="1" xfId="1" applyNumberFormat="1" applyBorder="1"/>
    <xf numFmtId="2" fontId="1" fillId="0" borderId="1" xfId="1" applyNumberFormat="1" applyBorder="1" applyAlignment="1">
      <alignment horizontal="right"/>
    </xf>
    <xf numFmtId="0" fontId="1" fillId="0" borderId="0" xfId="1"/>
    <xf numFmtId="0" fontId="5" fillId="0" borderId="0" xfId="1" applyFont="1"/>
    <xf numFmtId="0" fontId="5" fillId="0" borderId="1" xfId="1" applyFont="1" applyBorder="1"/>
    <xf numFmtId="0" fontId="6" fillId="0" borderId="0" xfId="1" applyFont="1"/>
    <xf numFmtId="1" fontId="1" fillId="0" borderId="1" xfId="1" applyNumberFormat="1" applyBorder="1"/>
    <xf numFmtId="17" fontId="5" fillId="0" borderId="1" xfId="1" quotePrefix="1" applyNumberFormat="1" applyFont="1" applyBorder="1"/>
    <xf numFmtId="165" fontId="1" fillId="0" borderId="1" xfId="1" applyNumberFormat="1" applyBorder="1"/>
    <xf numFmtId="2" fontId="1" fillId="0" borderId="1" xfId="1" applyNumberFormat="1" applyBorder="1" applyAlignment="1">
      <alignment horizontal="right"/>
    </xf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wrapText="1"/>
    </xf>
    <xf numFmtId="0" fontId="5" fillId="0" borderId="1" xfId="1" applyFont="1" applyBorder="1" applyAlignment="1">
      <alignment wrapText="1"/>
    </xf>
    <xf numFmtId="1" fontId="1" fillId="0" borderId="1" xfId="1" applyNumberFormat="1" applyFill="1" applyBorder="1"/>
    <xf numFmtId="165" fontId="1" fillId="0" borderId="1" xfId="1" applyNumberFormat="1" applyFill="1" applyBorder="1"/>
    <xf numFmtId="2" fontId="1" fillId="0" borderId="1" xfId="1" applyNumberFormat="1" applyFill="1" applyBorder="1" applyAlignment="1">
      <alignment horizontal="right"/>
    </xf>
    <xf numFmtId="0" fontId="6" fillId="0" borderId="1" xfId="1" applyFont="1" applyBorder="1"/>
    <xf numFmtId="0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Border="1"/>
    <xf numFmtId="0" fontId="6" fillId="0" borderId="1" xfId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7">
    <cellStyle name="Excel Built-in Normal" xfId="2"/>
    <cellStyle name="Heading" xfId="3"/>
    <cellStyle name="Heading1" xfId="4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topLeftCell="A7" workbookViewId="0">
      <selection activeCell="R18" sqref="R18"/>
    </sheetView>
  </sheetViews>
  <sheetFormatPr defaultRowHeight="15" x14ac:dyDescent="0.25"/>
  <cols>
    <col min="1" max="1" width="16.28515625" customWidth="1"/>
    <col min="2" max="2" width="10.28515625" customWidth="1"/>
    <col min="4" max="4" width="9.28515625" bestFit="1" customWidth="1"/>
    <col min="5" max="5" width="10.140625" bestFit="1" customWidth="1"/>
  </cols>
  <sheetData>
    <row r="1" spans="1:17" x14ac:dyDescent="0.25">
      <c r="A1" s="12" t="s">
        <v>0</v>
      </c>
    </row>
    <row r="3" spans="1:17" x14ac:dyDescent="0.25">
      <c r="A3" s="12" t="s">
        <v>19</v>
      </c>
      <c r="B3" s="12">
        <v>4</v>
      </c>
    </row>
    <row r="5" spans="1:17" x14ac:dyDescent="0.25">
      <c r="A5" s="2" t="s">
        <v>1</v>
      </c>
      <c r="B5" s="4" t="s">
        <v>2</v>
      </c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8"/>
      <c r="B6" s="20"/>
      <c r="C6" s="2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19" t="s">
        <v>30</v>
      </c>
      <c r="B7" s="41"/>
      <c r="C7" s="41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/>
      <c r="P7" s="26"/>
      <c r="Q7" s="26"/>
    </row>
    <row r="8" spans="1:17" ht="45" x14ac:dyDescent="0.25">
      <c r="A8" s="35" t="s">
        <v>51</v>
      </c>
      <c r="B8" s="27" t="s">
        <v>3</v>
      </c>
      <c r="C8" s="8" t="s">
        <v>26</v>
      </c>
      <c r="D8" s="9" t="s">
        <v>4</v>
      </c>
      <c r="E8" s="9" t="s">
        <v>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x14ac:dyDescent="0.25">
      <c r="A9" s="3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7">
        <v>23</v>
      </c>
      <c r="H9" s="7" t="s">
        <v>12</v>
      </c>
      <c r="I9" s="7">
        <v>32</v>
      </c>
      <c r="J9" s="7">
        <v>30</v>
      </c>
      <c r="K9" s="7">
        <v>31</v>
      </c>
      <c r="L9" s="7" t="s">
        <v>13</v>
      </c>
      <c r="M9" s="6" t="s">
        <v>8</v>
      </c>
      <c r="N9" s="7"/>
      <c r="O9" s="7" t="s">
        <v>14</v>
      </c>
      <c r="P9" s="7"/>
      <c r="Q9" s="7">
        <v>14</v>
      </c>
    </row>
    <row r="10" spans="1:17" x14ac:dyDescent="0.25">
      <c r="A10" s="3" t="s">
        <v>15</v>
      </c>
      <c r="B10" s="10">
        <f>HEX2DEC(B9)</f>
        <v>4</v>
      </c>
      <c r="C10" s="21">
        <f t="shared" ref="C10:Q10" si="0">HEX2DEC(C9)</f>
        <v>1</v>
      </c>
      <c r="D10" s="10">
        <f t="shared" si="0"/>
        <v>8015</v>
      </c>
      <c r="E10" s="10">
        <f t="shared" si="0"/>
        <v>21023</v>
      </c>
      <c r="F10" s="21">
        <f t="shared" si="0"/>
        <v>2</v>
      </c>
      <c r="G10" s="21">
        <f t="shared" si="0"/>
        <v>35</v>
      </c>
      <c r="H10" s="21">
        <f t="shared" si="0"/>
        <v>30</v>
      </c>
      <c r="I10" s="21">
        <f t="shared" si="0"/>
        <v>50</v>
      </c>
      <c r="J10" s="21">
        <f t="shared" si="0"/>
        <v>48</v>
      </c>
      <c r="K10" s="21">
        <f t="shared" si="0"/>
        <v>49</v>
      </c>
      <c r="L10" s="21">
        <f t="shared" si="0"/>
        <v>255</v>
      </c>
      <c r="M10" s="21">
        <f t="shared" si="0"/>
        <v>1</v>
      </c>
      <c r="N10" s="21">
        <f t="shared" si="0"/>
        <v>0</v>
      </c>
      <c r="O10" s="21">
        <f t="shared" si="0"/>
        <v>239</v>
      </c>
      <c r="P10" s="21">
        <f t="shared" si="0"/>
        <v>0</v>
      </c>
      <c r="Q10" s="21">
        <f t="shared" si="0"/>
        <v>20</v>
      </c>
    </row>
    <row r="11" spans="1:17" x14ac:dyDescent="0.25">
      <c r="A11" s="5" t="s">
        <v>16</v>
      </c>
      <c r="B11" s="23">
        <f>B10/2</f>
        <v>2</v>
      </c>
      <c r="C11" s="23">
        <f t="shared" ref="C11:Q11" si="1">C10/2</f>
        <v>0.5</v>
      </c>
      <c r="D11" s="23">
        <f t="shared" si="1"/>
        <v>4007.5</v>
      </c>
      <c r="E11" s="23">
        <f t="shared" si="1"/>
        <v>10511.5</v>
      </c>
      <c r="F11" s="23">
        <f t="shared" si="1"/>
        <v>1</v>
      </c>
      <c r="G11" s="23">
        <f t="shared" si="1"/>
        <v>17.5</v>
      </c>
      <c r="H11" s="23">
        <f t="shared" si="1"/>
        <v>15</v>
      </c>
      <c r="I11" s="23">
        <f t="shared" si="1"/>
        <v>25</v>
      </c>
      <c r="J11" s="23">
        <f t="shared" si="1"/>
        <v>24</v>
      </c>
      <c r="K11" s="23">
        <f t="shared" si="1"/>
        <v>24.5</v>
      </c>
      <c r="L11" s="23">
        <f t="shared" si="1"/>
        <v>127.5</v>
      </c>
      <c r="M11" s="23">
        <f t="shared" si="1"/>
        <v>0.5</v>
      </c>
      <c r="N11" s="23">
        <f t="shared" si="1"/>
        <v>0</v>
      </c>
      <c r="O11" s="23">
        <f t="shared" si="1"/>
        <v>119.5</v>
      </c>
      <c r="P11" s="23">
        <f t="shared" si="1"/>
        <v>0</v>
      </c>
      <c r="Q11" s="23">
        <f t="shared" si="1"/>
        <v>10</v>
      </c>
    </row>
    <row r="12" spans="1:17" x14ac:dyDescent="0.25">
      <c r="A12" s="5" t="s">
        <v>17</v>
      </c>
      <c r="B12" s="23">
        <f>B10/10</f>
        <v>0.4</v>
      </c>
      <c r="C12" s="23">
        <f t="shared" ref="C12:Q12" si="2">C10/10</f>
        <v>0.1</v>
      </c>
      <c r="D12" s="23">
        <f t="shared" si="2"/>
        <v>801.5</v>
      </c>
      <c r="E12" s="23">
        <f t="shared" si="2"/>
        <v>2102.3000000000002</v>
      </c>
      <c r="F12" s="23">
        <f t="shared" si="2"/>
        <v>0.2</v>
      </c>
      <c r="G12" s="23">
        <f t="shared" si="2"/>
        <v>3.5</v>
      </c>
      <c r="H12" s="23">
        <f t="shared" si="2"/>
        <v>3</v>
      </c>
      <c r="I12" s="23">
        <f t="shared" si="2"/>
        <v>5</v>
      </c>
      <c r="J12" s="23">
        <f t="shared" si="2"/>
        <v>4.8</v>
      </c>
      <c r="K12" s="23">
        <f t="shared" si="2"/>
        <v>4.9000000000000004</v>
      </c>
      <c r="L12" s="23">
        <f t="shared" si="2"/>
        <v>25.5</v>
      </c>
      <c r="M12" s="23">
        <f t="shared" si="2"/>
        <v>0.1</v>
      </c>
      <c r="N12" s="23">
        <f t="shared" si="2"/>
        <v>0</v>
      </c>
      <c r="O12" s="23">
        <f t="shared" si="2"/>
        <v>23.9</v>
      </c>
      <c r="P12" s="23">
        <f t="shared" si="2"/>
        <v>0</v>
      </c>
      <c r="Q12" s="23">
        <f t="shared" si="2"/>
        <v>2</v>
      </c>
    </row>
    <row r="13" spans="1:17" x14ac:dyDescent="0.25">
      <c r="A13" s="3" t="s">
        <v>18</v>
      </c>
      <c r="B13" s="24" t="str">
        <f>HEX2BIN(B9)</f>
        <v>100</v>
      </c>
      <c r="C13" s="13" t="str">
        <f t="shared" ref="C13:Q13" si="3">HEX2BIN(C9)</f>
        <v>1</v>
      </c>
      <c r="D13" s="24" t="e">
        <f t="shared" si="3"/>
        <v>#NUM!</v>
      </c>
      <c r="E13" s="24" t="e">
        <f t="shared" si="3"/>
        <v>#NUM!</v>
      </c>
      <c r="F13" s="24" t="str">
        <f t="shared" si="3"/>
        <v>10</v>
      </c>
      <c r="G13" s="24" t="str">
        <f t="shared" si="3"/>
        <v>100011</v>
      </c>
      <c r="H13" s="24" t="str">
        <f t="shared" si="3"/>
        <v>11110</v>
      </c>
      <c r="I13" s="24" t="str">
        <f t="shared" si="3"/>
        <v>110010</v>
      </c>
      <c r="J13" s="24" t="str">
        <f t="shared" si="3"/>
        <v>110000</v>
      </c>
      <c r="K13" s="24" t="str">
        <f t="shared" si="3"/>
        <v>110001</v>
      </c>
      <c r="L13" s="24" t="str">
        <f t="shared" si="3"/>
        <v>11111111</v>
      </c>
      <c r="M13" s="24" t="str">
        <f t="shared" si="3"/>
        <v>1</v>
      </c>
      <c r="N13" s="24" t="str">
        <f t="shared" si="3"/>
        <v>0</v>
      </c>
      <c r="O13" s="24" t="str">
        <f t="shared" si="3"/>
        <v>11101111</v>
      </c>
      <c r="P13" s="24" t="str">
        <f t="shared" si="3"/>
        <v>0</v>
      </c>
      <c r="Q13" s="24" t="str">
        <f t="shared" si="3"/>
        <v>10100</v>
      </c>
    </row>
    <row r="15" spans="1:17" x14ac:dyDescent="0.25">
      <c r="A15" s="12" t="s">
        <v>61</v>
      </c>
    </row>
    <row r="16" spans="1:17" x14ac:dyDescent="0.25">
      <c r="A16" s="39" t="s">
        <v>50</v>
      </c>
      <c r="B16" s="42" t="s">
        <v>69</v>
      </c>
      <c r="C16" s="42" t="s">
        <v>68</v>
      </c>
      <c r="D16" s="42" t="s">
        <v>67</v>
      </c>
      <c r="E16" s="42" t="s">
        <v>63</v>
      </c>
      <c r="F16" s="42" t="s">
        <v>66</v>
      </c>
      <c r="G16" s="42" t="s">
        <v>65</v>
      </c>
      <c r="H16" s="42" t="s">
        <v>64</v>
      </c>
      <c r="I16" s="42" t="s">
        <v>62</v>
      </c>
    </row>
    <row r="17" spans="1:25" x14ac:dyDescent="0.25">
      <c r="A17" s="39" t="s">
        <v>18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1</v>
      </c>
    </row>
    <row r="18" spans="1:25" x14ac:dyDescent="0.25">
      <c r="A18" s="35" t="s">
        <v>51</v>
      </c>
      <c r="B18" s="44"/>
      <c r="C18" s="43"/>
      <c r="D18" s="43"/>
      <c r="E18" s="43"/>
      <c r="F18" s="43"/>
      <c r="G18" s="43"/>
      <c r="H18" s="43"/>
      <c r="I18" s="43"/>
    </row>
    <row r="20" spans="1:25" x14ac:dyDescent="0.25">
      <c r="A20" s="12" t="s">
        <v>49</v>
      </c>
    </row>
    <row r="21" spans="1:25" x14ac:dyDescent="0.25">
      <c r="A21" s="39" t="s">
        <v>50</v>
      </c>
      <c r="B21" s="42" t="s">
        <v>69</v>
      </c>
      <c r="C21" s="42" t="s">
        <v>68</v>
      </c>
      <c r="D21" s="42" t="s">
        <v>67</v>
      </c>
      <c r="E21" s="42" t="s">
        <v>63</v>
      </c>
      <c r="F21" s="42" t="s">
        <v>66</v>
      </c>
      <c r="G21" s="42" t="s">
        <v>65</v>
      </c>
      <c r="H21" s="42" t="s">
        <v>64</v>
      </c>
      <c r="I21" s="42" t="s">
        <v>62</v>
      </c>
    </row>
    <row r="22" spans="1:25" x14ac:dyDescent="0.25">
      <c r="A22" s="39" t="s">
        <v>18</v>
      </c>
      <c r="B22" s="34"/>
      <c r="C22" s="34"/>
      <c r="D22" s="34"/>
      <c r="E22" s="34"/>
      <c r="F22" s="34"/>
      <c r="G22" s="34"/>
      <c r="H22" s="34"/>
      <c r="I22" s="34"/>
    </row>
    <row r="23" spans="1:25" x14ac:dyDescent="0.25">
      <c r="A23" s="35" t="s">
        <v>51</v>
      </c>
      <c r="B23" s="44"/>
      <c r="C23" s="44"/>
      <c r="D23" s="43"/>
      <c r="E23" s="43"/>
      <c r="F23" s="44"/>
      <c r="G23" s="44"/>
      <c r="H23" s="43"/>
      <c r="I23" s="43"/>
    </row>
    <row r="24" spans="1:25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6" spans="1:25" x14ac:dyDescent="0.25">
      <c r="A26" s="12" t="s">
        <v>19</v>
      </c>
      <c r="B26" s="12">
        <v>1</v>
      </c>
    </row>
    <row r="28" spans="1:25" x14ac:dyDescent="0.25">
      <c r="A28" s="2" t="s">
        <v>1</v>
      </c>
      <c r="B28" s="11" t="s">
        <v>20</v>
      </c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5" x14ac:dyDescent="0.25">
      <c r="A29" s="18"/>
      <c r="B29" s="11"/>
      <c r="C29" s="2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25" x14ac:dyDescent="0.25">
      <c r="A30" s="19" t="s">
        <v>30</v>
      </c>
      <c r="B30" s="32"/>
      <c r="C30" s="41">
        <v>0</v>
      </c>
      <c r="D30" s="26">
        <v>1</v>
      </c>
      <c r="E30" s="26">
        <v>2</v>
      </c>
      <c r="F30" s="26">
        <v>3</v>
      </c>
      <c r="G30" s="26">
        <v>4</v>
      </c>
      <c r="H30" s="26">
        <v>5</v>
      </c>
      <c r="I30" s="26">
        <v>6</v>
      </c>
      <c r="J30" s="26">
        <v>7</v>
      </c>
      <c r="K30" s="26">
        <v>8</v>
      </c>
      <c r="L30" s="26">
        <v>9</v>
      </c>
      <c r="M30" s="26">
        <v>10</v>
      </c>
      <c r="N30" s="26">
        <v>11</v>
      </c>
      <c r="O30" s="26">
        <v>12</v>
      </c>
      <c r="P30" s="26">
        <v>13</v>
      </c>
      <c r="Q30" s="26">
        <v>14</v>
      </c>
      <c r="R30" s="33">
        <v>15</v>
      </c>
      <c r="S30" s="33">
        <v>16</v>
      </c>
      <c r="T30" s="33">
        <v>17</v>
      </c>
      <c r="U30" s="33">
        <v>18</v>
      </c>
      <c r="V30" s="33">
        <v>19</v>
      </c>
      <c r="W30" s="33">
        <v>20</v>
      </c>
      <c r="X30" s="33">
        <v>21</v>
      </c>
      <c r="Y30" s="34" t="s">
        <v>31</v>
      </c>
    </row>
    <row r="31" spans="1:25" ht="51" x14ac:dyDescent="0.25">
      <c r="A31" s="35" t="s">
        <v>51</v>
      </c>
      <c r="B31" s="36" t="s">
        <v>3</v>
      </c>
      <c r="C31" s="36" t="s">
        <v>26</v>
      </c>
      <c r="D31" s="36" t="s">
        <v>26</v>
      </c>
      <c r="E31" s="36" t="s">
        <v>26</v>
      </c>
      <c r="F31" s="37" t="s">
        <v>27</v>
      </c>
      <c r="G31" s="37" t="s">
        <v>28</v>
      </c>
      <c r="H31" s="37" t="s">
        <v>33</v>
      </c>
      <c r="I31" s="37" t="s">
        <v>32</v>
      </c>
      <c r="J31" s="37" t="s">
        <v>29</v>
      </c>
      <c r="K31" s="37" t="s">
        <v>34</v>
      </c>
      <c r="L31" s="37" t="s">
        <v>36</v>
      </c>
      <c r="M31" s="37" t="s">
        <v>38</v>
      </c>
      <c r="N31" s="37" t="s">
        <v>40</v>
      </c>
      <c r="O31" s="37" t="s">
        <v>42</v>
      </c>
      <c r="P31" s="37" t="s">
        <v>35</v>
      </c>
      <c r="Q31" s="37" t="s">
        <v>37</v>
      </c>
      <c r="R31" s="37" t="s">
        <v>39</v>
      </c>
      <c r="S31" s="37" t="s">
        <v>41</v>
      </c>
      <c r="T31" s="37" t="s">
        <v>43</v>
      </c>
      <c r="U31" s="37" t="s">
        <v>44</v>
      </c>
      <c r="V31" s="37" t="s">
        <v>45</v>
      </c>
      <c r="W31" s="37" t="s">
        <v>46</v>
      </c>
      <c r="X31" s="37" t="s">
        <v>47</v>
      </c>
      <c r="Y31" s="38" t="s">
        <v>48</v>
      </c>
    </row>
    <row r="32" spans="1:25" x14ac:dyDescent="0.25">
      <c r="A32" s="3" t="s">
        <v>6</v>
      </c>
      <c r="B32" s="6" t="s">
        <v>8</v>
      </c>
      <c r="C32" s="6" t="s">
        <v>21</v>
      </c>
      <c r="D32" s="6">
        <v>77</v>
      </c>
      <c r="E32" s="6">
        <v>91</v>
      </c>
      <c r="F32" s="6" t="s">
        <v>22</v>
      </c>
      <c r="G32" s="6" t="s">
        <v>22</v>
      </c>
      <c r="H32" s="7">
        <v>23</v>
      </c>
      <c r="I32" s="7" t="s">
        <v>12</v>
      </c>
      <c r="J32" s="7">
        <v>32</v>
      </c>
      <c r="K32" s="7">
        <v>30</v>
      </c>
      <c r="L32" s="7">
        <v>41</v>
      </c>
      <c r="M32" s="6">
        <v>23</v>
      </c>
      <c r="N32" s="7">
        <v>19</v>
      </c>
      <c r="O32" s="6" t="s">
        <v>23</v>
      </c>
      <c r="P32" s="7">
        <v>37</v>
      </c>
      <c r="Q32" s="7">
        <v>19</v>
      </c>
      <c r="R32" s="6">
        <v>19</v>
      </c>
      <c r="S32" s="6" t="s">
        <v>23</v>
      </c>
      <c r="T32" s="26" t="s">
        <v>24</v>
      </c>
      <c r="U32" s="26">
        <v>22</v>
      </c>
      <c r="V32" s="26" t="s">
        <v>24</v>
      </c>
      <c r="W32" s="26">
        <v>14</v>
      </c>
      <c r="X32" s="26">
        <v>31</v>
      </c>
      <c r="Y32" s="6" t="s">
        <v>25</v>
      </c>
    </row>
    <row r="33" spans="1:25" x14ac:dyDescent="0.25">
      <c r="A33" s="3" t="s">
        <v>15</v>
      </c>
      <c r="B33" s="10">
        <f>HEX2DEC(B32)</f>
        <v>1</v>
      </c>
      <c r="C33" s="21">
        <f t="shared" ref="C33:Q33" si="4">HEX2DEC(C32)</f>
        <v>13</v>
      </c>
      <c r="D33" s="21">
        <f t="shared" si="4"/>
        <v>119</v>
      </c>
      <c r="E33" s="21">
        <f t="shared" si="4"/>
        <v>145</v>
      </c>
      <c r="F33" s="10">
        <f t="shared" si="4"/>
        <v>3</v>
      </c>
      <c r="G33" s="10">
        <f t="shared" si="4"/>
        <v>3</v>
      </c>
      <c r="H33" s="10">
        <f t="shared" si="4"/>
        <v>35</v>
      </c>
      <c r="I33" s="10">
        <f t="shared" si="4"/>
        <v>30</v>
      </c>
      <c r="J33" s="10">
        <f t="shared" si="4"/>
        <v>50</v>
      </c>
      <c r="K33" s="21">
        <f t="shared" si="4"/>
        <v>48</v>
      </c>
      <c r="L33" s="10">
        <f t="shared" si="4"/>
        <v>65</v>
      </c>
      <c r="M33" s="10">
        <f t="shared" si="4"/>
        <v>35</v>
      </c>
      <c r="N33" s="10">
        <f t="shared" si="4"/>
        <v>25</v>
      </c>
      <c r="O33" s="10">
        <f t="shared" si="4"/>
        <v>5</v>
      </c>
      <c r="P33" s="10">
        <f t="shared" si="4"/>
        <v>55</v>
      </c>
      <c r="Q33" s="10">
        <f t="shared" si="4"/>
        <v>25</v>
      </c>
      <c r="R33" s="10">
        <f t="shared" ref="R33" si="5">HEX2DEC(R32)</f>
        <v>25</v>
      </c>
      <c r="S33" s="10">
        <f t="shared" ref="S33" si="6">HEX2DEC(S32)</f>
        <v>5</v>
      </c>
      <c r="T33" s="21">
        <f t="shared" ref="T33" si="7">HEX2DEC(T32)</f>
        <v>60</v>
      </c>
      <c r="U33" s="21">
        <f t="shared" ref="U33" si="8">HEX2DEC(U32)</f>
        <v>34</v>
      </c>
      <c r="V33" s="10">
        <f t="shared" ref="V33" si="9">HEX2DEC(V32)</f>
        <v>60</v>
      </c>
      <c r="W33" s="10">
        <f t="shared" ref="W33" si="10">HEX2DEC(W32)</f>
        <v>20</v>
      </c>
      <c r="X33" s="10">
        <f t="shared" ref="X33" si="11">HEX2DEC(X32)</f>
        <v>49</v>
      </c>
      <c r="Y33" s="21">
        <f t="shared" ref="Y33" si="12">HEX2DEC(Y32)</f>
        <v>128</v>
      </c>
    </row>
    <row r="34" spans="1:25" x14ac:dyDescent="0.25">
      <c r="A34" s="5" t="s">
        <v>16</v>
      </c>
      <c r="B34" s="15">
        <f>B33/2</f>
        <v>0.5</v>
      </c>
      <c r="C34" s="23">
        <f t="shared" ref="C34:Q34" si="13">C33/2</f>
        <v>6.5</v>
      </c>
      <c r="D34" s="23">
        <f t="shared" si="13"/>
        <v>59.5</v>
      </c>
      <c r="E34" s="23">
        <f t="shared" si="13"/>
        <v>72.5</v>
      </c>
      <c r="F34" s="23">
        <f t="shared" si="13"/>
        <v>1.5</v>
      </c>
      <c r="G34" s="23">
        <f t="shared" si="13"/>
        <v>1.5</v>
      </c>
      <c r="H34" s="23">
        <f t="shared" si="13"/>
        <v>17.5</v>
      </c>
      <c r="I34" s="23">
        <f t="shared" si="13"/>
        <v>15</v>
      </c>
      <c r="J34" s="23">
        <f t="shared" si="13"/>
        <v>25</v>
      </c>
      <c r="K34" s="14">
        <f t="shared" si="13"/>
        <v>24</v>
      </c>
      <c r="L34" s="23">
        <f t="shared" si="13"/>
        <v>32.5</v>
      </c>
      <c r="M34" s="23">
        <f t="shared" si="13"/>
        <v>17.5</v>
      </c>
      <c r="N34" s="23">
        <f t="shared" si="13"/>
        <v>12.5</v>
      </c>
      <c r="O34" s="23">
        <f t="shared" si="13"/>
        <v>2.5</v>
      </c>
      <c r="P34" s="23">
        <f t="shared" si="13"/>
        <v>27.5</v>
      </c>
      <c r="Q34" s="23">
        <f t="shared" si="13"/>
        <v>12.5</v>
      </c>
      <c r="R34" s="23">
        <f t="shared" ref="R34" si="14">R33/2</f>
        <v>12.5</v>
      </c>
      <c r="S34" s="23">
        <f t="shared" ref="S34" si="15">S33/2</f>
        <v>2.5</v>
      </c>
      <c r="T34" s="14">
        <f t="shared" ref="T34" si="16">T33/2</f>
        <v>30</v>
      </c>
      <c r="U34" s="14">
        <f t="shared" ref="U34" si="17">U33/2</f>
        <v>17</v>
      </c>
      <c r="V34" s="23">
        <f t="shared" ref="V34" si="18">V33/2</f>
        <v>30</v>
      </c>
      <c r="W34" s="23">
        <f t="shared" ref="W34" si="19">W33/2</f>
        <v>10</v>
      </c>
      <c r="X34" s="23">
        <f t="shared" ref="X34" si="20">X33/2</f>
        <v>24.5</v>
      </c>
      <c r="Y34" s="23">
        <f t="shared" ref="Y34" si="21">Y33/2</f>
        <v>64</v>
      </c>
    </row>
    <row r="35" spans="1:25" x14ac:dyDescent="0.25">
      <c r="A35" s="5" t="s">
        <v>17</v>
      </c>
      <c r="B35" s="15">
        <f>B33/10</f>
        <v>0.1</v>
      </c>
      <c r="C35" s="23">
        <f t="shared" ref="C35:Q35" si="22">C33/10</f>
        <v>1.3</v>
      </c>
      <c r="D35" s="23">
        <f t="shared" si="22"/>
        <v>11.9</v>
      </c>
      <c r="E35" s="23">
        <f t="shared" si="22"/>
        <v>14.5</v>
      </c>
      <c r="F35" s="23">
        <f t="shared" si="22"/>
        <v>0.3</v>
      </c>
      <c r="G35" s="23">
        <f t="shared" si="22"/>
        <v>0.3</v>
      </c>
      <c r="H35" s="23">
        <f t="shared" si="22"/>
        <v>3.5</v>
      </c>
      <c r="I35" s="23">
        <f t="shared" si="22"/>
        <v>3</v>
      </c>
      <c r="J35" s="23">
        <f t="shared" si="22"/>
        <v>5</v>
      </c>
      <c r="K35" s="23">
        <f t="shared" si="22"/>
        <v>4.8</v>
      </c>
      <c r="L35" s="23">
        <f t="shared" si="22"/>
        <v>6.5</v>
      </c>
      <c r="M35" s="23">
        <f t="shared" si="22"/>
        <v>3.5</v>
      </c>
      <c r="N35" s="23">
        <f t="shared" si="22"/>
        <v>2.5</v>
      </c>
      <c r="O35" s="23">
        <f t="shared" si="22"/>
        <v>0.5</v>
      </c>
      <c r="P35" s="23">
        <f t="shared" si="22"/>
        <v>5.5</v>
      </c>
      <c r="Q35" s="23">
        <f t="shared" si="22"/>
        <v>2.5</v>
      </c>
      <c r="R35" s="23">
        <f t="shared" ref="R35:W35" si="23">R33/10</f>
        <v>2.5</v>
      </c>
      <c r="S35" s="23">
        <f t="shared" si="23"/>
        <v>0.5</v>
      </c>
      <c r="T35" s="23">
        <f t="shared" si="23"/>
        <v>6</v>
      </c>
      <c r="U35" s="23">
        <f t="shared" si="23"/>
        <v>3.4</v>
      </c>
      <c r="V35" s="23">
        <f t="shared" si="23"/>
        <v>6</v>
      </c>
      <c r="W35" s="23">
        <f t="shared" si="23"/>
        <v>2</v>
      </c>
      <c r="X35" s="23">
        <f t="shared" ref="X35:Y35" si="24">X33/10</f>
        <v>4.9000000000000004</v>
      </c>
      <c r="Y35" s="14">
        <f t="shared" si="24"/>
        <v>12.8</v>
      </c>
    </row>
    <row r="36" spans="1:25" x14ac:dyDescent="0.25">
      <c r="A36" s="3" t="s">
        <v>18</v>
      </c>
      <c r="B36" s="16" t="str">
        <f>HEX2BIN(B32)</f>
        <v>1</v>
      </c>
      <c r="C36" s="13" t="str">
        <f t="shared" ref="C36:Q36" si="25">HEX2BIN(C32)</f>
        <v>1101</v>
      </c>
      <c r="D36" s="24" t="str">
        <f t="shared" si="25"/>
        <v>1110111</v>
      </c>
      <c r="E36" s="24" t="str">
        <f t="shared" si="25"/>
        <v>10010001</v>
      </c>
      <c r="F36" s="24" t="str">
        <f t="shared" si="25"/>
        <v>11</v>
      </c>
      <c r="G36" s="24" t="str">
        <f t="shared" si="25"/>
        <v>11</v>
      </c>
      <c r="H36" s="24" t="str">
        <f t="shared" si="25"/>
        <v>100011</v>
      </c>
      <c r="I36" s="24" t="str">
        <f t="shared" si="25"/>
        <v>11110</v>
      </c>
      <c r="J36" s="24" t="str">
        <f t="shared" si="25"/>
        <v>110010</v>
      </c>
      <c r="K36" s="24" t="str">
        <f t="shared" si="25"/>
        <v>110000</v>
      </c>
      <c r="L36" s="24" t="str">
        <f t="shared" si="25"/>
        <v>1000001</v>
      </c>
      <c r="M36" s="24" t="str">
        <f t="shared" si="25"/>
        <v>100011</v>
      </c>
      <c r="N36" s="24" t="str">
        <f t="shared" si="25"/>
        <v>11001</v>
      </c>
      <c r="O36" s="24" t="str">
        <f t="shared" si="25"/>
        <v>101</v>
      </c>
      <c r="P36" s="24" t="str">
        <f t="shared" si="25"/>
        <v>110111</v>
      </c>
      <c r="Q36" s="24" t="str">
        <f t="shared" si="25"/>
        <v>11001</v>
      </c>
      <c r="R36" s="24" t="str">
        <f t="shared" ref="R36:W36" si="26">HEX2BIN(R32)</f>
        <v>11001</v>
      </c>
      <c r="S36" s="24" t="str">
        <f t="shared" si="26"/>
        <v>101</v>
      </c>
      <c r="T36" s="24" t="str">
        <f t="shared" si="26"/>
        <v>111100</v>
      </c>
      <c r="U36" s="24" t="str">
        <f t="shared" si="26"/>
        <v>100010</v>
      </c>
      <c r="V36" s="24" t="str">
        <f t="shared" si="26"/>
        <v>111100</v>
      </c>
      <c r="W36" s="24" t="str">
        <f t="shared" si="26"/>
        <v>10100</v>
      </c>
      <c r="X36" s="24" t="str">
        <f t="shared" ref="X36:Y36" si="27">HEX2BIN(X32)</f>
        <v>110001</v>
      </c>
      <c r="Y36" s="24" t="str">
        <f t="shared" si="27"/>
        <v>10000000</v>
      </c>
    </row>
    <row r="38" spans="1:25" x14ac:dyDescent="0.25">
      <c r="A38" s="12" t="s">
        <v>61</v>
      </c>
    </row>
    <row r="39" spans="1:25" x14ac:dyDescent="0.25">
      <c r="A39" s="39" t="s">
        <v>50</v>
      </c>
      <c r="B39" s="42" t="s">
        <v>69</v>
      </c>
      <c r="C39" s="42" t="s">
        <v>68</v>
      </c>
      <c r="D39" s="42" t="s">
        <v>67</v>
      </c>
      <c r="E39" s="42" t="s">
        <v>63</v>
      </c>
      <c r="F39" s="42" t="s">
        <v>66</v>
      </c>
      <c r="G39" s="42" t="s">
        <v>65</v>
      </c>
      <c r="H39" s="42" t="s">
        <v>64</v>
      </c>
      <c r="I39" s="42" t="s">
        <v>62</v>
      </c>
    </row>
    <row r="40" spans="1:25" x14ac:dyDescent="0.25">
      <c r="A40" s="39" t="s">
        <v>18</v>
      </c>
      <c r="B40" s="34">
        <v>0</v>
      </c>
      <c r="C40" s="34">
        <v>0</v>
      </c>
      <c r="D40" s="34">
        <v>0</v>
      </c>
      <c r="E40" s="34">
        <v>0</v>
      </c>
      <c r="F40" s="34">
        <v>1</v>
      </c>
      <c r="G40" s="34">
        <v>1</v>
      </c>
      <c r="H40" s="34">
        <v>0</v>
      </c>
      <c r="I40" s="34">
        <v>1</v>
      </c>
    </row>
    <row r="41" spans="1:25" ht="45" x14ac:dyDescent="0.25">
      <c r="A41" s="35" t="s">
        <v>51</v>
      </c>
      <c r="B41" s="44"/>
      <c r="C41" s="43" t="s">
        <v>58</v>
      </c>
      <c r="D41" s="43" t="s">
        <v>57</v>
      </c>
      <c r="E41" s="43" t="s">
        <v>56</v>
      </c>
      <c r="F41" s="43" t="s">
        <v>55</v>
      </c>
      <c r="G41" s="43" t="s">
        <v>54</v>
      </c>
      <c r="H41" s="43" t="s">
        <v>53</v>
      </c>
      <c r="I41" s="43" t="s">
        <v>52</v>
      </c>
    </row>
    <row r="43" spans="1:25" x14ac:dyDescent="0.25">
      <c r="A43" s="12" t="s">
        <v>49</v>
      </c>
    </row>
    <row r="44" spans="1:25" x14ac:dyDescent="0.25">
      <c r="A44" s="39" t="s">
        <v>50</v>
      </c>
      <c r="B44" s="42" t="s">
        <v>69</v>
      </c>
      <c r="C44" s="42" t="s">
        <v>68</v>
      </c>
      <c r="D44" s="42" t="s">
        <v>67</v>
      </c>
      <c r="E44" s="42" t="s">
        <v>63</v>
      </c>
      <c r="F44" s="42" t="s">
        <v>66</v>
      </c>
      <c r="G44" s="42" t="s">
        <v>65</v>
      </c>
      <c r="H44" s="42" t="s">
        <v>64</v>
      </c>
      <c r="I44" s="42" t="s">
        <v>62</v>
      </c>
    </row>
    <row r="45" spans="1:25" x14ac:dyDescent="0.25">
      <c r="A45" s="39" t="s">
        <v>18</v>
      </c>
      <c r="B45" s="34">
        <v>0</v>
      </c>
      <c r="C45" s="34">
        <v>1</v>
      </c>
      <c r="D45" s="34">
        <v>1</v>
      </c>
      <c r="E45" s="34">
        <v>1</v>
      </c>
      <c r="F45" s="34">
        <v>0</v>
      </c>
      <c r="G45" s="34">
        <v>1</v>
      </c>
      <c r="H45" s="34">
        <v>1</v>
      </c>
      <c r="I45" s="34">
        <v>1</v>
      </c>
    </row>
    <row r="46" spans="1:25" ht="45" x14ac:dyDescent="0.25">
      <c r="A46" s="35" t="s">
        <v>51</v>
      </c>
      <c r="B46" s="44"/>
      <c r="C46" s="44"/>
      <c r="D46" s="43" t="s">
        <v>59</v>
      </c>
      <c r="E46" s="43" t="s">
        <v>60</v>
      </c>
      <c r="F46" s="44"/>
      <c r="G46" s="44"/>
      <c r="H46" s="43"/>
      <c r="I46" s="43"/>
    </row>
    <row r="47" spans="1:25" x14ac:dyDescent="0.25">
      <c r="A47" s="40"/>
      <c r="B47" s="40"/>
      <c r="C47" s="40"/>
      <c r="D47" s="40"/>
      <c r="E47" s="40"/>
      <c r="F47" s="40"/>
      <c r="G47" s="40"/>
      <c r="H47" s="40"/>
      <c r="I47" s="40"/>
    </row>
    <row r="48" spans="1:25" x14ac:dyDescent="0.25">
      <c r="A48" s="12" t="s">
        <v>19</v>
      </c>
      <c r="B48" s="12"/>
    </row>
    <row r="50" spans="1:25" x14ac:dyDescent="0.25">
      <c r="A50" s="18" t="s">
        <v>1</v>
      </c>
      <c r="B50" s="11"/>
      <c r="C50" s="2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25" x14ac:dyDescent="0.25">
      <c r="A51" s="18"/>
      <c r="B51" s="20"/>
      <c r="C51" s="2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25" x14ac:dyDescent="0.25">
      <c r="A52" s="19"/>
      <c r="B52" s="27"/>
      <c r="C52" s="27"/>
      <c r="D52" s="27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x14ac:dyDescent="0.25">
      <c r="A53" s="19" t="s">
        <v>6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25">
      <c r="A54" s="19" t="s">
        <v>15</v>
      </c>
      <c r="B54" s="29">
        <f>HEX2DEC(B53)</f>
        <v>0</v>
      </c>
      <c r="C54" s="21">
        <f t="shared" ref="C54" si="28">HEX2DEC(C53)</f>
        <v>0</v>
      </c>
      <c r="D54" s="21">
        <f t="shared" ref="D54" si="29">HEX2DEC(D53)</f>
        <v>0</v>
      </c>
      <c r="E54" s="21">
        <f t="shared" ref="E54" si="30">HEX2DEC(E53)</f>
        <v>0</v>
      </c>
      <c r="F54" s="29">
        <f t="shared" ref="F54" si="31">HEX2DEC(F53)</f>
        <v>0</v>
      </c>
      <c r="G54" s="29">
        <f t="shared" ref="G54" si="32">HEX2DEC(G53)</f>
        <v>0</v>
      </c>
      <c r="H54" s="29">
        <f t="shared" ref="H54" si="33">HEX2DEC(H53)</f>
        <v>0</v>
      </c>
      <c r="I54" s="29">
        <f t="shared" ref="I54" si="34">HEX2DEC(I53)</f>
        <v>0</v>
      </c>
      <c r="J54" s="29">
        <f t="shared" ref="J54" si="35">HEX2DEC(J53)</f>
        <v>0</v>
      </c>
      <c r="K54" s="29">
        <f t="shared" ref="K54" si="36">HEX2DEC(K53)</f>
        <v>0</v>
      </c>
      <c r="L54" s="29">
        <f t="shared" ref="L54" si="37">HEX2DEC(L53)</f>
        <v>0</v>
      </c>
      <c r="M54" s="29">
        <f t="shared" ref="M54" si="38">HEX2DEC(M53)</f>
        <v>0</v>
      </c>
      <c r="N54" s="29">
        <f t="shared" ref="N54" si="39">HEX2DEC(N53)</f>
        <v>0</v>
      </c>
      <c r="O54" s="29">
        <f t="shared" ref="O54" si="40">HEX2DEC(O53)</f>
        <v>0</v>
      </c>
      <c r="P54" s="29">
        <f t="shared" ref="P54" si="41">HEX2DEC(P53)</f>
        <v>0</v>
      </c>
      <c r="Q54" s="29">
        <f t="shared" ref="Q54" si="42">HEX2DEC(Q53)</f>
        <v>0</v>
      </c>
      <c r="R54" s="29">
        <f t="shared" ref="R54" si="43">HEX2DEC(R53)</f>
        <v>0</v>
      </c>
      <c r="S54" s="29">
        <f t="shared" ref="S54" si="44">HEX2DEC(S53)</f>
        <v>0</v>
      </c>
      <c r="T54" s="29">
        <f t="shared" ref="T54" si="45">HEX2DEC(T53)</f>
        <v>0</v>
      </c>
      <c r="U54" s="29">
        <f t="shared" ref="U54" si="46">HEX2DEC(U53)</f>
        <v>0</v>
      </c>
      <c r="V54" s="29">
        <f t="shared" ref="V54" si="47">HEX2DEC(V53)</f>
        <v>0</v>
      </c>
      <c r="W54" s="29">
        <f t="shared" ref="W54" si="48">HEX2DEC(W53)</f>
        <v>0</v>
      </c>
      <c r="X54" s="29">
        <f t="shared" ref="X54" si="49">HEX2DEC(X53)</f>
        <v>0</v>
      </c>
      <c r="Y54" s="29">
        <f t="shared" ref="Y54" si="50">HEX2DEC(Y53)</f>
        <v>0</v>
      </c>
    </row>
    <row r="55" spans="1:25" x14ac:dyDescent="0.25">
      <c r="A55" s="22" t="s">
        <v>16</v>
      </c>
      <c r="B55" s="23">
        <f>B54/2</f>
        <v>0</v>
      </c>
      <c r="C55" s="23">
        <f t="shared" ref="C55" si="51">C54/2</f>
        <v>0</v>
      </c>
      <c r="D55" s="23">
        <f t="shared" ref="D55" si="52">D54/2</f>
        <v>0</v>
      </c>
      <c r="E55" s="23">
        <f t="shared" ref="E55" si="53">E54/2</f>
        <v>0</v>
      </c>
      <c r="F55" s="30">
        <f t="shared" ref="F55" si="54">F54/2</f>
        <v>0</v>
      </c>
      <c r="G55" s="30">
        <f t="shared" ref="G55" si="55">G54/2</f>
        <v>0</v>
      </c>
      <c r="H55" s="30">
        <f t="shared" ref="H55" si="56">H54/2</f>
        <v>0</v>
      </c>
      <c r="I55" s="30">
        <f t="shared" ref="I55" si="57">I54/2</f>
        <v>0</v>
      </c>
      <c r="J55" s="30">
        <f t="shared" ref="J55" si="58">J54/2</f>
        <v>0</v>
      </c>
      <c r="K55" s="30">
        <f t="shared" ref="K55" si="59">K54/2</f>
        <v>0</v>
      </c>
      <c r="L55" s="30">
        <f t="shared" ref="L55" si="60">L54/2</f>
        <v>0</v>
      </c>
      <c r="M55" s="30">
        <f t="shared" ref="M55" si="61">M54/2</f>
        <v>0</v>
      </c>
      <c r="N55" s="30">
        <f t="shared" ref="N55" si="62">N54/2</f>
        <v>0</v>
      </c>
      <c r="O55" s="30">
        <f t="shared" ref="O55" si="63">O54/2</f>
        <v>0</v>
      </c>
      <c r="P55" s="30">
        <f t="shared" ref="P55" si="64">P54/2</f>
        <v>0</v>
      </c>
      <c r="Q55" s="30">
        <f t="shared" ref="Q55" si="65">Q54/2</f>
        <v>0</v>
      </c>
      <c r="R55" s="30">
        <f t="shared" ref="R55" si="66">R54/2</f>
        <v>0</v>
      </c>
      <c r="S55" s="30">
        <f t="shared" ref="S55" si="67">S54/2</f>
        <v>0</v>
      </c>
      <c r="T55" s="30">
        <f t="shared" ref="T55" si="68">T54/2</f>
        <v>0</v>
      </c>
      <c r="U55" s="30">
        <f t="shared" ref="U55" si="69">U54/2</f>
        <v>0</v>
      </c>
      <c r="V55" s="30">
        <f t="shared" ref="V55" si="70">V54/2</f>
        <v>0</v>
      </c>
      <c r="W55" s="30">
        <f t="shared" ref="W55" si="71">W54/2</f>
        <v>0</v>
      </c>
      <c r="X55" s="30">
        <f t="shared" ref="X55" si="72">X54/2</f>
        <v>0</v>
      </c>
      <c r="Y55" s="30">
        <f t="shared" ref="Y55" si="73">Y54/2</f>
        <v>0</v>
      </c>
    </row>
    <row r="56" spans="1:25" x14ac:dyDescent="0.25">
      <c r="A56" s="22" t="s">
        <v>17</v>
      </c>
      <c r="B56" s="23">
        <f>B54/10</f>
        <v>0</v>
      </c>
      <c r="C56" s="23">
        <f t="shared" ref="C56:Y56" si="74">C54/10</f>
        <v>0</v>
      </c>
      <c r="D56" s="23">
        <f t="shared" si="74"/>
        <v>0</v>
      </c>
      <c r="E56" s="23">
        <f t="shared" si="74"/>
        <v>0</v>
      </c>
      <c r="F56" s="30">
        <f t="shared" si="74"/>
        <v>0</v>
      </c>
      <c r="G56" s="30">
        <f t="shared" si="74"/>
        <v>0</v>
      </c>
      <c r="H56" s="30">
        <f t="shared" si="74"/>
        <v>0</v>
      </c>
      <c r="I56" s="30">
        <f t="shared" si="74"/>
        <v>0</v>
      </c>
      <c r="J56" s="30">
        <f t="shared" si="74"/>
        <v>0</v>
      </c>
      <c r="K56" s="30">
        <f t="shared" si="74"/>
        <v>0</v>
      </c>
      <c r="L56" s="30">
        <f t="shared" si="74"/>
        <v>0</v>
      </c>
      <c r="M56" s="30">
        <f t="shared" si="74"/>
        <v>0</v>
      </c>
      <c r="N56" s="30">
        <f t="shared" si="74"/>
        <v>0</v>
      </c>
      <c r="O56" s="30">
        <f t="shared" si="74"/>
        <v>0</v>
      </c>
      <c r="P56" s="30">
        <f t="shared" si="74"/>
        <v>0</v>
      </c>
      <c r="Q56" s="30">
        <f t="shared" si="74"/>
        <v>0</v>
      </c>
      <c r="R56" s="30">
        <f t="shared" si="74"/>
        <v>0</v>
      </c>
      <c r="S56" s="30">
        <f t="shared" si="74"/>
        <v>0</v>
      </c>
      <c r="T56" s="30">
        <f t="shared" si="74"/>
        <v>0</v>
      </c>
      <c r="U56" s="30">
        <f t="shared" si="74"/>
        <v>0</v>
      </c>
      <c r="V56" s="30">
        <f t="shared" si="74"/>
        <v>0</v>
      </c>
      <c r="W56" s="30">
        <f t="shared" si="74"/>
        <v>0</v>
      </c>
      <c r="X56" s="30">
        <f t="shared" si="74"/>
        <v>0</v>
      </c>
      <c r="Y56" s="30">
        <f t="shared" si="74"/>
        <v>0</v>
      </c>
    </row>
    <row r="57" spans="1:25" x14ac:dyDescent="0.25">
      <c r="A57" s="19" t="s">
        <v>18</v>
      </c>
      <c r="B57" s="24" t="str">
        <f>HEX2BIN(B53)</f>
        <v>0</v>
      </c>
      <c r="C57" s="24" t="str">
        <f t="shared" ref="C57:Y57" si="75">HEX2BIN(C53)</f>
        <v>0</v>
      </c>
      <c r="D57" s="24" t="str">
        <f t="shared" si="75"/>
        <v>0</v>
      </c>
      <c r="E57" s="24" t="str">
        <f t="shared" si="75"/>
        <v>0</v>
      </c>
      <c r="F57" s="31" t="str">
        <f t="shared" si="75"/>
        <v>0</v>
      </c>
      <c r="G57" s="31" t="str">
        <f t="shared" si="75"/>
        <v>0</v>
      </c>
      <c r="H57" s="31" t="str">
        <f t="shared" si="75"/>
        <v>0</v>
      </c>
      <c r="I57" s="31" t="str">
        <f t="shared" si="75"/>
        <v>0</v>
      </c>
      <c r="J57" s="31" t="str">
        <f t="shared" si="75"/>
        <v>0</v>
      </c>
      <c r="K57" s="31" t="str">
        <f t="shared" si="75"/>
        <v>0</v>
      </c>
      <c r="L57" s="31" t="str">
        <f t="shared" si="75"/>
        <v>0</v>
      </c>
      <c r="M57" s="31" t="str">
        <f t="shared" si="75"/>
        <v>0</v>
      </c>
      <c r="N57" s="31" t="str">
        <f t="shared" si="75"/>
        <v>0</v>
      </c>
      <c r="O57" s="31" t="str">
        <f t="shared" si="75"/>
        <v>0</v>
      </c>
      <c r="P57" s="31" t="str">
        <f t="shared" si="75"/>
        <v>0</v>
      </c>
      <c r="Q57" s="31" t="str">
        <f t="shared" si="75"/>
        <v>0</v>
      </c>
      <c r="R57" s="31" t="str">
        <f t="shared" si="75"/>
        <v>0</v>
      </c>
      <c r="S57" s="31" t="str">
        <f t="shared" si="75"/>
        <v>0</v>
      </c>
      <c r="T57" s="31" t="str">
        <f t="shared" si="75"/>
        <v>0</v>
      </c>
      <c r="U57" s="31" t="str">
        <f t="shared" si="75"/>
        <v>0</v>
      </c>
      <c r="V57" s="31" t="str">
        <f t="shared" si="75"/>
        <v>0</v>
      </c>
      <c r="W57" s="31" t="str">
        <f t="shared" si="75"/>
        <v>0</v>
      </c>
      <c r="X57" s="31" t="str">
        <f t="shared" si="75"/>
        <v>0</v>
      </c>
      <c r="Y57" s="31" t="str">
        <f t="shared" si="75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2023-02-08T17:48:24Z</dcterms:created>
  <dcterms:modified xsi:type="dcterms:W3CDTF">2023-02-09T19:29:09Z</dcterms:modified>
</cp:coreProperties>
</file>