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pivotTables/_rels/pivotTable1.xml.rels" ContentType="application/vnd.openxmlformats-package.relationships+xml"/>
  <Override PartName="/xl/pivotTables/_rels/pivotTable2.xml.rels" ContentType="application/vnd.openxmlformats-package.relationships+xml"/>
  <Override PartName="/xl/pivotTables/pivotTable2.xml" ContentType="application/vnd.openxmlformats-officedocument.spreadsheetml.pivotTable+xml"/>
  <Override PartName="/xl/pivotTables/pivotTable1.xml" ContentType="application/vnd.openxmlformats-officedocument.spreadsheetml.pivotTabl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pivotCache/pivotCacheDefinition1.xml" ContentType="application/vnd.openxmlformats-officedocument.spreadsheetml.pivotCacheDefinition+xml"/>
  <Override PartName="/xl/pivotCache/_rels/pivotCacheDefinition1.xml.rels" ContentType="application/vnd.openxmlformats-package.relationships+xml"/>
  <Override PartName="/xl/pivotCache/pivotCacheRecords1.xml" ContentType="application/vnd.openxmlformats-officedocument.spreadsheetml.pivotCacheRecord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parison" sheetId="1" state="visible" r:id="rId3"/>
    <sheet name="2.3.4 Gas" sheetId="2" state="visible" r:id="rId4"/>
    <sheet name="2.2.4 Electricity" sheetId="3" state="visible" r:id="rId5"/>
    <sheet name="tracker_electricity_south_east" sheetId="4" state="visible" r:id="rId6"/>
    <sheet name="Pivot Table_tracker_electricity" sheetId="5" state="visible" r:id="rId7"/>
    <sheet name="Pivot Table_tracker_electrici-1" sheetId="6" state="visible" r:id="rId8"/>
    <sheet name="Electricity _ old" sheetId="7" state="visible" r:id="rId9"/>
    <sheet name="z_Gas_old" sheetId="8" state="visible" r:id="rId10"/>
  </sheets>
  <calcPr iterateCount="100" refMode="A1" iterate="false" iterateDelta="0.001"/>
  <pivotCaches>
    <pivotCache cacheId="1" r:id="rId12"/>
  </pivotCaches>
  <extLst>
    <ext xmlns:loext="http://schemas.libreoffice.org/" uri="{7626C862-2A13-11E5-B345-FEFF819CDC9F}">
      <loext:extCalcPr stringRefSyntax="CalcA1ExcelA1"/>
    </ext>
  </extLst>
</workbook>
</file>

<file path=xl/sharedStrings.xml><?xml version="1.0" encoding="utf-8"?>
<sst xmlns="http://schemas.openxmlformats.org/spreadsheetml/2006/main" count="2503" uniqueCount="776">
  <si>
    <t xml:space="preserve">Region</t>
  </si>
  <si>
    <t xml:space="preserve">South East</t>
  </si>
  <si>
    <t xml:space="preserve">Standard household total</t>
  </si>
  <si>
    <t xml:space="preserve">Year</t>
  </si>
  <si>
    <t xml:space="preserve">ONS Gas</t>
  </si>
  <si>
    <t xml:space="preserve">ONS Electricity</t>
  </si>
  <si>
    <t xml:space="preserve">Ratio</t>
  </si>
  <si>
    <t xml:space="preserve">Octo Tracker – Gas</t>
  </si>
  <si>
    <t xml:space="preserve">Octo Tracker – Electricity</t>
  </si>
  <si>
    <t xml:space="preserve">Ratio (electric p/kWh)/(gas p/kWh)</t>
  </si>
  <si>
    <t xml:space="preserve">UK Gov Gas SC</t>
  </si>
  <si>
    <t xml:space="preserve">UK Gov Electricity SC</t>
  </si>
  <si>
    <t xml:space="preserve">UK Gove Gas</t>
  </si>
  <si>
    <t xml:space="preserve">UK Gov Electricity</t>
  </si>
  <si>
    <t xml:space="preserve">UK Gov ratio</t>
  </si>
  <si>
    <t xml:space="preserve">Standard household</t>
  </si>
  <si>
    <t xml:space="preserve">Gas</t>
  </si>
  <si>
    <t xml:space="preserve">Electricity</t>
  </si>
  <si>
    <r>
      <rPr>
        <b val="true"/>
        <sz val="12"/>
        <rFont val="Arial"/>
        <family val="2"/>
      </rPr>
      <t xml:space="preserve">Table 2.3.4 Average variable unit costs and standing charges for gas</t>
    </r>
    <r>
      <rPr>
        <b val="true"/>
        <vertAlign val="superscript"/>
        <sz val="12"/>
        <rFont val="Arial"/>
        <family val="2"/>
      </rPr>
      <t xml:space="preserve"> </t>
    </r>
    <r>
      <rPr>
        <b val="true"/>
        <sz val="12"/>
        <rFont val="Arial"/>
        <family val="2"/>
      </rPr>
      <t xml:space="preserve">for UK regions since 2010</t>
    </r>
  </si>
  <si>
    <t xml:space="preserve">https://www.gov.uk/government/statistical-data-sets/annual-domestic-energy-price-statistics</t>
  </si>
  <si>
    <t xml:space="preserve">Prices are based on data from the calendar year, e.g. covering January to December of the named year. All prices include VAT.</t>
  </si>
  <si>
    <t xml:space="preserve">These prices are consistent with bills published in Tables 2.3.1, 2.3.2 and 2.3.3, where an assumed consumption level of 11,200 kWh has been used from March 2025 onwards.</t>
  </si>
  <si>
    <t xml:space="preserve">The regions shown indicate which Public Electricity Supply (PES) region these prices apply to. From 2013 onwards, data on regional gas prices are shown based on (PES) regions as opposed to selected towns and cities within Local Distribution Zones (LDZs), as most energy suppliers now charge for gas according to PES area. Table A2 in Annex A maps the selected towns and cities to the gas LDZ and PES region that they are within.</t>
  </si>
  <si>
    <t xml:space="preserve">Note 1. The average variable unit price represents the energy costs directly associated with varying energy consumption</t>
  </si>
  <si>
    <t xml:space="preserve">Note 2. The average fixed cost represents the energy costs which do not vary with consumption, such as any standing charges. When there are two unit prices, this includes the difference between the two prices, multiplied by the split level.</t>
  </si>
  <si>
    <t xml:space="preserve">In the table r indicates revised data. An r in the year column indicates all data in the row has been revised.</t>
  </si>
  <si>
    <t xml:space="preserve">In the table p indicates provisional data. A p in the year column indicates all data in the row is provisional.</t>
  </si>
  <si>
    <t xml:space="preserve">Source: Department for Energy Security and Net Zero</t>
  </si>
  <si>
    <t xml:space="preserve">Freeze panes are turned on. To turn off freeze panes select the 'View' ribbon then 'Freeze Panes' then 'Unfreeze Panes' or use [Alt,W,F].</t>
  </si>
  <si>
    <t xml:space="preserve">LDZ area</t>
  </si>
  <si>
    <t xml:space="preserve">YearRegion</t>
  </si>
  <si>
    <t xml:space="preserve">Credit: Average variable unit price (£/kWh)[Note 1]</t>
  </si>
  <si>
    <t xml:space="preserve">Credit: Average fixed cost (£/year)[Note 2]</t>
  </si>
  <si>
    <t xml:space="preserve">Direct debit: Average variable unit price (£/kWh)[Note 1]</t>
  </si>
  <si>
    <t xml:space="preserve">Direct debit: Average fixed cost (£/year)[Note 2]</t>
  </si>
  <si>
    <t xml:space="preserve">Prepayment: Average variable unit price (£/kWh)[Note 1]</t>
  </si>
  <si>
    <t xml:space="preserve">Prepayment: Average fixed cost (£/year)[Note 2]</t>
  </si>
  <si>
    <t xml:space="preserve">Overall: Average variable unit price (£/kWh)[Note 1]</t>
  </si>
  <si>
    <t xml:space="preserve">Overall: Average fixed cost (£/year)[Note 2]</t>
  </si>
  <si>
    <t xml:space="preserve">Aberdeen</t>
  </si>
  <si>
    <t xml:space="preserve">Northern Scotland </t>
  </si>
  <si>
    <t xml:space="preserve">Birmingham</t>
  </si>
  <si>
    <t xml:space="preserve">West Midlands</t>
  </si>
  <si>
    <t xml:space="preserve">Canterbury</t>
  </si>
  <si>
    <t xml:space="preserve">Cardiff</t>
  </si>
  <si>
    <t xml:space="preserve">South Wales</t>
  </si>
  <si>
    <t xml:space="preserve">Edinburgh</t>
  </si>
  <si>
    <t xml:space="preserve">Southern Scotland</t>
  </si>
  <si>
    <t xml:space="preserve">Ipswich</t>
  </si>
  <si>
    <t xml:space="preserve">Eastern</t>
  </si>
  <si>
    <t xml:space="preserve">Leeds</t>
  </si>
  <si>
    <t xml:space="preserve">Yorkshire</t>
  </si>
  <si>
    <t xml:space="preserve">Liverpool</t>
  </si>
  <si>
    <t xml:space="preserve">Merseyside &amp; North Wales</t>
  </si>
  <si>
    <t xml:space="preserve">London</t>
  </si>
  <si>
    <t xml:space="preserve">Manchester</t>
  </si>
  <si>
    <t xml:space="preserve">North West</t>
  </si>
  <si>
    <t xml:space="preserve">Newcastle</t>
  </si>
  <si>
    <t xml:space="preserve">North East</t>
  </si>
  <si>
    <t xml:space="preserve">Nottingham</t>
  </si>
  <si>
    <t xml:space="preserve">East Midlands</t>
  </si>
  <si>
    <t xml:space="preserve">Plymouth</t>
  </si>
  <si>
    <t xml:space="preserve">South West</t>
  </si>
  <si>
    <t xml:space="preserve">Southampton</t>
  </si>
  <si>
    <t xml:space="preserve">Southern</t>
  </si>
  <si>
    <t xml:space="preserve">United Kingdom</t>
  </si>
  <si>
    <t xml:space="preserve">North Scotland</t>
  </si>
  <si>
    <t xml:space="preserve">South Scotland</t>
  </si>
  <si>
    <r>
      <rPr>
        <b val="true"/>
        <sz val="12"/>
        <rFont val="Arial"/>
        <family val="2"/>
      </rPr>
      <t xml:space="preserve">Table 2.2.4 Average variable unit costs and standing charges for standard electricity</t>
    </r>
    <r>
      <rPr>
        <b val="true"/>
        <vertAlign val="superscript"/>
        <sz val="12"/>
        <rFont val="Arial"/>
        <family val="2"/>
      </rPr>
      <t xml:space="preserve"> </t>
    </r>
    <r>
      <rPr>
        <b val="true"/>
        <sz val="12"/>
        <rFont val="Arial"/>
        <family val="2"/>
      </rPr>
      <t xml:space="preserve">for UK regions since 2010</t>
    </r>
  </si>
  <si>
    <t xml:space="preserve">These figures incorporate the Energy Price Guarantee from October 2022 but do not reflect payments made through the Energy Bills Support Scheme, which provided UK customers with £200 of support in 2022.</t>
  </si>
  <si>
    <t xml:space="preserve">Prices are based on data from the calendar year, e.g. covering January to December of the named year. All prices include VAT</t>
  </si>
  <si>
    <t xml:space="preserve">These prices are consistent with bills published in Tables 2.2.1, 2.2.2 and 2.2.3, where an assumed consumption level of 3,400 kWh has been used from March 2025 onwards.</t>
  </si>
  <si>
    <t xml:space="preserve">From 2013 onwards regional electricity prices are shown based on Public Electricity Supply (PES) region instead of selected towns and cities within that region. Table A2 in Annex A maps these selected towns and cities to the PES region that they are within.</t>
  </si>
  <si>
    <t xml:space="preserve">Note 1. Standard electricity tariffs in Northern Ireland typically do not have a standing charge as a fixed cost but may offer discounts, such as a direct debit discount, in a fixed pence per day format. As the discount in Northern Ireland is greater than the zero standing charge (of zero), average fixed cost would be negative so presented as zero here.</t>
  </si>
  <si>
    <t xml:space="preserve">Note 2. The average variable unit price represents the energy costs directly associated with varying energy consumption.</t>
  </si>
  <si>
    <t xml:space="preserve">Note 3. The average fixed cost represents the energy costs which do not vary with consumption, such as any standing charges. When there are two unit prices, this includes the difference between the two prices, multiplied by the split level.</t>
  </si>
  <si>
    <t xml:space="preserve">The 'r' markers indicate revised data. An 'r' in the United Kingdom row indicates all data in the table has been revised.</t>
  </si>
  <si>
    <t xml:space="preserve">The 'p' markers in year column indicate provisional data.</t>
  </si>
  <si>
    <t xml:space="preserve">Region [Note 1]</t>
  </si>
  <si>
    <t xml:space="preserve">PES area</t>
  </si>
  <si>
    <t xml:space="preserve">Credit: Average variable unit price (£/kWh)[Note 2]</t>
  </si>
  <si>
    <t xml:space="preserve">Credit: Average fixed cost (£/year)[Note 3]</t>
  </si>
  <si>
    <t xml:space="preserve">Direct debit: Average variable unit price (£/kWh)[Note 2]</t>
  </si>
  <si>
    <t xml:space="preserve">Direct debit: Average fixed cost (£/year)[Note 3]</t>
  </si>
  <si>
    <t xml:space="preserve">Prepayment: Average variable unit price (£/kWh)[Note 2]</t>
  </si>
  <si>
    <t xml:space="preserve">Prepayment: Average fixed cost (£/year)[Note 3]</t>
  </si>
  <si>
    <t xml:space="preserve">Overall: Average variable unit price (£/kWh)[Note 2]</t>
  </si>
  <si>
    <t xml:space="preserve">Overall: Average fixed cost (£/year)[Note 3]</t>
  </si>
  <si>
    <t xml:space="preserve">Northern Scotland</t>
  </si>
  <si>
    <t xml:space="preserve">Belfast</t>
  </si>
  <si>
    <t xml:space="preserve">Northern Ireland</t>
  </si>
  <si>
    <t xml:space="preserve">East Midlands </t>
  </si>
  <si>
    <t xml:space="preserve">Eastern </t>
  </si>
  <si>
    <t xml:space="preserve">London </t>
  </si>
  <si>
    <t xml:space="preserve">Merseyside &amp; North Wales </t>
  </si>
  <si>
    <t xml:space="preserve">North East </t>
  </si>
  <si>
    <t xml:space="preserve">North Scotland </t>
  </si>
  <si>
    <t xml:space="preserve">North West </t>
  </si>
  <si>
    <t xml:space="preserve">Northern Ireland </t>
  </si>
  <si>
    <t xml:space="preserve">South Scotland </t>
  </si>
  <si>
    <t xml:space="preserve">South Wales </t>
  </si>
  <si>
    <t xml:space="preserve">South West </t>
  </si>
  <si>
    <t xml:space="preserve">Southern </t>
  </si>
  <si>
    <t xml:space="preserve">West Midlands </t>
  </si>
  <si>
    <t xml:space="preserve">Yorkshire </t>
  </si>
  <si>
    <t xml:space="preserve">United Kingdom </t>
  </si>
  <si>
    <t xml:space="preserve">date</t>
  </si>
  <si>
    <t xml:space="preserve">Month</t>
  </si>
  <si>
    <t xml:space="preserve"> Electricity rate</t>
  </si>
  <si>
    <t xml:space="preserve"> Gas rate</t>
  </si>
  <si>
    <t xml:space="preserve">Season</t>
  </si>
  <si>
    <t xml:space="preserve">Data</t>
  </si>
  <si>
    <t xml:space="preserve">Average -  Electricity rate</t>
  </si>
  <si>
    <t xml:space="preserve">Average -  Gas rate</t>
  </si>
  <si>
    <t xml:space="preserve">Total Result</t>
  </si>
  <si>
    <t xml:space="preserve">- multiple -</t>
  </si>
  <si>
    <t xml:space="preserve">Title</t>
  </si>
  <si>
    <t xml:space="preserve">CPIH INDEX 04.5.1 : ELECTRICITY 2015=100</t>
  </si>
  <si>
    <t xml:space="preserve">CDID</t>
  </si>
  <si>
    <t xml:space="preserve">L53E</t>
  </si>
  <si>
    <t xml:space="preserve">Source dataset ID</t>
  </si>
  <si>
    <t xml:space="preserve">MM23</t>
  </si>
  <si>
    <t xml:space="preserve">PreUnit</t>
  </si>
  <si>
    <t xml:space="preserve">Unit</t>
  </si>
  <si>
    <t xml:space="preserve">Index, base year = 100</t>
  </si>
  <si>
    <t xml:space="preserve">11.67p</t>
  </si>
  <si>
    <t xml:space="preserve">Release date</t>
  </si>
  <si>
    <t xml:space="preserve">20-08-2025</t>
  </si>
  <si>
    <t xml:space="preserve">Next release</t>
  </si>
  <si>
    <t xml:space="preserve">17 September 2025</t>
  </si>
  <si>
    <t xml:space="preserve">Important notes</t>
  </si>
  <si>
    <t xml:space="preserve">1988</t>
  </si>
  <si>
    <t xml:space="preserve">1989</t>
  </si>
  <si>
    <t xml:space="preserve">1990</t>
  </si>
  <si>
    <t xml:space="preserve">1991</t>
  </si>
  <si>
    <t xml:space="preserve">1992</t>
  </si>
  <si>
    <t xml:space="preserve">1993</t>
  </si>
  <si>
    <t xml:space="preserve">1994</t>
  </si>
  <si>
    <t xml:space="preserve">1995</t>
  </si>
  <si>
    <t xml:space="preserve">1996</t>
  </si>
  <si>
    <t xml:space="preserve">1997</t>
  </si>
  <si>
    <t xml:space="preserve">1998</t>
  </si>
  <si>
    <t xml:space="preserve">1999</t>
  </si>
  <si>
    <t xml:space="preserve">2000</t>
  </si>
  <si>
    <t xml:space="preserve">2001</t>
  </si>
  <si>
    <t xml:space="preserve">2002</t>
  </si>
  <si>
    <t xml:space="preserve">2003</t>
  </si>
  <si>
    <t xml:space="preserve">2004</t>
  </si>
  <si>
    <t xml:space="preserve">2005</t>
  </si>
  <si>
    <t xml:space="preserve">2006</t>
  </si>
  <si>
    <t xml:space="preserve">2007</t>
  </si>
  <si>
    <t xml:space="preserve">2008</t>
  </si>
  <si>
    <t xml:space="preserve">2009</t>
  </si>
  <si>
    <t xml:space="preserve">2010</t>
  </si>
  <si>
    <t xml:space="preserve">2011</t>
  </si>
  <si>
    <t xml:space="preserve">2012</t>
  </si>
  <si>
    <t xml:space="preserve">2013</t>
  </si>
  <si>
    <t xml:space="preserve">2014</t>
  </si>
  <si>
    <t xml:space="preserve">2015</t>
  </si>
  <si>
    <t xml:space="preserve">2016</t>
  </si>
  <si>
    <t xml:space="preserve">2017</t>
  </si>
  <si>
    <t xml:space="preserve">2018</t>
  </si>
  <si>
    <t xml:space="preserve">2019</t>
  </si>
  <si>
    <t xml:space="preserve">2020</t>
  </si>
  <si>
    <t xml:space="preserve">2021</t>
  </si>
  <si>
    <t xml:space="preserve">2022</t>
  </si>
  <si>
    <t xml:space="preserve">2023</t>
  </si>
  <si>
    <t xml:space="preserve">2024</t>
  </si>
  <si>
    <t xml:space="preserve">1988 Q1</t>
  </si>
  <si>
    <t xml:space="preserve">1988 Q2</t>
  </si>
  <si>
    <t xml:space="preserve">1988 Q3</t>
  </si>
  <si>
    <t xml:space="preserve">1988 Q4</t>
  </si>
  <si>
    <t xml:space="preserve">1989 Q1</t>
  </si>
  <si>
    <t xml:space="preserve">1989 Q2</t>
  </si>
  <si>
    <t xml:space="preserve">1989 Q3</t>
  </si>
  <si>
    <t xml:space="preserve">1989 Q4</t>
  </si>
  <si>
    <t xml:space="preserve">1990 Q1</t>
  </si>
  <si>
    <t xml:space="preserve">1990 Q2</t>
  </si>
  <si>
    <t xml:space="preserve">1990 Q3</t>
  </si>
  <si>
    <t xml:space="preserve">1990 Q4</t>
  </si>
  <si>
    <t xml:space="preserve">1991 Q1</t>
  </si>
  <si>
    <t xml:space="preserve">1991 Q2</t>
  </si>
  <si>
    <t xml:space="preserve">1991 Q3</t>
  </si>
  <si>
    <t xml:space="preserve">1991 Q4</t>
  </si>
  <si>
    <t xml:space="preserve">1992 Q1</t>
  </si>
  <si>
    <t xml:space="preserve">1992 Q2</t>
  </si>
  <si>
    <t xml:space="preserve">1992 Q3</t>
  </si>
  <si>
    <t xml:space="preserve">1992 Q4</t>
  </si>
  <si>
    <t xml:space="preserve">1993 Q1</t>
  </si>
  <si>
    <t xml:space="preserve">1993 Q2</t>
  </si>
  <si>
    <t xml:space="preserve">1993 Q3</t>
  </si>
  <si>
    <t xml:space="preserve">1993 Q4</t>
  </si>
  <si>
    <t xml:space="preserve">1994 Q1</t>
  </si>
  <si>
    <t xml:space="preserve">1994 Q2</t>
  </si>
  <si>
    <t xml:space="preserve">1994 Q3</t>
  </si>
  <si>
    <t xml:space="preserve">1994 Q4</t>
  </si>
  <si>
    <t xml:space="preserve">1995 Q1</t>
  </si>
  <si>
    <t xml:space="preserve">1995 Q2</t>
  </si>
  <si>
    <t xml:space="preserve">1995 Q3</t>
  </si>
  <si>
    <t xml:space="preserve">1995 Q4</t>
  </si>
  <si>
    <t xml:space="preserve">1996 Q1</t>
  </si>
  <si>
    <t xml:space="preserve">1996 Q2</t>
  </si>
  <si>
    <t xml:space="preserve">1996 Q3</t>
  </si>
  <si>
    <t xml:space="preserve">1996 Q4</t>
  </si>
  <si>
    <t xml:space="preserve">1997 Q1</t>
  </si>
  <si>
    <t xml:space="preserve">1997 Q2</t>
  </si>
  <si>
    <t xml:space="preserve">1997 Q3</t>
  </si>
  <si>
    <t xml:space="preserve">1997 Q4</t>
  </si>
  <si>
    <t xml:space="preserve">1998 Q1</t>
  </si>
  <si>
    <t xml:space="preserve">1998 Q2</t>
  </si>
  <si>
    <t xml:space="preserve">1998 Q3</t>
  </si>
  <si>
    <t xml:space="preserve">1998 Q4</t>
  </si>
  <si>
    <t xml:space="preserve">1999 Q1</t>
  </si>
  <si>
    <t xml:space="preserve">1999 Q2</t>
  </si>
  <si>
    <t xml:space="preserve">1999 Q3</t>
  </si>
  <si>
    <t xml:space="preserve">1999 Q4</t>
  </si>
  <si>
    <t xml:space="preserve">2000 Q1</t>
  </si>
  <si>
    <t xml:space="preserve">2000 Q2</t>
  </si>
  <si>
    <t xml:space="preserve">2000 Q3</t>
  </si>
  <si>
    <t xml:space="preserve">2000 Q4</t>
  </si>
  <si>
    <t xml:space="preserve">2001 Q1</t>
  </si>
  <si>
    <t xml:space="preserve">2001 Q2</t>
  </si>
  <si>
    <t xml:space="preserve">2001 Q3</t>
  </si>
  <si>
    <t xml:space="preserve">2001 Q4</t>
  </si>
  <si>
    <t xml:space="preserve">2002 Q1</t>
  </si>
  <si>
    <t xml:space="preserve">2002 Q2</t>
  </si>
  <si>
    <t xml:space="preserve">2002 Q3</t>
  </si>
  <si>
    <t xml:space="preserve">2002 Q4</t>
  </si>
  <si>
    <t xml:space="preserve">2003 Q1</t>
  </si>
  <si>
    <t xml:space="preserve">2003 Q2</t>
  </si>
  <si>
    <t xml:space="preserve">2003 Q3</t>
  </si>
  <si>
    <t xml:space="preserve">2003 Q4</t>
  </si>
  <si>
    <t xml:space="preserve">2004 Q1</t>
  </si>
  <si>
    <t xml:space="preserve">2004 Q2</t>
  </si>
  <si>
    <t xml:space="preserve">2004 Q3</t>
  </si>
  <si>
    <t xml:space="preserve">2004 Q4</t>
  </si>
  <si>
    <t xml:space="preserve">2005 Q1</t>
  </si>
  <si>
    <t xml:space="preserve">2005 Q2</t>
  </si>
  <si>
    <t xml:space="preserve">2005 Q3</t>
  </si>
  <si>
    <t xml:space="preserve">2005 Q4</t>
  </si>
  <si>
    <t xml:space="preserve">2006 Q1</t>
  </si>
  <si>
    <t xml:space="preserve">2006 Q2</t>
  </si>
  <si>
    <t xml:space="preserve">2006 Q3</t>
  </si>
  <si>
    <t xml:space="preserve">2006 Q4</t>
  </si>
  <si>
    <t xml:space="preserve">2007 Q1</t>
  </si>
  <si>
    <t xml:space="preserve">2007 Q2</t>
  </si>
  <si>
    <t xml:space="preserve">2007 Q3</t>
  </si>
  <si>
    <t xml:space="preserve">2007 Q4</t>
  </si>
  <si>
    <t xml:space="preserve">2008 Q1</t>
  </si>
  <si>
    <t xml:space="preserve">2008 Q2</t>
  </si>
  <si>
    <t xml:space="preserve">2008 Q3</t>
  </si>
  <si>
    <t xml:space="preserve">2008 Q4</t>
  </si>
  <si>
    <t xml:space="preserve">2009 Q1</t>
  </si>
  <si>
    <t xml:space="preserve">2009 Q2</t>
  </si>
  <si>
    <t xml:space="preserve">2009 Q3</t>
  </si>
  <si>
    <t xml:space="preserve">2009 Q4</t>
  </si>
  <si>
    <t xml:space="preserve">2010 Q1</t>
  </si>
  <si>
    <t xml:space="preserve">2010 Q2</t>
  </si>
  <si>
    <t xml:space="preserve">2010 Q3</t>
  </si>
  <si>
    <t xml:space="preserve">2010 Q4</t>
  </si>
  <si>
    <t xml:space="preserve">Oil</t>
  </si>
  <si>
    <t xml:space="preserve">Quarter</t>
  </si>
  <si>
    <t xml:space="preserve">Electricity/Gas</t>
  </si>
  <si>
    <t xml:space="preserve">Oil/gas</t>
  </si>
  <si>
    <t xml:space="preserve">Electricity/Oil</t>
  </si>
  <si>
    <t xml:space="preserve">2011 Q1</t>
  </si>
  <si>
    <t xml:space="preserve">2011 Q2</t>
  </si>
  <si>
    <t xml:space="preserve">2011 Q3</t>
  </si>
  <si>
    <t xml:space="preserve">2011 Q4</t>
  </si>
  <si>
    <t xml:space="preserve">2012 Q1</t>
  </si>
  <si>
    <t xml:space="preserve">2012 Q2</t>
  </si>
  <si>
    <t xml:space="preserve">2012 Q3</t>
  </si>
  <si>
    <t xml:space="preserve">2012 Q4</t>
  </si>
  <si>
    <t xml:space="preserve">2013 Q1</t>
  </si>
  <si>
    <t xml:space="preserve">2013 Q2</t>
  </si>
  <si>
    <t xml:space="preserve">2013 Q3</t>
  </si>
  <si>
    <t xml:space="preserve">2013 Q4</t>
  </si>
  <si>
    <t xml:space="preserve">2014 Q1</t>
  </si>
  <si>
    <t xml:space="preserve">2014 Q2</t>
  </si>
  <si>
    <t xml:space="preserve">2014 Q3</t>
  </si>
  <si>
    <t xml:space="preserve">2014 Q4</t>
  </si>
  <si>
    <t xml:space="preserve">2015 Q1</t>
  </si>
  <si>
    <t xml:space="preserve">2015 Q2</t>
  </si>
  <si>
    <t xml:space="preserve">2015 Q3</t>
  </si>
  <si>
    <t xml:space="preserve">2015 Q4</t>
  </si>
  <si>
    <t xml:space="preserve">2016 Q1</t>
  </si>
  <si>
    <t xml:space="preserve">2016 Q2</t>
  </si>
  <si>
    <t xml:space="preserve">2016 Q3</t>
  </si>
  <si>
    <t xml:space="preserve">2016 Q4</t>
  </si>
  <si>
    <t xml:space="preserve">2017 Q1</t>
  </si>
  <si>
    <t xml:space="preserve">2017 Q2</t>
  </si>
  <si>
    <t xml:space="preserve">2017 Q3</t>
  </si>
  <si>
    <t xml:space="preserve">2017 Q4</t>
  </si>
  <si>
    <t xml:space="preserve">2018 Q1</t>
  </si>
  <si>
    <t xml:space="preserve">2018 Q2</t>
  </si>
  <si>
    <t xml:space="preserve">2018 Q3</t>
  </si>
  <si>
    <t xml:space="preserve">2018 Q4</t>
  </si>
  <si>
    <t xml:space="preserve">2019 Q1</t>
  </si>
  <si>
    <t xml:space="preserve">2019 Q2</t>
  </si>
  <si>
    <t xml:space="preserve">2019 Q3</t>
  </si>
  <si>
    <t xml:space="preserve">2019 Q4</t>
  </si>
  <si>
    <t xml:space="preserve">2020 Q1</t>
  </si>
  <si>
    <t xml:space="preserve">2020 Q2</t>
  </si>
  <si>
    <t xml:space="preserve">2020 Q3</t>
  </si>
  <si>
    <t xml:space="preserve">2020 Q4</t>
  </si>
  <si>
    <t xml:space="preserve">2021 Q1</t>
  </si>
  <si>
    <t xml:space="preserve">2021 Q2</t>
  </si>
  <si>
    <t xml:space="preserve">2021 Q3</t>
  </si>
  <si>
    <t xml:space="preserve">2021 Q4</t>
  </si>
  <si>
    <t xml:space="preserve">2022 Q1</t>
  </si>
  <si>
    <t xml:space="preserve">2022 Q2</t>
  </si>
  <si>
    <t xml:space="preserve">2022 Q3</t>
  </si>
  <si>
    <t xml:space="preserve">2022 Q4</t>
  </si>
  <si>
    <t xml:space="preserve">2023 Q1</t>
  </si>
  <si>
    <t xml:space="preserve">2023 Q2</t>
  </si>
  <si>
    <t xml:space="preserve">2023 Q3</t>
  </si>
  <si>
    <t xml:space="preserve">2023 Q4</t>
  </si>
  <si>
    <t xml:space="preserve">2024 Q1</t>
  </si>
  <si>
    <t xml:space="preserve">2024 Q2</t>
  </si>
  <si>
    <t xml:space="preserve">2024 Q3</t>
  </si>
  <si>
    <t xml:space="preserve">2024 Q4</t>
  </si>
  <si>
    <t xml:space="preserve">2025 Q1</t>
  </si>
  <si>
    <t xml:space="preserve">2025 Q2</t>
  </si>
  <si>
    <t xml:space="preserve">1988 JAN</t>
  </si>
  <si>
    <t xml:space="preserve">1988 FEB</t>
  </si>
  <si>
    <t xml:space="preserve">1988 MAR</t>
  </si>
  <si>
    <t xml:space="preserve">1988 APR</t>
  </si>
  <si>
    <t xml:space="preserve">1988 MAY</t>
  </si>
  <si>
    <t xml:space="preserve">1988 JUN</t>
  </si>
  <si>
    <t xml:space="preserve">1988 JUL</t>
  </si>
  <si>
    <t xml:space="preserve">1988 AUG</t>
  </si>
  <si>
    <t xml:space="preserve">1988 SEP</t>
  </si>
  <si>
    <t xml:space="preserve">1988 OCT</t>
  </si>
  <si>
    <t xml:space="preserve">1988 NOV</t>
  </si>
  <si>
    <t xml:space="preserve">1988 DEC</t>
  </si>
  <si>
    <t xml:space="preserve">1989 JAN</t>
  </si>
  <si>
    <t xml:space="preserve">1989 FEB</t>
  </si>
  <si>
    <t xml:space="preserve">1989 MAR</t>
  </si>
  <si>
    <t xml:space="preserve">1989 APR</t>
  </si>
  <si>
    <t xml:space="preserve">1989 MAY</t>
  </si>
  <si>
    <t xml:space="preserve">1989 JUN</t>
  </si>
  <si>
    <t xml:space="preserve">1989 JUL</t>
  </si>
  <si>
    <t xml:space="preserve">1989 AUG</t>
  </si>
  <si>
    <t xml:space="preserve">1989 SEP</t>
  </si>
  <si>
    <t xml:space="preserve">1989 OCT</t>
  </si>
  <si>
    <t xml:space="preserve">1989 NOV</t>
  </si>
  <si>
    <t xml:space="preserve">1989 DEC</t>
  </si>
  <si>
    <t xml:space="preserve">1990 JAN</t>
  </si>
  <si>
    <t xml:space="preserve">1990 FEB</t>
  </si>
  <si>
    <t xml:space="preserve">1990 MAR</t>
  </si>
  <si>
    <t xml:space="preserve">1990 APR</t>
  </si>
  <si>
    <t xml:space="preserve">1990 MAY</t>
  </si>
  <si>
    <t xml:space="preserve">1990 JUN</t>
  </si>
  <si>
    <t xml:space="preserve">1990 JUL</t>
  </si>
  <si>
    <t xml:space="preserve">1990 AUG</t>
  </si>
  <si>
    <t xml:space="preserve">1990 SEP</t>
  </si>
  <si>
    <t xml:space="preserve">1990 OCT</t>
  </si>
  <si>
    <t xml:space="preserve">1990 NOV</t>
  </si>
  <si>
    <t xml:space="preserve">1990 DEC</t>
  </si>
  <si>
    <t xml:space="preserve">1991 JAN</t>
  </si>
  <si>
    <t xml:space="preserve">1991 FEB</t>
  </si>
  <si>
    <t xml:space="preserve">1991 MAR</t>
  </si>
  <si>
    <t xml:space="preserve">1991 APR</t>
  </si>
  <si>
    <t xml:space="preserve">1991 MAY</t>
  </si>
  <si>
    <t xml:space="preserve">1991 JUN</t>
  </si>
  <si>
    <t xml:space="preserve">1991 JUL</t>
  </si>
  <si>
    <t xml:space="preserve">1991 AUG</t>
  </si>
  <si>
    <t xml:space="preserve">1991 SEP</t>
  </si>
  <si>
    <t xml:space="preserve">1991 OCT</t>
  </si>
  <si>
    <t xml:space="preserve">1991 NOV</t>
  </si>
  <si>
    <t xml:space="preserve">1991 DEC</t>
  </si>
  <si>
    <t xml:space="preserve">1992 JAN</t>
  </si>
  <si>
    <t xml:space="preserve">1992 FEB</t>
  </si>
  <si>
    <t xml:space="preserve">1992 MAR</t>
  </si>
  <si>
    <t xml:space="preserve">1992 APR</t>
  </si>
  <si>
    <t xml:space="preserve">1992 MAY</t>
  </si>
  <si>
    <t xml:space="preserve">1992 JUN</t>
  </si>
  <si>
    <t xml:space="preserve">1992 JUL</t>
  </si>
  <si>
    <t xml:space="preserve">1992 AUG</t>
  </si>
  <si>
    <t xml:space="preserve">1992 SEP</t>
  </si>
  <si>
    <t xml:space="preserve">1992 OCT</t>
  </si>
  <si>
    <t xml:space="preserve">1992 NOV</t>
  </si>
  <si>
    <t xml:space="preserve">1992 DEC</t>
  </si>
  <si>
    <t xml:space="preserve">1993 JAN</t>
  </si>
  <si>
    <t xml:space="preserve">1993 FEB</t>
  </si>
  <si>
    <t xml:space="preserve">1993 MAR</t>
  </si>
  <si>
    <t xml:space="preserve">1993 APR</t>
  </si>
  <si>
    <t xml:space="preserve">1993 MAY</t>
  </si>
  <si>
    <t xml:space="preserve">1993 JUN</t>
  </si>
  <si>
    <t xml:space="preserve">1993 JUL</t>
  </si>
  <si>
    <t xml:space="preserve">1993 AUG</t>
  </si>
  <si>
    <t xml:space="preserve">1993 SEP</t>
  </si>
  <si>
    <t xml:space="preserve">1993 OCT</t>
  </si>
  <si>
    <t xml:space="preserve">1993 NOV</t>
  </si>
  <si>
    <t xml:space="preserve">1993 DEC</t>
  </si>
  <si>
    <t xml:space="preserve">1994 JAN</t>
  </si>
  <si>
    <t xml:space="preserve">1994 FEB</t>
  </si>
  <si>
    <t xml:space="preserve">1994 MAR</t>
  </si>
  <si>
    <t xml:space="preserve">1994 APR</t>
  </si>
  <si>
    <t xml:space="preserve">1994 MAY</t>
  </si>
  <si>
    <t xml:space="preserve">1994 JUN</t>
  </si>
  <si>
    <t xml:space="preserve">1994 JUL</t>
  </si>
  <si>
    <t xml:space="preserve">1994 AUG</t>
  </si>
  <si>
    <t xml:space="preserve">1994 SEP</t>
  </si>
  <si>
    <t xml:space="preserve">1994 OCT</t>
  </si>
  <si>
    <t xml:space="preserve">1994 NOV</t>
  </si>
  <si>
    <t xml:space="preserve">1994 DEC</t>
  </si>
  <si>
    <t xml:space="preserve">1995 JAN</t>
  </si>
  <si>
    <t xml:space="preserve">1995 FEB</t>
  </si>
  <si>
    <t xml:space="preserve">1995 MAR</t>
  </si>
  <si>
    <t xml:space="preserve">1995 APR</t>
  </si>
  <si>
    <t xml:space="preserve">1995 MAY</t>
  </si>
  <si>
    <t xml:space="preserve">1995 JUN</t>
  </si>
  <si>
    <t xml:space="preserve">1995 JUL</t>
  </si>
  <si>
    <t xml:space="preserve">1995 AUG</t>
  </si>
  <si>
    <t xml:space="preserve">1995 SEP</t>
  </si>
  <si>
    <t xml:space="preserve">1995 OCT</t>
  </si>
  <si>
    <t xml:space="preserve">1995 NOV</t>
  </si>
  <si>
    <t xml:space="preserve">1995 DEC</t>
  </si>
  <si>
    <t xml:space="preserve">1996 JAN</t>
  </si>
  <si>
    <t xml:space="preserve">1996 FEB</t>
  </si>
  <si>
    <t xml:space="preserve">1996 MAR</t>
  </si>
  <si>
    <t xml:space="preserve">1996 APR</t>
  </si>
  <si>
    <t xml:space="preserve">1996 MAY</t>
  </si>
  <si>
    <t xml:space="preserve">1996 JUN</t>
  </si>
  <si>
    <t xml:space="preserve">1996 JUL</t>
  </si>
  <si>
    <t xml:space="preserve">1996 AUG</t>
  </si>
  <si>
    <t xml:space="preserve">1996 SEP</t>
  </si>
  <si>
    <t xml:space="preserve">1996 OCT</t>
  </si>
  <si>
    <t xml:space="preserve">1996 NOV</t>
  </si>
  <si>
    <t xml:space="preserve">1996 DEC</t>
  </si>
  <si>
    <t xml:space="preserve">1997 JAN</t>
  </si>
  <si>
    <t xml:space="preserve">1997 FEB</t>
  </si>
  <si>
    <t xml:space="preserve">1997 MAR</t>
  </si>
  <si>
    <t xml:space="preserve">1997 APR</t>
  </si>
  <si>
    <t xml:space="preserve">1997 MAY</t>
  </si>
  <si>
    <t xml:space="preserve">1997 JUN</t>
  </si>
  <si>
    <t xml:space="preserve">1997 JUL</t>
  </si>
  <si>
    <t xml:space="preserve">1997 AUG</t>
  </si>
  <si>
    <t xml:space="preserve">1997 SEP</t>
  </si>
  <si>
    <t xml:space="preserve">1997 OCT</t>
  </si>
  <si>
    <t xml:space="preserve">1997 NOV</t>
  </si>
  <si>
    <t xml:space="preserve">1997 DEC</t>
  </si>
  <si>
    <t xml:space="preserve">1998 JAN</t>
  </si>
  <si>
    <t xml:space="preserve">1998 FEB</t>
  </si>
  <si>
    <t xml:space="preserve">1998 MAR</t>
  </si>
  <si>
    <t xml:space="preserve">1998 APR</t>
  </si>
  <si>
    <t xml:space="preserve">1998 MAY</t>
  </si>
  <si>
    <t xml:space="preserve">1998 JUN</t>
  </si>
  <si>
    <t xml:space="preserve">1998 JUL</t>
  </si>
  <si>
    <t xml:space="preserve">1998 AUG</t>
  </si>
  <si>
    <t xml:space="preserve">1998 SEP</t>
  </si>
  <si>
    <t xml:space="preserve">1998 OCT</t>
  </si>
  <si>
    <t xml:space="preserve">1998 NOV</t>
  </si>
  <si>
    <t xml:space="preserve">1998 DEC</t>
  </si>
  <si>
    <t xml:space="preserve">1999 JAN</t>
  </si>
  <si>
    <t xml:space="preserve">1999 FEB</t>
  </si>
  <si>
    <t xml:space="preserve">1999 MAR</t>
  </si>
  <si>
    <t xml:space="preserve">1999 APR</t>
  </si>
  <si>
    <t xml:space="preserve">1999 MAY</t>
  </si>
  <si>
    <t xml:space="preserve">1999 JUN</t>
  </si>
  <si>
    <t xml:space="preserve">1999 JUL</t>
  </si>
  <si>
    <t xml:space="preserve">1999 AUG</t>
  </si>
  <si>
    <t xml:space="preserve">1999 SEP</t>
  </si>
  <si>
    <t xml:space="preserve">1999 OCT</t>
  </si>
  <si>
    <t xml:space="preserve">1999 NOV</t>
  </si>
  <si>
    <t xml:space="preserve">1999 DEC</t>
  </si>
  <si>
    <t xml:space="preserve">2000 JAN</t>
  </si>
  <si>
    <t xml:space="preserve">2000 FEB</t>
  </si>
  <si>
    <t xml:space="preserve">2000 MAR</t>
  </si>
  <si>
    <t xml:space="preserve">2000 APR</t>
  </si>
  <si>
    <t xml:space="preserve">2000 MAY</t>
  </si>
  <si>
    <t xml:space="preserve">2000 JUN</t>
  </si>
  <si>
    <t xml:space="preserve">2000 JUL</t>
  </si>
  <si>
    <t xml:space="preserve">2000 AUG</t>
  </si>
  <si>
    <t xml:space="preserve">2000 SEP</t>
  </si>
  <si>
    <t xml:space="preserve">2000 OCT</t>
  </si>
  <si>
    <t xml:space="preserve">2000 NOV</t>
  </si>
  <si>
    <t xml:space="preserve">2000 DEC</t>
  </si>
  <si>
    <t xml:space="preserve">2001 JAN</t>
  </si>
  <si>
    <t xml:space="preserve">2001 FEB</t>
  </si>
  <si>
    <t xml:space="preserve">2001 MAR</t>
  </si>
  <si>
    <t xml:space="preserve">2001 APR</t>
  </si>
  <si>
    <t xml:space="preserve">2001 MAY</t>
  </si>
  <si>
    <t xml:space="preserve">2001 JUN</t>
  </si>
  <si>
    <t xml:space="preserve">2001 JUL</t>
  </si>
  <si>
    <t xml:space="preserve">2001 AUG</t>
  </si>
  <si>
    <t xml:space="preserve">2001 SEP</t>
  </si>
  <si>
    <t xml:space="preserve">2001 OCT</t>
  </si>
  <si>
    <t xml:space="preserve">2001 NOV</t>
  </si>
  <si>
    <t xml:space="preserve">2001 DEC</t>
  </si>
  <si>
    <t xml:space="preserve">2002 JAN</t>
  </si>
  <si>
    <t xml:space="preserve">2002 FEB</t>
  </si>
  <si>
    <t xml:space="preserve">2002 MAR</t>
  </si>
  <si>
    <t xml:space="preserve">2002 APR</t>
  </si>
  <si>
    <t xml:space="preserve">2002 MAY</t>
  </si>
  <si>
    <t xml:space="preserve">2002 JUN</t>
  </si>
  <si>
    <t xml:space="preserve">2002 JUL</t>
  </si>
  <si>
    <t xml:space="preserve">2002 AUG</t>
  </si>
  <si>
    <t xml:space="preserve">2002 SEP</t>
  </si>
  <si>
    <t xml:space="preserve">2002 OCT</t>
  </si>
  <si>
    <t xml:space="preserve">2002 NOV</t>
  </si>
  <si>
    <t xml:space="preserve">2002 DEC</t>
  </si>
  <si>
    <t xml:space="preserve">2003 JAN</t>
  </si>
  <si>
    <t xml:space="preserve">2003 FEB</t>
  </si>
  <si>
    <t xml:space="preserve">2003 MAR</t>
  </si>
  <si>
    <t xml:space="preserve">2003 APR</t>
  </si>
  <si>
    <t xml:space="preserve">2003 MAY</t>
  </si>
  <si>
    <t xml:space="preserve">2003 JUN</t>
  </si>
  <si>
    <t xml:space="preserve">2003 JUL</t>
  </si>
  <si>
    <t xml:space="preserve">2003 AUG</t>
  </si>
  <si>
    <t xml:space="preserve">2003 SEP</t>
  </si>
  <si>
    <t xml:space="preserve">2003 OCT</t>
  </si>
  <si>
    <t xml:space="preserve">2003 NOV</t>
  </si>
  <si>
    <t xml:space="preserve">2003 DEC</t>
  </si>
  <si>
    <t xml:space="preserve">2004 JAN</t>
  </si>
  <si>
    <t xml:space="preserve">2004 FEB</t>
  </si>
  <si>
    <t xml:space="preserve">2004 MAR</t>
  </si>
  <si>
    <t xml:space="preserve">2004 APR</t>
  </si>
  <si>
    <t xml:space="preserve">2004 MAY</t>
  </si>
  <si>
    <t xml:space="preserve">2004 JUN</t>
  </si>
  <si>
    <t xml:space="preserve">2004 JUL</t>
  </si>
  <si>
    <t xml:space="preserve">2004 AUG</t>
  </si>
  <si>
    <t xml:space="preserve">2004 SEP</t>
  </si>
  <si>
    <t xml:space="preserve">2004 OCT</t>
  </si>
  <si>
    <t xml:space="preserve">2004 NOV</t>
  </si>
  <si>
    <t xml:space="preserve">2004 DEC</t>
  </si>
  <si>
    <t xml:space="preserve">2005 JAN</t>
  </si>
  <si>
    <t xml:space="preserve">2005 FEB</t>
  </si>
  <si>
    <t xml:space="preserve">2005 MAR</t>
  </si>
  <si>
    <t xml:space="preserve">2005 APR</t>
  </si>
  <si>
    <t xml:space="preserve">2005 MAY</t>
  </si>
  <si>
    <t xml:space="preserve">2005 JUN</t>
  </si>
  <si>
    <t xml:space="preserve">2005 JUL</t>
  </si>
  <si>
    <t xml:space="preserve">2005 AUG</t>
  </si>
  <si>
    <t xml:space="preserve">2005 SEP</t>
  </si>
  <si>
    <t xml:space="preserve">2005 OCT</t>
  </si>
  <si>
    <t xml:space="preserve">2005 NOV</t>
  </si>
  <si>
    <t xml:space="preserve">2005 DEC</t>
  </si>
  <si>
    <t xml:space="preserve">2006 JAN</t>
  </si>
  <si>
    <t xml:space="preserve">2006 FEB</t>
  </si>
  <si>
    <t xml:space="preserve">2006 MAR</t>
  </si>
  <si>
    <t xml:space="preserve">2006 APR</t>
  </si>
  <si>
    <t xml:space="preserve">2006 MAY</t>
  </si>
  <si>
    <t xml:space="preserve">2006 JUN</t>
  </si>
  <si>
    <t xml:space="preserve">2006 JUL</t>
  </si>
  <si>
    <t xml:space="preserve">2006 AUG</t>
  </si>
  <si>
    <t xml:space="preserve">2006 SEP</t>
  </si>
  <si>
    <t xml:space="preserve">2006 OCT</t>
  </si>
  <si>
    <t xml:space="preserve">2006 NOV</t>
  </si>
  <si>
    <t xml:space="preserve">2006 DEC</t>
  </si>
  <si>
    <t xml:space="preserve">2007 JAN</t>
  </si>
  <si>
    <t xml:space="preserve">2007 FEB</t>
  </si>
  <si>
    <t xml:space="preserve">2007 MAR</t>
  </si>
  <si>
    <t xml:space="preserve">2007 APR</t>
  </si>
  <si>
    <t xml:space="preserve">2007 MAY</t>
  </si>
  <si>
    <t xml:space="preserve">2007 JUN</t>
  </si>
  <si>
    <t xml:space="preserve">2007 JUL</t>
  </si>
  <si>
    <t xml:space="preserve">2007 AUG</t>
  </si>
  <si>
    <t xml:space="preserve">2007 SEP</t>
  </si>
  <si>
    <t xml:space="preserve">2007 OCT</t>
  </si>
  <si>
    <t xml:space="preserve">2007 NOV</t>
  </si>
  <si>
    <t xml:space="preserve">2007 DEC</t>
  </si>
  <si>
    <t xml:space="preserve">2008 JAN</t>
  </si>
  <si>
    <t xml:space="preserve">2008 FEB</t>
  </si>
  <si>
    <t xml:space="preserve">2008 MAR</t>
  </si>
  <si>
    <t xml:space="preserve">2008 APR</t>
  </si>
  <si>
    <t xml:space="preserve">2008 MAY</t>
  </si>
  <si>
    <t xml:space="preserve">2008 JUN</t>
  </si>
  <si>
    <t xml:space="preserve">2008 JUL</t>
  </si>
  <si>
    <t xml:space="preserve">2008 AUG</t>
  </si>
  <si>
    <t xml:space="preserve">2008 SEP</t>
  </si>
  <si>
    <t xml:space="preserve">2008 OCT</t>
  </si>
  <si>
    <t xml:space="preserve">2008 NOV</t>
  </si>
  <si>
    <t xml:space="preserve">2008 DEC</t>
  </si>
  <si>
    <t xml:space="preserve">2009 JAN</t>
  </si>
  <si>
    <t xml:space="preserve">2009 FEB</t>
  </si>
  <si>
    <t xml:space="preserve">2009 MAR</t>
  </si>
  <si>
    <t xml:space="preserve">2009 APR</t>
  </si>
  <si>
    <t xml:space="preserve">2009 MAY</t>
  </si>
  <si>
    <t xml:space="preserve">2009 JUN</t>
  </si>
  <si>
    <t xml:space="preserve">2009 JUL</t>
  </si>
  <si>
    <t xml:space="preserve">2009 AUG</t>
  </si>
  <si>
    <t xml:space="preserve">2009 SEP</t>
  </si>
  <si>
    <t xml:space="preserve">2009 OCT</t>
  </si>
  <si>
    <t xml:space="preserve">2009 NOV</t>
  </si>
  <si>
    <t xml:space="preserve">2009 DEC</t>
  </si>
  <si>
    <t xml:space="preserve">2010 JAN</t>
  </si>
  <si>
    <t xml:space="preserve">2010 FEB</t>
  </si>
  <si>
    <t xml:space="preserve">2010 MAR</t>
  </si>
  <si>
    <t xml:space="preserve">2010 APR</t>
  </si>
  <si>
    <t xml:space="preserve">2010 MAY</t>
  </si>
  <si>
    <t xml:space="preserve">2010 JUN</t>
  </si>
  <si>
    <t xml:space="preserve">2010 JUL</t>
  </si>
  <si>
    <t xml:space="preserve">2010 AUG</t>
  </si>
  <si>
    <t xml:space="preserve">2010 SEP</t>
  </si>
  <si>
    <t xml:space="preserve">2010 OCT</t>
  </si>
  <si>
    <t xml:space="preserve">2010 NOV</t>
  </si>
  <si>
    <t xml:space="preserve">2010 DEC</t>
  </si>
  <si>
    <t xml:space="preserve">2011 JAN</t>
  </si>
  <si>
    <t xml:space="preserve">2011 FEB</t>
  </si>
  <si>
    <t xml:space="preserve">2011 MAR</t>
  </si>
  <si>
    <t xml:space="preserve">2011 APR</t>
  </si>
  <si>
    <t xml:space="preserve">2011 MAY</t>
  </si>
  <si>
    <t xml:space="preserve">2011 JUN</t>
  </si>
  <si>
    <t xml:space="preserve">2011 JUL</t>
  </si>
  <si>
    <t xml:space="preserve">2011 AUG</t>
  </si>
  <si>
    <t xml:space="preserve">2011 SEP</t>
  </si>
  <si>
    <t xml:space="preserve">2011 OCT</t>
  </si>
  <si>
    <t xml:space="preserve">2011 NOV</t>
  </si>
  <si>
    <t xml:space="preserve">2011 DEC</t>
  </si>
  <si>
    <t xml:space="preserve">2012 JAN</t>
  </si>
  <si>
    <t xml:space="preserve">2012 FEB</t>
  </si>
  <si>
    <t xml:space="preserve">2012 MAR</t>
  </si>
  <si>
    <t xml:space="preserve">2012 APR</t>
  </si>
  <si>
    <t xml:space="preserve">2012 MAY</t>
  </si>
  <si>
    <t xml:space="preserve">2012 JUN</t>
  </si>
  <si>
    <t xml:space="preserve">2012 JUL</t>
  </si>
  <si>
    <t xml:space="preserve">2012 AUG</t>
  </si>
  <si>
    <t xml:space="preserve">2012 SEP</t>
  </si>
  <si>
    <t xml:space="preserve">2012 OCT</t>
  </si>
  <si>
    <t xml:space="preserve">2012 NOV</t>
  </si>
  <si>
    <t xml:space="preserve">2012 DEC</t>
  </si>
  <si>
    <t xml:space="preserve">2013 JAN</t>
  </si>
  <si>
    <t xml:space="preserve">2013 FEB</t>
  </si>
  <si>
    <t xml:space="preserve">2013 MAR</t>
  </si>
  <si>
    <t xml:space="preserve">2013 APR</t>
  </si>
  <si>
    <t xml:space="preserve">2013 MAY</t>
  </si>
  <si>
    <t xml:space="preserve">2013 JUN</t>
  </si>
  <si>
    <t xml:space="preserve">2013 JUL</t>
  </si>
  <si>
    <t xml:space="preserve">2013 AUG</t>
  </si>
  <si>
    <t xml:space="preserve">2013 SEP</t>
  </si>
  <si>
    <t xml:space="preserve">2013 OCT</t>
  </si>
  <si>
    <t xml:space="preserve">2013 NOV</t>
  </si>
  <si>
    <t xml:space="preserve">2013 DEC</t>
  </si>
  <si>
    <t xml:space="preserve">2014 JAN</t>
  </si>
  <si>
    <t xml:space="preserve">2014 FEB</t>
  </si>
  <si>
    <t xml:space="preserve">2014 MAR</t>
  </si>
  <si>
    <t xml:space="preserve">2014 APR</t>
  </si>
  <si>
    <t xml:space="preserve">2014 MAY</t>
  </si>
  <si>
    <t xml:space="preserve">2014 JUN</t>
  </si>
  <si>
    <t xml:space="preserve">2014 JUL</t>
  </si>
  <si>
    <t xml:space="preserve">2014 AUG</t>
  </si>
  <si>
    <t xml:space="preserve">2014 SEP</t>
  </si>
  <si>
    <t xml:space="preserve">2014 OCT</t>
  </si>
  <si>
    <t xml:space="preserve">2014 NOV</t>
  </si>
  <si>
    <t xml:space="preserve">2014 DEC</t>
  </si>
  <si>
    <t xml:space="preserve">2015 JAN</t>
  </si>
  <si>
    <t xml:space="preserve">2015 FEB</t>
  </si>
  <si>
    <t xml:space="preserve">2015 MAR</t>
  </si>
  <si>
    <t xml:space="preserve">2015 APR</t>
  </si>
  <si>
    <t xml:space="preserve">2015 MAY</t>
  </si>
  <si>
    <t xml:space="preserve">2015 JUN</t>
  </si>
  <si>
    <t xml:space="preserve">2015 JUL</t>
  </si>
  <si>
    <t xml:space="preserve">2015 AUG</t>
  </si>
  <si>
    <t xml:space="preserve">2015 SEP</t>
  </si>
  <si>
    <t xml:space="preserve">2015 OCT</t>
  </si>
  <si>
    <t xml:space="preserve">2015 NOV</t>
  </si>
  <si>
    <t xml:space="preserve">2015 DEC</t>
  </si>
  <si>
    <t xml:space="preserve">2016 JAN</t>
  </si>
  <si>
    <t xml:space="preserve">2016 FEB</t>
  </si>
  <si>
    <t xml:space="preserve">2016 MAR</t>
  </si>
  <si>
    <t xml:space="preserve">2016 APR</t>
  </si>
  <si>
    <t xml:space="preserve">2016 MAY</t>
  </si>
  <si>
    <t xml:space="preserve">2016 JUN</t>
  </si>
  <si>
    <t xml:space="preserve">2016 JUL</t>
  </si>
  <si>
    <t xml:space="preserve">2016 AUG</t>
  </si>
  <si>
    <t xml:space="preserve">2016 SEP</t>
  </si>
  <si>
    <t xml:space="preserve">2016 OCT</t>
  </si>
  <si>
    <t xml:space="preserve">2016 NOV</t>
  </si>
  <si>
    <t xml:space="preserve">2016 DEC</t>
  </si>
  <si>
    <t xml:space="preserve">2017 JAN</t>
  </si>
  <si>
    <t xml:space="preserve">2017 FEB</t>
  </si>
  <si>
    <t xml:space="preserve">2017 MAR</t>
  </si>
  <si>
    <t xml:space="preserve">2017 APR</t>
  </si>
  <si>
    <t xml:space="preserve">2017 MAY</t>
  </si>
  <si>
    <t xml:space="preserve">2017 JUN</t>
  </si>
  <si>
    <t xml:space="preserve">2017 JUL</t>
  </si>
  <si>
    <t xml:space="preserve">2017 AUG</t>
  </si>
  <si>
    <t xml:space="preserve">2017 SEP</t>
  </si>
  <si>
    <t xml:space="preserve">2017 OCT</t>
  </si>
  <si>
    <t xml:space="preserve">2017 NOV</t>
  </si>
  <si>
    <t xml:space="preserve">2017 DEC</t>
  </si>
  <si>
    <t xml:space="preserve">2018 JAN</t>
  </si>
  <si>
    <t xml:space="preserve">2018 FEB</t>
  </si>
  <si>
    <t xml:space="preserve">2018 MAR</t>
  </si>
  <si>
    <t xml:space="preserve">2018 APR</t>
  </si>
  <si>
    <t xml:space="preserve">2018 MAY</t>
  </si>
  <si>
    <t xml:space="preserve">2018 JUN</t>
  </si>
  <si>
    <t xml:space="preserve">2018 JUL</t>
  </si>
  <si>
    <t xml:space="preserve">2018 AUG</t>
  </si>
  <si>
    <t xml:space="preserve">2018 SEP</t>
  </si>
  <si>
    <t xml:space="preserve">2018 OCT</t>
  </si>
  <si>
    <t xml:space="preserve">2018 NOV</t>
  </si>
  <si>
    <t xml:space="preserve">2018 DEC</t>
  </si>
  <si>
    <t xml:space="preserve">2019 JAN</t>
  </si>
  <si>
    <t xml:space="preserve">2019 FEB</t>
  </si>
  <si>
    <t xml:space="preserve">2019 MAR</t>
  </si>
  <si>
    <t xml:space="preserve">2019 APR</t>
  </si>
  <si>
    <t xml:space="preserve">2019 MAY</t>
  </si>
  <si>
    <t xml:space="preserve">2019 JUN</t>
  </si>
  <si>
    <t xml:space="preserve">2019 JUL</t>
  </si>
  <si>
    <t xml:space="preserve">2019 AUG</t>
  </si>
  <si>
    <t xml:space="preserve">2019 SEP</t>
  </si>
  <si>
    <t xml:space="preserve">2019 OCT</t>
  </si>
  <si>
    <t xml:space="preserve">2019 NOV</t>
  </si>
  <si>
    <t xml:space="preserve">2019 DEC</t>
  </si>
  <si>
    <t xml:space="preserve">2020 JAN</t>
  </si>
  <si>
    <t xml:space="preserve">2020 FEB</t>
  </si>
  <si>
    <t xml:space="preserve">2020 MAR</t>
  </si>
  <si>
    <t xml:space="preserve">2020 APR</t>
  </si>
  <si>
    <t xml:space="preserve">2020 MAY</t>
  </si>
  <si>
    <t xml:space="preserve">2020 JUN</t>
  </si>
  <si>
    <t xml:space="preserve">2020 JUL</t>
  </si>
  <si>
    <t xml:space="preserve">2020 AUG</t>
  </si>
  <si>
    <t xml:space="preserve">2020 SEP</t>
  </si>
  <si>
    <t xml:space="preserve">2020 OCT</t>
  </si>
  <si>
    <t xml:space="preserve">2020 NOV</t>
  </si>
  <si>
    <t xml:space="preserve">2020 DEC</t>
  </si>
  <si>
    <t xml:space="preserve">2021 JAN</t>
  </si>
  <si>
    <t xml:space="preserve">2021 FEB</t>
  </si>
  <si>
    <t xml:space="preserve">2021 MAR</t>
  </si>
  <si>
    <t xml:space="preserve">2021 APR</t>
  </si>
  <si>
    <t xml:space="preserve">2021 MAY</t>
  </si>
  <si>
    <t xml:space="preserve">2021 JUN</t>
  </si>
  <si>
    <t xml:space="preserve">2021 JUL</t>
  </si>
  <si>
    <t xml:space="preserve">2021 AUG</t>
  </si>
  <si>
    <t xml:space="preserve">2021 SEP</t>
  </si>
  <si>
    <t xml:space="preserve">2021 OCT</t>
  </si>
  <si>
    <t xml:space="preserve">2021 NOV</t>
  </si>
  <si>
    <t xml:space="preserve">2021 DEC</t>
  </si>
  <si>
    <t xml:space="preserve">2022 JAN</t>
  </si>
  <si>
    <t xml:space="preserve">2022 FEB</t>
  </si>
  <si>
    <t xml:space="preserve">2022 MAR</t>
  </si>
  <si>
    <t xml:space="preserve">2022 APR</t>
  </si>
  <si>
    <t xml:space="preserve">2022 MAY</t>
  </si>
  <si>
    <t xml:space="preserve">2022 JUN</t>
  </si>
  <si>
    <t xml:space="preserve">2022 JUL</t>
  </si>
  <si>
    <t xml:space="preserve">2022 AUG</t>
  </si>
  <si>
    <t xml:space="preserve">2022 SEP</t>
  </si>
  <si>
    <t xml:space="preserve">2022 OCT</t>
  </si>
  <si>
    <t xml:space="preserve">2022 NOV</t>
  </si>
  <si>
    <t xml:space="preserve">2022 DEC</t>
  </si>
  <si>
    <t xml:space="preserve">2023 JAN</t>
  </si>
  <si>
    <t xml:space="preserve">2023 FEB</t>
  </si>
  <si>
    <t xml:space="preserve">2023 MAR</t>
  </si>
  <si>
    <t xml:space="preserve">2023 APR</t>
  </si>
  <si>
    <t xml:space="preserve">2023 MAY</t>
  </si>
  <si>
    <t xml:space="preserve">2023 JUN</t>
  </si>
  <si>
    <t xml:space="preserve">2023 JUL</t>
  </si>
  <si>
    <t xml:space="preserve">2023 AUG</t>
  </si>
  <si>
    <t xml:space="preserve">2023 SEP</t>
  </si>
  <si>
    <t xml:space="preserve">2023 OCT</t>
  </si>
  <si>
    <t xml:space="preserve">2023 NOV</t>
  </si>
  <si>
    <t xml:space="preserve">2023 DEC</t>
  </si>
  <si>
    <t xml:space="preserve">2024 JAN</t>
  </si>
  <si>
    <t xml:space="preserve">2024 FEB</t>
  </si>
  <si>
    <t xml:space="preserve">2024 MAR</t>
  </si>
  <si>
    <t xml:space="preserve">2024 APR</t>
  </si>
  <si>
    <t xml:space="preserve">2024 MAY</t>
  </si>
  <si>
    <t xml:space="preserve">2024 JUN</t>
  </si>
  <si>
    <t xml:space="preserve">2024 JUL</t>
  </si>
  <si>
    <t xml:space="preserve">2024 AUG</t>
  </si>
  <si>
    <t xml:space="preserve">2024 SEP</t>
  </si>
  <si>
    <t xml:space="preserve">2024 OCT</t>
  </si>
  <si>
    <t xml:space="preserve">2024 NOV</t>
  </si>
  <si>
    <t xml:space="preserve">2024 DEC</t>
  </si>
  <si>
    <t xml:space="preserve">2025 JAN</t>
  </si>
  <si>
    <t xml:space="preserve">2025 FEB</t>
  </si>
  <si>
    <t xml:space="preserve">2025 MAR</t>
  </si>
  <si>
    <t xml:space="preserve">2025 APR</t>
  </si>
  <si>
    <t xml:space="preserve">2025 MAY</t>
  </si>
  <si>
    <t xml:space="preserve">2025 JUN</t>
  </si>
  <si>
    <t xml:space="preserve">2025 JUL</t>
  </si>
  <si>
    <t xml:space="preserve">CPIH INDEX 04.5.2 : GAS 2015=100</t>
  </si>
  <si>
    <t xml:space="preserve">L53F</t>
  </si>
</sst>
</file>

<file path=xl/styles.xml><?xml version="1.0" encoding="utf-8"?>
<styleSheet xmlns="http://schemas.openxmlformats.org/spreadsheetml/2006/main">
  <numFmts count="15">
    <numFmt numFmtId="164" formatCode="General"/>
    <numFmt numFmtId="165" formatCode="_-* #,##0.00_-;\-* #,##0.00_-;_-* \-??_-;_-@_-"/>
    <numFmt numFmtId="166" formatCode="#,##0"/>
    <numFmt numFmtId="167" formatCode="#,##0.00"/>
    <numFmt numFmtId="168" formatCode="0.0000"/>
    <numFmt numFmtId="169" formatCode="0.00"/>
    <numFmt numFmtId="170" formatCode="0"/>
    <numFmt numFmtId="171" formatCode="0&quot; r&quot;"/>
    <numFmt numFmtId="172" formatCode="&quot;  &quot;0"/>
    <numFmt numFmtId="173" formatCode="General\r"/>
    <numFmt numFmtId="174" formatCode="#,##0.0000"/>
    <numFmt numFmtId="175" formatCode="dd/mm/yyyy\ hh:mm"/>
    <numFmt numFmtId="176" formatCode="0.0"/>
    <numFmt numFmtId="177" formatCode="_(* #,##0.000_);_(* \(#,##0.000\);_(* \-??_);_(@_)"/>
    <numFmt numFmtId="178" formatCode="_(* #,##0.00_);_(* \(#,##0.00\);_(* \-??_);_(@_)"/>
  </numFmts>
  <fonts count="13">
    <font>
      <sz val="10"/>
      <name val="Arial"/>
      <family val="0"/>
    </font>
    <font>
      <sz val="10"/>
      <name val="Arial"/>
      <family val="0"/>
    </font>
    <font>
      <sz val="10"/>
      <name val="Arial"/>
      <family val="0"/>
    </font>
    <font>
      <sz val="10"/>
      <name val="Arial"/>
      <family val="0"/>
    </font>
    <font>
      <sz val="10"/>
      <name val="Arial"/>
      <family val="2"/>
    </font>
    <font>
      <b val="true"/>
      <sz val="10"/>
      <name val="Arial"/>
      <family val="0"/>
    </font>
    <font>
      <b val="true"/>
      <sz val="12"/>
      <name val="Arial"/>
      <family val="2"/>
    </font>
    <font>
      <b val="true"/>
      <vertAlign val="superscript"/>
      <sz val="12"/>
      <name val="Arial"/>
      <family val="2"/>
    </font>
    <font>
      <sz val="12"/>
      <name val="Arial"/>
      <family val="2"/>
    </font>
    <font>
      <b val="true"/>
      <sz val="10"/>
      <name val="Arial"/>
      <family val="2"/>
    </font>
    <font>
      <b val="true"/>
      <sz val="9"/>
      <name val="Arial"/>
      <family val="2"/>
    </font>
    <font>
      <sz val="9"/>
      <name val="Arial"/>
      <family val="2"/>
    </font>
    <font>
      <sz val="10"/>
      <color rgb="FF000000"/>
      <name val="Arial"/>
      <family val="2"/>
    </font>
  </fonts>
  <fills count="2">
    <fill>
      <patternFill patternType="none"/>
    </fill>
    <fill>
      <patternFill patternType="gray125"/>
    </fill>
  </fills>
  <borders count="18">
    <border diagonalUp="false" diagonalDown="false">
      <left/>
      <right/>
      <top/>
      <bottom/>
      <diagonal/>
    </border>
    <border diagonalUp="false" diagonalDown="false">
      <left/>
      <right/>
      <top/>
      <bottom style="thick">
        <color theme="4"/>
      </bottom>
      <diagonal/>
    </border>
    <border diagonalUp="false" diagonalDown="false">
      <left style="medium"/>
      <right style="thin"/>
      <top style="medium"/>
      <bottom/>
      <diagonal/>
    </border>
    <border diagonalUp="false" diagonalDown="false">
      <left style="thin"/>
      <right style="thin"/>
      <top style="medium"/>
      <bottom style="thin"/>
      <diagonal/>
    </border>
    <border diagonalUp="false" diagonalDown="false">
      <left/>
      <right style="medium"/>
      <top style="medium"/>
      <bottom style="thin"/>
      <diagonal/>
    </border>
    <border diagonalUp="false" diagonalDown="false">
      <left style="medium"/>
      <right style="thin"/>
      <top style="thin"/>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style="thin"/>
      <top style="thin"/>
      <bottom/>
      <diagonal/>
    </border>
    <border diagonalUp="false" diagonalDown="false">
      <left style="thin"/>
      <right/>
      <top style="thin"/>
      <bottom/>
      <diagonal/>
    </border>
    <border diagonalUp="false" diagonalDown="false">
      <left/>
      <right style="medium"/>
      <top style="thin"/>
      <bottom/>
      <diagonal/>
    </border>
    <border diagonalUp="false" diagonalDown="false">
      <left style="medium"/>
      <right style="thin"/>
      <top/>
      <bottom/>
      <diagonal/>
    </border>
    <border diagonalUp="false" diagonalDown="false">
      <left style="thin"/>
      <right/>
      <top/>
      <bottom/>
      <diagonal/>
    </border>
    <border diagonalUp="false" diagonalDown="false">
      <left/>
      <right style="medium"/>
      <top/>
      <bottom/>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style="medium"/>
      <top style="thin"/>
      <bottom style="medium"/>
      <diagonal/>
    </border>
    <border diagonalUp="false" diagonalDown="false">
      <left style="thin"/>
      <right style="thin"/>
      <top style="thin"/>
      <bottom style="thin"/>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64" fontId="0" fillId="0" borderId="0" applyFont="true" applyBorder="false" applyAlignment="false" applyProtection="false"/>
    <xf numFmtId="164" fontId="0" fillId="0" borderId="0" applyFont="true" applyBorder="false" applyAlignment="false" applyProtection="false"/>
    <xf numFmtId="164" fontId="0" fillId="0" borderId="0" applyFont="true" applyBorder="false" applyAlignment="true" applyProtection="false">
      <alignment horizontal="left" vertical="bottom" textRotation="0" wrapText="false" indent="0" shrinkToFit="false"/>
    </xf>
    <xf numFmtId="164" fontId="5" fillId="0" borderId="0" applyFont="true" applyBorder="false" applyAlignment="true" applyProtection="false">
      <alignment horizontal="left" vertical="bottom" textRotation="0" wrapText="false" indent="0" shrinkToFit="false"/>
    </xf>
    <xf numFmtId="164" fontId="5" fillId="0" borderId="0" applyFont="true" applyBorder="false" applyAlignment="false" applyProtection="false"/>
    <xf numFmtId="164" fontId="10" fillId="0" borderId="1" applyFont="true" applyBorder="true" applyAlignment="false" applyProtection="false"/>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8" fontId="0" fillId="0" borderId="0" xfId="0" applyFont="false" applyBorder="false" applyAlignment="true" applyProtection="false">
      <alignment horizontal="general" vertical="center" textRotation="0" wrapText="false" indent="0" shrinkToFit="false"/>
      <protection locked="true" hidden="false"/>
    </xf>
    <xf numFmtId="169" fontId="0" fillId="0" borderId="0" xfId="0" applyFont="fals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left"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20" applyFont="true" applyBorder="false" applyAlignment="true" applyProtection="false">
      <alignment horizontal="general" vertical="bottom" textRotation="0" wrapText="true" indent="0" shrinkToFit="false"/>
      <protection locked="true" hidden="false"/>
    </xf>
    <xf numFmtId="168" fontId="10" fillId="0" borderId="0" xfId="20" applyFont="true" applyBorder="false" applyAlignment="true" applyProtection="false">
      <alignment horizontal="general" vertical="bottom" textRotation="0" wrapText="true" indent="0" shrinkToFit="false"/>
      <protection locked="true" hidden="false"/>
    </xf>
    <xf numFmtId="169" fontId="10" fillId="0" borderId="0" xfId="20" applyFont="true" applyBorder="fals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8" fontId="11" fillId="0" borderId="0" xfId="0" applyFont="true" applyBorder="false" applyAlignment="true" applyProtection="false">
      <alignment horizontal="general" vertical="center" textRotation="0" wrapText="false" indent="0" shrinkToFit="false"/>
      <protection locked="true" hidden="false"/>
    </xf>
    <xf numFmtId="169" fontId="11" fillId="0" borderId="0" xfId="0" applyFont="true" applyBorder="false" applyAlignment="true" applyProtection="false">
      <alignment horizontal="general" vertical="center" textRotation="0" wrapText="false" indent="0" shrinkToFit="false"/>
      <protection locked="true" hidden="false"/>
    </xf>
    <xf numFmtId="170" fontId="9"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8" fontId="10" fillId="0" borderId="0" xfId="0" applyFont="true" applyBorder="false" applyAlignment="true" applyProtection="false">
      <alignment horizontal="general" vertical="center" textRotation="0" wrapText="false" indent="0" shrinkToFit="false"/>
      <protection locked="true" hidden="false"/>
    </xf>
    <xf numFmtId="169" fontId="10" fillId="0" borderId="0" xfId="0" applyFont="true" applyBorder="false" applyAlignment="true" applyProtection="false">
      <alignment horizontal="general" vertical="center" textRotation="0" wrapText="false" indent="0" shrinkToFit="false"/>
      <protection locked="true" hidden="false"/>
    </xf>
    <xf numFmtId="171" fontId="0" fillId="0" borderId="0" xfId="0" applyFont="false" applyBorder="false" applyAlignment="true" applyProtection="false">
      <alignment horizontal="general" vertical="center" textRotation="0" wrapText="false" indent="0" shrinkToFit="false"/>
      <protection locked="true" hidden="false"/>
    </xf>
    <xf numFmtId="171" fontId="9"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8" fillId="0" borderId="0" xfId="30" applyFont="true" applyBorder="true" applyAlignment="true" applyProtection="true">
      <alignment horizontal="lef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10" fillId="0" borderId="0" xfId="2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10" fillId="0" borderId="0" xfId="20" applyFont="true" applyBorder="false" applyAlignment="true" applyProtection="false">
      <alignment horizontal="right" vertical="bottom" textRotation="0" wrapText="true" indent="0" shrinkToFit="false"/>
      <protection locked="true" hidden="false"/>
    </xf>
    <xf numFmtId="169" fontId="11" fillId="0" borderId="0" xfId="15" applyFont="true" applyBorder="tru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9" fontId="10" fillId="0" borderId="0" xfId="15" applyFont="true" applyBorder="true" applyAlignment="true" applyProtection="true">
      <alignment horizontal="general" vertical="center" textRotation="0" wrapText="false" indent="0" shrinkToFit="false"/>
      <protection locked="true" hidden="false"/>
    </xf>
    <xf numFmtId="169" fontId="11" fillId="0" borderId="0" xfId="21" applyFont="true" applyBorder="true" applyAlignment="true" applyProtection="true">
      <alignment horizontal="general" vertical="center" textRotation="0" wrapText="false" indent="0" shrinkToFit="false"/>
      <protection locked="true" hidden="false"/>
    </xf>
    <xf numFmtId="169" fontId="10" fillId="0" borderId="0" xfId="21" applyFont="true" applyBorder="true" applyAlignment="true" applyProtection="true">
      <alignment horizontal="general" vertical="center" textRotation="0" wrapText="false" indent="0" shrinkToFit="false"/>
      <protection locked="true" hidden="false"/>
    </xf>
    <xf numFmtId="169" fontId="11" fillId="0" borderId="0" xfId="22" applyFont="true" applyBorder="true" applyAlignment="true" applyProtection="true">
      <alignment horizontal="general" vertical="center" textRotation="0" wrapText="false" indent="0" shrinkToFit="false"/>
      <protection locked="true" hidden="false"/>
    </xf>
    <xf numFmtId="169" fontId="10" fillId="0" borderId="0" xfId="22" applyFont="true" applyBorder="true" applyAlignment="true" applyProtection="true">
      <alignment horizontal="general" vertical="center" textRotation="0" wrapText="false" indent="0" shrinkToFit="false"/>
      <protection locked="true" hidden="false"/>
    </xf>
    <xf numFmtId="169" fontId="11" fillId="0" borderId="0" xfId="0" applyFont="true" applyBorder="false" applyAlignment="true" applyProtection="true">
      <alignment horizontal="right" vertical="center" textRotation="0" wrapText="false" indent="0" shrinkToFit="false"/>
      <protection locked="true" hidden="true"/>
    </xf>
    <xf numFmtId="169" fontId="11" fillId="0" borderId="0" xfId="23" applyFont="true" applyBorder="true" applyAlignment="true" applyProtection="true">
      <alignment horizontal="general" vertical="center" textRotation="0" wrapText="false" indent="0" shrinkToFit="false"/>
      <protection locked="true" hidden="false"/>
    </xf>
    <xf numFmtId="169" fontId="10" fillId="0" borderId="0" xfId="0" applyFont="true" applyBorder="false" applyAlignment="true" applyProtection="true">
      <alignment horizontal="right" vertical="center" textRotation="0" wrapText="false" indent="0" shrinkToFit="false"/>
      <protection locked="true" hidden="true"/>
    </xf>
    <xf numFmtId="172" fontId="0" fillId="0" borderId="0" xfId="0" applyFont="false" applyBorder="false" applyAlignment="true" applyProtection="false">
      <alignment horizontal="general" vertical="center" textRotation="0" wrapText="false" indent="0" shrinkToFit="false"/>
      <protection locked="true" hidden="false"/>
    </xf>
    <xf numFmtId="172" fontId="9" fillId="0" borderId="0" xfId="0" applyFont="true" applyBorder="false" applyAlignment="true" applyProtection="false">
      <alignment horizontal="general" vertical="center" textRotation="0" wrapText="false" indent="0" shrinkToFit="false"/>
      <protection locked="true" hidden="false"/>
    </xf>
    <xf numFmtId="173" fontId="11" fillId="0" borderId="0" xfId="0" applyFont="true" applyBorder="false" applyAlignment="true" applyProtection="false">
      <alignment horizontal="general" vertical="center" textRotation="0" wrapText="false" indent="0" shrinkToFit="false"/>
      <protection locked="true" hidden="false"/>
    </xf>
    <xf numFmtId="167" fontId="11" fillId="0" borderId="0" xfId="0" applyFont="true" applyBorder="false" applyAlignment="true" applyProtection="false">
      <alignment horizontal="general" vertical="center" textRotation="0" wrapText="false" indent="0" shrinkToFit="false"/>
      <protection locked="true" hidden="false"/>
    </xf>
    <xf numFmtId="173" fontId="10" fillId="0" borderId="0" xfId="0" applyFont="true" applyBorder="false" applyAlignment="true" applyProtection="false">
      <alignment horizontal="general" vertical="center" textRotation="0" wrapText="false" indent="0" shrinkToFit="false"/>
      <protection locked="true" hidden="false"/>
    </xf>
    <xf numFmtId="167" fontId="10"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4" fontId="0" fillId="0" borderId="2" xfId="24" applyFont="false" applyBorder="true" applyAlignment="false" applyProtection="false">
      <alignment horizontal="general" vertical="bottom" textRotation="0" wrapText="false" indent="0" shrinkToFit="false"/>
      <protection locked="true" hidden="false"/>
    </xf>
    <xf numFmtId="164" fontId="0" fillId="0" borderId="3" xfId="26" applyFont="true" applyBorder="true" applyAlignment="false" applyProtection="false">
      <alignment horizontal="general" vertical="bottom" textRotation="0" wrapText="false" indent="0" shrinkToFit="false"/>
      <protection locked="true" hidden="false"/>
    </xf>
    <xf numFmtId="164" fontId="0" fillId="0" borderId="4" xfId="24" applyFont="false" applyBorder="true" applyAlignment="false" applyProtection="false">
      <alignment horizontal="general" vertical="bottom" textRotation="0" wrapText="false" indent="0" shrinkToFit="false"/>
      <protection locked="true" hidden="false"/>
    </xf>
    <xf numFmtId="164" fontId="0" fillId="0" borderId="5" xfId="26" applyFont="true" applyBorder="true" applyAlignment="false" applyProtection="false">
      <alignment horizontal="general" vertical="bottom" textRotation="0" wrapText="false" indent="0" shrinkToFit="false"/>
      <protection locked="true" hidden="false"/>
    </xf>
    <xf numFmtId="164" fontId="0" fillId="0" borderId="6" xfId="27" applyFont="true" applyBorder="true" applyAlignment="false" applyProtection="false">
      <alignment horizontal="left" vertical="bottom" textRotation="0" wrapText="false" indent="0" shrinkToFit="false"/>
      <protection locked="true" hidden="false"/>
    </xf>
    <xf numFmtId="164" fontId="0" fillId="0" borderId="7" xfId="27" applyFont="true" applyBorder="true" applyAlignment="false" applyProtection="false">
      <alignment horizontal="left" vertical="bottom" textRotation="0" wrapText="false" indent="0" shrinkToFit="false"/>
      <protection locked="true" hidden="false"/>
    </xf>
    <xf numFmtId="164" fontId="0" fillId="0" borderId="8" xfId="27" applyFont="false" applyBorder="true" applyAlignment="false" applyProtection="false">
      <alignment horizontal="left" vertical="bottom" textRotation="0" wrapText="false" indent="0" shrinkToFit="false"/>
      <protection locked="true" hidden="false"/>
    </xf>
    <xf numFmtId="174" fontId="0" fillId="0" borderId="9" xfId="25" applyFont="false" applyBorder="true" applyAlignment="false" applyProtection="false">
      <alignment horizontal="general" vertical="bottom" textRotation="0" wrapText="false" indent="0" shrinkToFit="false"/>
      <protection locked="true" hidden="false"/>
    </xf>
    <xf numFmtId="174" fontId="0" fillId="0" borderId="10" xfId="25" applyFont="false" applyBorder="true" applyAlignment="false" applyProtection="false">
      <alignment horizontal="general" vertical="bottom" textRotation="0" wrapText="false" indent="0" shrinkToFit="false"/>
      <protection locked="true" hidden="false"/>
    </xf>
    <xf numFmtId="164" fontId="0" fillId="0" borderId="11" xfId="27" applyFont="false" applyBorder="true" applyAlignment="false" applyProtection="false">
      <alignment horizontal="left" vertical="bottom" textRotation="0" wrapText="false" indent="0" shrinkToFit="false"/>
      <protection locked="true" hidden="false"/>
    </xf>
    <xf numFmtId="174" fontId="0" fillId="0" borderId="12" xfId="25" applyFont="false" applyBorder="true" applyAlignment="false" applyProtection="false">
      <alignment horizontal="general" vertical="bottom" textRotation="0" wrapText="false" indent="0" shrinkToFit="false"/>
      <protection locked="true" hidden="false"/>
    </xf>
    <xf numFmtId="174" fontId="0" fillId="0" borderId="13" xfId="25" applyFont="false" applyBorder="true" applyAlignment="false" applyProtection="false">
      <alignment horizontal="general" vertical="bottom" textRotation="0" wrapText="false" indent="0" shrinkToFit="false"/>
      <protection locked="true" hidden="false"/>
    </xf>
    <xf numFmtId="174" fontId="0" fillId="0" borderId="6" xfId="25" applyFont="false" applyBorder="true" applyAlignment="false" applyProtection="false">
      <alignment horizontal="general" vertical="bottom" textRotation="0" wrapText="false" indent="0" shrinkToFit="false"/>
      <protection locked="true" hidden="false"/>
    </xf>
    <xf numFmtId="174" fontId="0" fillId="0" borderId="7" xfId="25" applyFont="false" applyBorder="true" applyAlignment="false" applyProtection="false">
      <alignment horizontal="general" vertical="bottom" textRotation="0" wrapText="false" indent="0" shrinkToFit="false"/>
      <protection locked="true" hidden="false"/>
    </xf>
    <xf numFmtId="164" fontId="5" fillId="0" borderId="14" xfId="28" applyFont="true" applyBorder="true" applyAlignment="false" applyProtection="false">
      <alignment horizontal="left" vertical="bottom" textRotation="0" wrapText="false" indent="0" shrinkToFit="false"/>
      <protection locked="true" hidden="false"/>
    </xf>
    <xf numFmtId="174" fontId="5" fillId="0" borderId="15" xfId="29" applyFont="false" applyBorder="true" applyAlignment="false" applyProtection="false">
      <alignment horizontal="general" vertical="bottom" textRotation="0" wrapText="false" indent="0" shrinkToFit="false"/>
      <protection locked="true" hidden="false"/>
    </xf>
    <xf numFmtId="174" fontId="5" fillId="0" borderId="16" xfId="29" applyFont="false" applyBorder="true" applyAlignment="false" applyProtection="false">
      <alignment horizontal="general" vertical="bottom" textRotation="0" wrapText="false" indent="0" shrinkToFit="false"/>
      <protection locked="true" hidden="false"/>
    </xf>
    <xf numFmtId="164" fontId="0" fillId="0" borderId="0" xfId="26" applyFont="true" applyBorder="fals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76" fontId="0" fillId="0" borderId="0" xfId="0" applyFont="false" applyBorder="true" applyAlignment="false" applyProtection="false">
      <alignment horizontal="general" vertical="bottom" textRotation="0" wrapText="false" indent="0" shrinkToFit="false"/>
      <protection locked="true" hidden="false"/>
    </xf>
    <xf numFmtId="177" fontId="0" fillId="0" borderId="0" xfId="15" applyFont="true" applyBorder="true" applyAlignment="true" applyProtection="true">
      <alignment horizontal="general"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Comma 3" xfId="21"/>
    <cellStyle name="Comma 2" xfId="22"/>
    <cellStyle name="Comma 4" xfId="23"/>
    <cellStyle name="Pivot Table Corner" xfId="24"/>
    <cellStyle name="Pivot Table Value" xfId="25"/>
    <cellStyle name="Pivot Table Field" xfId="26"/>
    <cellStyle name="Pivot Table Category" xfId="27"/>
    <cellStyle name="Pivot Table Title" xfId="28"/>
    <cellStyle name="Pivot Table Result" xfId="29"/>
    <cellStyle name="Excel Built-in Heading 1" xfId="30"/>
  </cellStyles>
  <dxfs count="1">
    <dxf>
      <fill>
        <patternFill patternType="solid">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D320"/>
      <rgbColor rgb="FFFF9900"/>
      <rgbColor rgb="FFFF420E"/>
      <rgbColor rgb="FF4F81BD"/>
      <rgbColor rgb="FFB3B3B3"/>
      <rgbColor rgb="FF004586"/>
      <rgbColor rgb="FF579D1C"/>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Relationship Id="rId12" Type="http://schemas.openxmlformats.org/officeDocument/2006/relationships/pivotCacheDefinition" Target="pivotCache/pivotCacheDefinition1.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scatterChart>
        <c:scatterStyle val="lineMarker"/>
        <c:varyColors val="0"/>
        <c:ser>
          <c:idx val="0"/>
          <c:order val="0"/>
          <c:tx>
            <c:strRef>
              <c:f>Comparison!$D$3</c:f>
              <c:strCache>
                <c:ptCount val="1"/>
                <c:pt idx="0">
                  <c:v>Ratio</c:v>
                </c:pt>
              </c:strCache>
            </c:strRef>
          </c:tx>
          <c:spPr>
            <a:solidFill>
              <a:srgbClr val="004586"/>
            </a:solidFill>
            <a:ln w="28800">
              <a:solidFill>
                <a:srgbClr val="004586"/>
              </a:solidFill>
              <a:round/>
            </a:ln>
          </c:spPr>
          <c:marker>
            <c:symbol val="square"/>
            <c:size val="8"/>
            <c:spPr>
              <a:solidFill>
                <a:srgbClr val="004586"/>
              </a:solidFill>
            </c:spPr>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Comparison!$A$4:$A$19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xVal>
          <c:yVal>
            <c:numRef>
              <c:f>Comparison!$D$4:$D$19</c:f>
              <c:numCache>
                <c:formatCode>#,##0.00</c:formatCode>
                <c:ptCount val="16"/>
                <c:pt idx="0">
                  <c:v>3.47254995843444</c:v>
                </c:pt>
                <c:pt idx="1">
                  <c:v>3.36336130369529</c:v>
                </c:pt>
                <c:pt idx="2">
                  <c:v>3.15830015586339</c:v>
                </c:pt>
                <c:pt idx="3">
                  <c:v>3.07382278525887</c:v>
                </c:pt>
                <c:pt idx="4">
                  <c:v>3.07147815521019</c:v>
                </c:pt>
                <c:pt idx="5">
                  <c:v>3.20491376967878</c:v>
                </c:pt>
                <c:pt idx="6">
                  <c:v>3.54379999230096</c:v>
                </c:pt>
                <c:pt idx="7">
                  <c:v>3.9165122803134</c:v>
                </c:pt>
                <c:pt idx="8">
                  <c:v>4.16239629113526</c:v>
                </c:pt>
                <c:pt idx="9">
                  <c:v>4.47896928183455</c:v>
                </c:pt>
                <c:pt idx="10">
                  <c:v>4.88376271790601</c:v>
                </c:pt>
                <c:pt idx="11">
                  <c:v>5.65898555608171</c:v>
                </c:pt>
                <c:pt idx="12">
                  <c:v>4.01118733959817</c:v>
                </c:pt>
                <c:pt idx="13">
                  <c:v>3.68488173085407</c:v>
                </c:pt>
                <c:pt idx="14">
                  <c:v>4.07695388664619</c:v>
                </c:pt>
                <c:pt idx="15">
                  <c:v>4.14614886894978</c:v>
                </c:pt>
              </c:numCache>
            </c:numRef>
          </c:yVal>
          <c:smooth val="0"/>
        </c:ser>
        <c:axId val="7538052"/>
        <c:axId val="11616979"/>
      </c:scatterChart>
      <c:valAx>
        <c:axId val="7538052"/>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11616979"/>
        <c:crosses val="autoZero"/>
        <c:crossBetween val="between"/>
      </c:valAx>
      <c:valAx>
        <c:axId val="11616979"/>
        <c:scaling>
          <c:orientation val="minMax"/>
        </c:scaling>
        <c:delete val="0"/>
        <c:axPos val="l"/>
        <c:majorGridlines>
          <c:spPr>
            <a:ln w="0">
              <a:solidFill>
                <a:srgbClr val="b3b3b3"/>
              </a:solidFill>
            </a:ln>
          </c:spPr>
        </c:majorGridlines>
        <c:numFmt formatCode="#,##0.00" sourceLinked="1"/>
        <c:majorTickMark val="out"/>
        <c:minorTickMark val="none"/>
        <c:tickLblPos val="nextTo"/>
        <c:spPr>
          <a:ln w="0">
            <a:solidFill>
              <a:srgbClr val="b3b3b3"/>
            </a:solidFill>
          </a:ln>
        </c:spPr>
        <c:txPr>
          <a:bodyPr/>
          <a:lstStyle/>
          <a:p>
            <a:pPr>
              <a:defRPr b="0" sz="1000" spc="-1" strike="noStrike">
                <a:latin typeface="Arial"/>
              </a:defRPr>
            </a:pPr>
          </a:p>
        </c:txPr>
        <c:crossAx val="7538052"/>
        <c:crosses val="autoZero"/>
        <c:crossBetween val="between"/>
      </c:valAx>
      <c:spPr>
        <a:noFill/>
        <a:ln w="0">
          <a:solidFill>
            <a:srgbClr val="b3b3b3"/>
          </a:solidFill>
        </a:ln>
      </c:spPr>
    </c:plotArea>
    <c:legend>
      <c:legendPos val="r"/>
      <c:overlay val="0"/>
      <c:spPr>
        <a:noFill/>
        <a:ln w="0">
          <a:noFill/>
        </a:ln>
      </c:spPr>
      <c:txPr>
        <a:bodyPr/>
        <a:lstStyle/>
        <a:p>
          <a:pPr>
            <a:defRPr b="0" sz="1000" spc="-1" strike="noStrike">
              <a:latin typeface="Arial"/>
            </a:defRPr>
          </a:pPr>
        </a:p>
      </c:txPr>
    </c:legend>
    <c:plotVisOnly val="1"/>
    <c:dispBlanksAs val="span"/>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scatterChart>
        <c:scatterStyle val="line"/>
        <c:varyColors val="0"/>
        <c:ser>
          <c:idx val="0"/>
          <c:order val="0"/>
          <c:tx>
            <c:strRef>
              <c:f>Comparison!$B$3</c:f>
              <c:strCache>
                <c:ptCount val="1"/>
                <c:pt idx="0">
                  <c:v>ONS Gas</c:v>
                </c:pt>
              </c:strCache>
            </c:strRef>
          </c:tx>
          <c:spPr>
            <a:solidFill>
              <a:srgbClr val="004586"/>
            </a:solidFill>
            <a:ln w="28800">
              <a:solidFill>
                <a:srgbClr val="004586"/>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Comparison!$A$4:$A$19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xVal>
          <c:yVal>
            <c:numRef>
              <c:f>Comparison!$B$4:$B$19</c:f>
              <c:numCache>
                <c:formatCode>#,##0.00</c:formatCode>
                <c:ptCount val="16"/>
                <c:pt idx="0">
                  <c:v>3.08922067608417</c:v>
                </c:pt>
                <c:pt idx="1">
                  <c:v>3.35525032491915</c:v>
                </c:pt>
                <c:pt idx="2">
                  <c:v>3.77514707212883</c:v>
                </c:pt>
                <c:pt idx="3">
                  <c:v>4.15278961122313</c:v>
                </c:pt>
                <c:pt idx="4">
                  <c:v>4.34668393578396</c:v>
                </c:pt>
                <c:pt idx="5">
                  <c:v>4.12663802330693</c:v>
                </c:pt>
                <c:pt idx="6">
                  <c:v>3.68980869179101</c:v>
                </c:pt>
                <c:pt idx="7">
                  <c:v>3.67419304265769</c:v>
                </c:pt>
                <c:pt idx="8">
                  <c:v>3.78087861444101</c:v>
                </c:pt>
                <c:pt idx="9">
                  <c:v>3.79431744479117</c:v>
                </c:pt>
                <c:pt idx="10">
                  <c:v>3.55038582621745</c:v>
                </c:pt>
                <c:pt idx="11">
                  <c:v>3.40231552181815</c:v>
                </c:pt>
                <c:pt idx="12">
                  <c:v>7.30537741066333</c:v>
                </c:pt>
                <c:pt idx="13">
                  <c:v>8.4983698263231</c:v>
                </c:pt>
                <c:pt idx="14">
                  <c:v>6.4715725592718</c:v>
                </c:pt>
                <c:pt idx="15">
                  <c:v>6.25372638049654</c:v>
                </c:pt>
              </c:numCache>
            </c:numRef>
          </c:yVal>
          <c:smooth val="0"/>
        </c:ser>
        <c:ser>
          <c:idx val="1"/>
          <c:order val="1"/>
          <c:tx>
            <c:strRef>
              <c:f>Comparison!$C$3</c:f>
              <c:strCache>
                <c:ptCount val="1"/>
                <c:pt idx="0">
                  <c:v>ONS Electricity</c:v>
                </c:pt>
              </c:strCache>
            </c:strRef>
          </c:tx>
          <c:spPr>
            <a:solidFill>
              <a:srgbClr val="ff420e"/>
            </a:solidFill>
            <a:ln w="28800">
              <a:solidFill>
                <a:srgbClr val="ff420e"/>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Comparison!$A$4:$A$19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xVal>
          <c:yVal>
            <c:numRef>
              <c:f>Comparison!$C$4:$C$19</c:f>
              <c:numCache>
                <c:formatCode>#,##0.00</c:formatCode>
                <c:ptCount val="16"/>
                <c:pt idx="0">
                  <c:v>10.7274731303309</c:v>
                </c:pt>
                <c:pt idx="1">
                  <c:v>11.2849191070441</c:v>
                </c:pt>
                <c:pt idx="2">
                  <c:v>11.9230475863117</c:v>
                </c:pt>
                <c:pt idx="3">
                  <c:v>12.764939329364</c:v>
                </c:pt>
                <c:pt idx="4">
                  <c:v>13.3507447563635</c:v>
                </c:pt>
                <c:pt idx="5">
                  <c:v>13.2255190233764</c:v>
                </c:pt>
                <c:pt idx="6">
                  <c:v>13.075944013561</c:v>
                </c:pt>
                <c:pt idx="7">
                  <c:v>14.3900221718109</c:v>
                </c:pt>
                <c:pt idx="8">
                  <c:v>15.7375151219819</c:v>
                </c:pt>
                <c:pt idx="9">
                  <c:v>16.9946312807486</c:v>
                </c:pt>
                <c:pt idx="10">
                  <c:v>17.3392419322627</c:v>
                </c:pt>
                <c:pt idx="11">
                  <c:v>19.2536543952015</c:v>
                </c:pt>
                <c:pt idx="12">
                  <c:v>29.3032373806392</c:v>
                </c:pt>
                <c:pt idx="13">
                  <c:v>31.3154877150595</c:v>
                </c:pt>
                <c:pt idx="14">
                  <c:v>26.384302898236</c:v>
                </c:pt>
                <c:pt idx="15">
                  <c:v>25.9288805592171</c:v>
                </c:pt>
              </c:numCache>
            </c:numRef>
          </c:yVal>
          <c:smooth val="0"/>
        </c:ser>
        <c:ser>
          <c:idx val="2"/>
          <c:order val="2"/>
          <c:tx>
            <c:strRef>
              <c:f>Comparison!$E$3</c:f>
              <c:strCache>
                <c:ptCount val="1"/>
                <c:pt idx="0">
                  <c:v>Octo Tracker – Gas</c:v>
                </c:pt>
              </c:strCache>
            </c:strRef>
          </c:tx>
          <c:spPr>
            <a:solidFill>
              <a:srgbClr val="ffd320"/>
            </a:solidFill>
            <a:ln w="28800">
              <a:solidFill>
                <a:srgbClr val="ffd320"/>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Comparison!$A$4:$A$19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xVal>
          <c:yVal>
            <c:numRef>
              <c:f>Comparison!$E$4:$E$19</c:f>
              <c:numCache>
                <c:formatCode>#,##0.00</c:formatCode>
                <c:ptCount val="16"/>
                <c:pt idx="6">
                  <c:v>3.09992305604396</c:v>
                </c:pt>
                <c:pt idx="7">
                  <c:v>3.27623077582417</c:v>
                </c:pt>
                <c:pt idx="8">
                  <c:v>3.69282693131868</c:v>
                </c:pt>
                <c:pt idx="9">
                  <c:v>2.9000192456044</c:v>
                </c:pt>
                <c:pt idx="10">
                  <c:v>2.60945080710382</c:v>
                </c:pt>
                <c:pt idx="11">
                  <c:v>4.63753845989011</c:v>
                </c:pt>
                <c:pt idx="12">
                  <c:v>5.84158039065934</c:v>
                </c:pt>
                <c:pt idx="13">
                  <c:v>5.77603847362638</c:v>
                </c:pt>
                <c:pt idx="14">
                  <c:v>5.01062299234973</c:v>
                </c:pt>
                <c:pt idx="15">
                  <c:v>5.54353590773481</c:v>
                </c:pt>
              </c:numCache>
            </c:numRef>
          </c:yVal>
          <c:smooth val="0"/>
        </c:ser>
        <c:ser>
          <c:idx val="3"/>
          <c:order val="3"/>
          <c:tx>
            <c:strRef>
              <c:f>Comparison!$F$3</c:f>
              <c:strCache>
                <c:ptCount val="1"/>
                <c:pt idx="0">
                  <c:v>Octo Tracker – Electricity</c:v>
                </c:pt>
              </c:strCache>
            </c:strRef>
          </c:tx>
          <c:spPr>
            <a:solidFill>
              <a:srgbClr val="579d1c"/>
            </a:solidFill>
            <a:ln w="28800">
              <a:solidFill>
                <a:srgbClr val="579d1c"/>
              </a:solidFill>
              <a:round/>
            </a:ln>
          </c:spPr>
          <c:marker>
            <c:symbol val="none"/>
          </c:marker>
          <c:dPt>
            <c:idx val="10"/>
            <c:marker>
              <c:symbol val="none"/>
            </c:marker>
          </c:dPt>
          <c:dLbls>
            <c:dLbl>
              <c:idx val="10"/>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Comparison!$A$4:$A$19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xVal>
          <c:yVal>
            <c:numRef>
              <c:f>Comparison!$F$4:$F$19</c:f>
              <c:numCache>
                <c:formatCode>#,##0.00</c:formatCode>
                <c:ptCount val="16"/>
                <c:pt idx="6">
                  <c:v>14.4328846153846</c:v>
                </c:pt>
                <c:pt idx="7">
                  <c:v>14.0230961456044</c:v>
                </c:pt>
                <c:pt idx="8">
                  <c:v>15.0999230659341</c:v>
                </c:pt>
                <c:pt idx="9">
                  <c:v>13.615788489011</c:v>
                </c:pt>
                <c:pt idx="10">
                  <c:v>12.8754097622951</c:v>
                </c:pt>
                <c:pt idx="11">
                  <c:v>22.3682303901098</c:v>
                </c:pt>
                <c:pt idx="12">
                  <c:v>24.985597206044</c:v>
                </c:pt>
                <c:pt idx="13">
                  <c:v>21.414230728022</c:v>
                </c:pt>
                <c:pt idx="14">
                  <c:v>21.7638033224044</c:v>
                </c:pt>
                <c:pt idx="15">
                  <c:v>25.1588121933702</c:v>
                </c:pt>
              </c:numCache>
            </c:numRef>
          </c:yVal>
          <c:smooth val="0"/>
        </c:ser>
        <c:axId val="95200"/>
        <c:axId val="44056184"/>
      </c:scatterChart>
      <c:valAx>
        <c:axId val="95200"/>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44056184"/>
        <c:crosses val="autoZero"/>
        <c:crossBetween val="between"/>
      </c:valAx>
      <c:valAx>
        <c:axId val="44056184"/>
        <c:scaling>
          <c:orientation val="minMax"/>
        </c:scaling>
        <c:delete val="0"/>
        <c:axPos val="l"/>
        <c:majorGridlines>
          <c:spPr>
            <a:ln w="0">
              <a:solidFill>
                <a:srgbClr val="b3b3b3"/>
              </a:solidFill>
            </a:ln>
          </c:spPr>
        </c:majorGridlines>
        <c:numFmt formatCode="#,##0.00" sourceLinked="1"/>
        <c:majorTickMark val="out"/>
        <c:minorTickMark val="none"/>
        <c:tickLblPos val="nextTo"/>
        <c:spPr>
          <a:ln w="0">
            <a:solidFill>
              <a:srgbClr val="b3b3b3"/>
            </a:solidFill>
          </a:ln>
        </c:spPr>
        <c:txPr>
          <a:bodyPr/>
          <a:lstStyle/>
          <a:p>
            <a:pPr>
              <a:defRPr b="0" sz="1000" spc="-1" strike="noStrike">
                <a:latin typeface="Arial"/>
              </a:defRPr>
            </a:pPr>
          </a:p>
        </c:txPr>
        <c:crossAx val="95200"/>
        <c:crosses val="autoZero"/>
        <c:crossBetween val="between"/>
      </c:valAx>
      <c:spPr>
        <a:noFill/>
        <a:ln w="0">
          <a:solidFill>
            <a:srgbClr val="b3b3b3"/>
          </a:solidFill>
        </a:ln>
      </c:spPr>
    </c:plotArea>
    <c:legend>
      <c:legendPos val="r"/>
      <c:overlay val="0"/>
      <c:spPr>
        <a:noFill/>
        <a:ln w="0">
          <a:noFill/>
        </a:ln>
      </c:spPr>
      <c:txPr>
        <a:bodyPr/>
        <a:lstStyle/>
        <a:p>
          <a:pPr>
            <a:defRPr b="0" sz="1000" spc="-1" strike="noStrike">
              <a:latin typeface="Arial"/>
            </a:defRPr>
          </a:pPr>
        </a:p>
      </c:txPr>
    </c:legend>
    <c:plotVisOnly val="1"/>
    <c:dispBlanksAs val="span"/>
  </c:chart>
  <c:spPr>
    <a:solidFill>
      <a:srgbClr val="ffffff"/>
    </a:solidFill>
    <a:ln w="0">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000" spc="-1" strike="noStrike">
                <a:solidFill>
                  <a:srgbClr val="000000"/>
                </a:solidFill>
                <a:latin typeface="Arial"/>
              </a:defRPr>
            </a:pPr>
            <a:r>
              <a:rPr b="0" sz="1000" spc="-1" strike="noStrike">
                <a:solidFill>
                  <a:srgbClr val="000000"/>
                </a:solidFill>
                <a:latin typeface="Arial"/>
              </a:rPr>
              <a:t>Ratio of Electricity price (per kWh) to Gas price (per kWh) - retail</a:t>
            </a:r>
          </a:p>
        </c:rich>
      </c:tx>
      <c:overlay val="0"/>
      <c:spPr>
        <a:noFill/>
        <a:ln w="0">
          <a:noFill/>
        </a:ln>
      </c:spPr>
    </c:title>
    <c:autoTitleDeleted val="0"/>
    <c:plotArea>
      <c:lineChart>
        <c:grouping val="standard"/>
        <c:varyColors val="0"/>
        <c:ser>
          <c:idx val="0"/>
          <c:order val="0"/>
          <c:tx>
            <c:strRef>
              <c:f>'Electricity _ old'!$K$137</c:f>
              <c:strCache>
                <c:ptCount val="1"/>
                <c:pt idx="0">
                  <c:v>Electricity/Gas</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'Electricity _ old'!$J$140:$J$193</c:f>
              <c:strCache>
                <c:ptCount val="54"/>
                <c:pt idx="0">
                  <c:v> 2011 Q3 </c:v>
                </c:pt>
                <c:pt idx="1">
                  <c:v> 2011 Q4 </c:v>
                </c:pt>
                <c:pt idx="2">
                  <c:v> 2012 Q1 </c:v>
                </c:pt>
                <c:pt idx="3">
                  <c:v> 2012 Q2 </c:v>
                </c:pt>
                <c:pt idx="4">
                  <c:v> 2012 Q3 </c:v>
                </c:pt>
                <c:pt idx="5">
                  <c:v> 2012 Q4 </c:v>
                </c:pt>
                <c:pt idx="6">
                  <c:v> 2013 Q1 </c:v>
                </c:pt>
                <c:pt idx="7">
                  <c:v> 2013 Q2 </c:v>
                </c:pt>
                <c:pt idx="8">
                  <c:v> 2013 Q3 </c:v>
                </c:pt>
                <c:pt idx="9">
                  <c:v> 2013 Q4 </c:v>
                </c:pt>
                <c:pt idx="10">
                  <c:v> 2014 Q1 </c:v>
                </c:pt>
                <c:pt idx="11">
                  <c:v> 2014 Q2 </c:v>
                </c:pt>
                <c:pt idx="12">
                  <c:v> 2014 Q3 </c:v>
                </c:pt>
                <c:pt idx="13">
                  <c:v> 2014 Q4 </c:v>
                </c:pt>
                <c:pt idx="14">
                  <c:v> 2015 Q1 </c:v>
                </c:pt>
                <c:pt idx="15">
                  <c:v> 2015 Q2 </c:v>
                </c:pt>
                <c:pt idx="16">
                  <c:v> 2015 Q3 </c:v>
                </c:pt>
                <c:pt idx="17">
                  <c:v> 2015 Q4 </c:v>
                </c:pt>
                <c:pt idx="18">
                  <c:v> 2016 Q1 </c:v>
                </c:pt>
                <c:pt idx="19">
                  <c:v> 2016 Q2 </c:v>
                </c:pt>
                <c:pt idx="20">
                  <c:v> 2016 Q3 </c:v>
                </c:pt>
                <c:pt idx="21">
                  <c:v> 2016 Q4 </c:v>
                </c:pt>
                <c:pt idx="22">
                  <c:v> 2017 Q1 </c:v>
                </c:pt>
                <c:pt idx="23">
                  <c:v> 2017 Q2 </c:v>
                </c:pt>
                <c:pt idx="24">
                  <c:v> 2017 Q3 </c:v>
                </c:pt>
                <c:pt idx="25">
                  <c:v> 2017 Q4 </c:v>
                </c:pt>
                <c:pt idx="26">
                  <c:v> 2018 Q1 </c:v>
                </c:pt>
                <c:pt idx="27">
                  <c:v> 2018 Q2 </c:v>
                </c:pt>
                <c:pt idx="28">
                  <c:v> 2018 Q3 </c:v>
                </c:pt>
                <c:pt idx="29">
                  <c:v> 2018 Q4 </c:v>
                </c:pt>
                <c:pt idx="30">
                  <c:v> 2019 Q1 </c:v>
                </c:pt>
                <c:pt idx="31">
                  <c:v> 2019 Q2 </c:v>
                </c:pt>
                <c:pt idx="32">
                  <c:v> 2019 Q3 </c:v>
                </c:pt>
                <c:pt idx="33">
                  <c:v> 2019 Q4 </c:v>
                </c:pt>
                <c:pt idx="34">
                  <c:v> 2020 Q1 </c:v>
                </c:pt>
                <c:pt idx="35">
                  <c:v> 2020 Q2 </c:v>
                </c:pt>
                <c:pt idx="36">
                  <c:v> 2020 Q3 </c:v>
                </c:pt>
                <c:pt idx="37">
                  <c:v> 2020 Q4 </c:v>
                </c:pt>
                <c:pt idx="38">
                  <c:v> 2021 Q1 </c:v>
                </c:pt>
                <c:pt idx="39">
                  <c:v> 2021 Q2 </c:v>
                </c:pt>
                <c:pt idx="40">
                  <c:v> 2021 Q3 </c:v>
                </c:pt>
                <c:pt idx="41">
                  <c:v> 2021 Q4 </c:v>
                </c:pt>
                <c:pt idx="42">
                  <c:v> 2022 Q1 </c:v>
                </c:pt>
                <c:pt idx="43">
                  <c:v> 2022 Q2 </c:v>
                </c:pt>
                <c:pt idx="44">
                  <c:v> 2022 Q3 </c:v>
                </c:pt>
                <c:pt idx="45">
                  <c:v> 2022 Q4 </c:v>
                </c:pt>
                <c:pt idx="46">
                  <c:v> 2023 Q1 </c:v>
                </c:pt>
                <c:pt idx="47">
                  <c:v> 2023 Q2 </c:v>
                </c:pt>
                <c:pt idx="48">
                  <c:v> 2023 Q3 </c:v>
                </c:pt>
                <c:pt idx="49">
                  <c:v> 2023 Q4 </c:v>
                </c:pt>
                <c:pt idx="50">
                  <c:v> 2024 Q1 </c:v>
                </c:pt>
                <c:pt idx="51">
                  <c:v> 2024 Q2 </c:v>
                </c:pt>
                <c:pt idx="52">
                  <c:v> 2024 Q3 </c:v>
                </c:pt>
                <c:pt idx="53">
                  <c:v> 2024 Q4 </c:v>
                </c:pt>
              </c:strCache>
            </c:strRef>
          </c:cat>
          <c:val>
            <c:numRef>
              <c:f>'Electricity _ old'!$K$140:$K$193</c:f>
              <c:numCache>
                <c:formatCode>_(* #,##0.00_);_(* \(#,##0.00\);_(* \-??_);_(@_)</c:formatCode>
                <c:ptCount val="54"/>
                <c:pt idx="0">
                  <c:v>2.59043296703297</c:v>
                </c:pt>
                <c:pt idx="1">
                  <c:v>2.49375160599572</c:v>
                </c:pt>
                <c:pt idx="2">
                  <c:v>2.47934888337469</c:v>
                </c:pt>
                <c:pt idx="3">
                  <c:v>2.47794525822382</c:v>
                </c:pt>
                <c:pt idx="4">
                  <c:v>2.47794525822382</c:v>
                </c:pt>
                <c:pt idx="5">
                  <c:v>2.46500235561693</c:v>
                </c:pt>
                <c:pt idx="6">
                  <c:v>2.46312003722084</c:v>
                </c:pt>
                <c:pt idx="7">
                  <c:v>2.46613219945883</c:v>
                </c:pt>
                <c:pt idx="8">
                  <c:v>2.47396119056823</c:v>
                </c:pt>
                <c:pt idx="9">
                  <c:v>2.47406126616746</c:v>
                </c:pt>
                <c:pt idx="10">
                  <c:v>2.49047996490202</c:v>
                </c:pt>
                <c:pt idx="11">
                  <c:v>2.4873887336373</c:v>
                </c:pt>
                <c:pt idx="12">
                  <c:v>2.4873887336373</c:v>
                </c:pt>
                <c:pt idx="13">
                  <c:v>2.4873887336373</c:v>
                </c:pt>
                <c:pt idx="14">
                  <c:v>2.53340663620703</c:v>
                </c:pt>
                <c:pt idx="15">
                  <c:v>2.58884108705666</c:v>
                </c:pt>
                <c:pt idx="16">
                  <c:v>2.61230490355566</c:v>
                </c:pt>
                <c:pt idx="17">
                  <c:v>2.65237092968381</c:v>
                </c:pt>
                <c:pt idx="18">
                  <c:v>2.68810235153448</c:v>
                </c:pt>
                <c:pt idx="19">
                  <c:v>2.77473262428889</c:v>
                </c:pt>
                <c:pt idx="20">
                  <c:v>2.77473262428889</c:v>
                </c:pt>
                <c:pt idx="21">
                  <c:v>2.77473262428889</c:v>
                </c:pt>
                <c:pt idx="22">
                  <c:v>2.79786006458558</c:v>
                </c:pt>
                <c:pt idx="23">
                  <c:v>2.96916106547174</c:v>
                </c:pt>
                <c:pt idx="24">
                  <c:v>3.02520999257977</c:v>
                </c:pt>
                <c:pt idx="25">
                  <c:v>3.09200395745733</c:v>
                </c:pt>
                <c:pt idx="26">
                  <c:v>3.08539004524887</c:v>
                </c:pt>
                <c:pt idx="27">
                  <c:v>3.10166531143275</c:v>
                </c:pt>
                <c:pt idx="28">
                  <c:v>3.12019085111409</c:v>
                </c:pt>
                <c:pt idx="29">
                  <c:v>3.13455960772295</c:v>
                </c:pt>
                <c:pt idx="30">
                  <c:v>3.25777751736838</c:v>
                </c:pt>
                <c:pt idx="31">
                  <c:v>3.30454833524684</c:v>
                </c:pt>
                <c:pt idx="32">
                  <c:v>3.30454833524684</c:v>
                </c:pt>
                <c:pt idx="33">
                  <c:v>3.54521533428404</c:v>
                </c:pt>
                <c:pt idx="34">
                  <c:v>3.54521533428404</c:v>
                </c:pt>
                <c:pt idx="35">
                  <c:v>3.67927196870926</c:v>
                </c:pt>
                <c:pt idx="36">
                  <c:v>3.6804966933519</c:v>
                </c:pt>
                <c:pt idx="37">
                  <c:v>4.05553846153846</c:v>
                </c:pt>
                <c:pt idx="38">
                  <c:v>4.05553846153846</c:v>
                </c:pt>
                <c:pt idx="39">
                  <c:v>4.04631584669747</c:v>
                </c:pt>
                <c:pt idx="40">
                  <c:v>4.05243272628432</c:v>
                </c:pt>
                <c:pt idx="41">
                  <c:v>3.76169633183718</c:v>
                </c:pt>
                <c:pt idx="42">
                  <c:v>3.77096405102435</c:v>
                </c:pt>
                <c:pt idx="43">
                  <c:v>3.18042342467659</c:v>
                </c:pt>
                <c:pt idx="44">
                  <c:v>3.19066345574955</c:v>
                </c:pt>
                <c:pt idx="45">
                  <c:v>2.72107935863609</c:v>
                </c:pt>
                <c:pt idx="46">
                  <c:v>2.74112465448662</c:v>
                </c:pt>
                <c:pt idx="47">
                  <c:v>2.73914761466953</c:v>
                </c:pt>
                <c:pt idx="48">
                  <c:v>3.34685120918158</c:v>
                </c:pt>
                <c:pt idx="49">
                  <c:v>3.33094483096521</c:v>
                </c:pt>
                <c:pt idx="50">
                  <c:v>3.24538213843402</c:v>
                </c:pt>
                <c:pt idx="51">
                  <c:v>3.45664086232239</c:v>
                </c:pt>
                <c:pt idx="52">
                  <c:v>3.4933743432316</c:v>
                </c:pt>
                <c:pt idx="53">
                  <c:v>3.37113846153846</c:v>
                </c:pt>
              </c:numCache>
            </c:numRef>
          </c:val>
          <c:smooth val="0"/>
        </c:ser>
        <c:hiLowLines>
          <c:spPr>
            <a:ln w="0">
              <a:noFill/>
            </a:ln>
          </c:spPr>
        </c:hiLowLines>
        <c:marker val="1"/>
        <c:axId val="96343202"/>
        <c:axId val="31093374"/>
      </c:lineChart>
      <c:catAx>
        <c:axId val="96343202"/>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1000" spc="-1" strike="noStrike">
                <a:solidFill>
                  <a:srgbClr val="000000"/>
                </a:solidFill>
                <a:latin typeface="Arial"/>
              </a:defRPr>
            </a:pPr>
          </a:p>
        </c:txPr>
        <c:crossAx val="31093374"/>
        <c:crosses val="autoZero"/>
        <c:auto val="1"/>
        <c:lblAlgn val="ctr"/>
        <c:lblOffset val="100"/>
        <c:noMultiLvlLbl val="0"/>
      </c:catAx>
      <c:valAx>
        <c:axId val="31093374"/>
        <c:scaling>
          <c:orientation val="minMax"/>
        </c:scaling>
        <c:delete val="0"/>
        <c:axPos val="l"/>
        <c:majorGridlines>
          <c:spPr>
            <a:ln w="0">
              <a:solidFill>
                <a:srgbClr val="000000"/>
              </a:solidFill>
            </a:ln>
          </c:spPr>
        </c:majorGridlines>
        <c:numFmt formatCode="_(* #,##0.00_);_(* \(#,##0.00\);_(* \-??_);_(@_)" sourceLinked="1"/>
        <c:majorTickMark val="out"/>
        <c:minorTickMark val="none"/>
        <c:tickLblPos val="nextTo"/>
        <c:spPr>
          <a:ln w="0">
            <a:solidFill>
              <a:srgbClr val="000000"/>
            </a:solidFill>
          </a:ln>
        </c:spPr>
        <c:txPr>
          <a:bodyPr/>
          <a:lstStyle/>
          <a:p>
            <a:pPr>
              <a:defRPr b="0" sz="1000" spc="-1" strike="noStrike">
                <a:solidFill>
                  <a:srgbClr val="000000"/>
                </a:solidFill>
                <a:latin typeface="Arial"/>
              </a:defRPr>
            </a:pPr>
          </a:p>
        </c:txPr>
        <c:crossAx val="96343202"/>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pc="-1" strike="noStrike">
              <a:solidFill>
                <a:srgbClr val="000000"/>
              </a:solidFill>
              <a:latin typeface="Arial"/>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_rels/drawing2.xml.rels><?xml version="1.0" encoding="UTF-8"?>
<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13</xdr:col>
      <xdr:colOff>330480</xdr:colOff>
      <xdr:row>2</xdr:row>
      <xdr:rowOff>126720</xdr:rowOff>
    </xdr:from>
    <xdr:to>
      <xdr:col>20</xdr:col>
      <xdr:colOff>399960</xdr:colOff>
      <xdr:row>20</xdr:row>
      <xdr:rowOff>16200</xdr:rowOff>
    </xdr:to>
    <xdr:graphicFrame>
      <xdr:nvGraphicFramePr>
        <xdr:cNvPr id="0" name=""/>
        <xdr:cNvGraphicFramePr/>
      </xdr:nvGraphicFramePr>
      <xdr:xfrm>
        <a:off x="12062880" y="498960"/>
        <a:ext cx="5758920" cy="3238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406080</xdr:colOff>
      <xdr:row>24</xdr:row>
      <xdr:rowOff>84960</xdr:rowOff>
    </xdr:from>
    <xdr:to>
      <xdr:col>20</xdr:col>
      <xdr:colOff>574200</xdr:colOff>
      <xdr:row>41</xdr:row>
      <xdr:rowOff>161640</xdr:rowOff>
    </xdr:to>
    <xdr:graphicFrame>
      <xdr:nvGraphicFramePr>
        <xdr:cNvPr id="1" name=""/>
        <xdr:cNvGraphicFramePr/>
      </xdr:nvGraphicFramePr>
      <xdr:xfrm>
        <a:off x="10512720" y="4550400"/>
        <a:ext cx="7483320" cy="323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10</xdr:col>
      <xdr:colOff>562680</xdr:colOff>
      <xdr:row>158</xdr:row>
      <xdr:rowOff>47160</xdr:rowOff>
    </xdr:from>
    <xdr:to>
      <xdr:col>33</xdr:col>
      <xdr:colOff>154800</xdr:colOff>
      <xdr:row>185</xdr:row>
      <xdr:rowOff>110160</xdr:rowOff>
    </xdr:to>
    <xdr:graphicFrame>
      <xdr:nvGraphicFramePr>
        <xdr:cNvPr id="2" name="Chart 2"/>
        <xdr:cNvGraphicFramePr/>
      </xdr:nvGraphicFramePr>
      <xdr:xfrm>
        <a:off x="10077480" y="29443680"/>
        <a:ext cx="14270040" cy="50868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r:id="rId1" recordCount="3673" createdVersion="3">
  <cacheSource type="worksheet">
    <worksheetSource ref="A1:G3674" sheet="tracker_electricity_south_east"/>
  </cacheSource>
  <cacheFields count="7">
    <cacheField name="date" numFmtId="0">
      <sharedItems containsSemiMixedTypes="0" containsNonDate="0" containsDate="1" containsString="0" minDate="2016-04-30T23:00:00" maxDate="2026-05-21T23:00:00" count="3673">
        <d v="2016-04-30T23:00:00"/>
        <d v="2016-05-01T23:00:00"/>
        <d v="2016-05-02T23:00:00"/>
        <d v="2016-05-03T23:00:00"/>
        <d v="2016-05-04T23:00:00"/>
        <d v="2016-05-05T23:00:00"/>
        <d v="2016-05-06T23:00:00"/>
        <d v="2016-05-07T23:00:00"/>
        <d v="2016-05-08T23:00:00"/>
        <d v="2016-05-09T23:00:00"/>
        <d v="2016-05-10T23:00:00"/>
        <d v="2016-05-11T23:00:00"/>
        <d v="2016-05-12T23:00:00"/>
        <d v="2016-05-13T23:00:00"/>
        <d v="2016-05-14T23:00:00"/>
        <d v="2016-05-15T23:00:00"/>
        <d v="2016-05-16T23:00:00"/>
        <d v="2016-05-17T23:00:00"/>
        <d v="2016-05-18T23:00:00"/>
        <d v="2016-05-19T23:00:00"/>
        <d v="2016-05-20T23:00:00"/>
        <d v="2016-05-21T23:00:00"/>
        <d v="2016-05-22T23:00:00"/>
        <d v="2016-05-23T23:00:00"/>
        <d v="2016-05-24T23:00:00"/>
        <d v="2016-05-25T23:00:00"/>
        <d v="2016-05-26T23:00:00"/>
        <d v="2016-05-27T23:00:00"/>
        <d v="2016-05-28T23:00:00"/>
        <d v="2016-05-29T23:00:00"/>
        <d v="2016-05-30T23:00:00"/>
        <d v="2016-05-31T23:00:00"/>
        <d v="2016-06-01T23:00:00"/>
        <d v="2016-06-02T23:00:00"/>
        <d v="2016-06-03T23:00:00"/>
        <d v="2016-06-04T23:00:00"/>
        <d v="2016-06-05T23:00:00"/>
        <d v="2016-06-06T23:00:00"/>
        <d v="2016-06-07T23:00:00"/>
        <d v="2016-06-08T23:00:00"/>
        <d v="2016-06-09T23:00:00"/>
        <d v="2016-06-10T23:00:00"/>
        <d v="2016-06-11T23:00:00"/>
        <d v="2016-06-12T23:00:00"/>
        <d v="2016-06-13T23:00:00"/>
        <d v="2016-06-14T23:00:00"/>
        <d v="2016-06-15T23:00:00"/>
        <d v="2016-06-16T23:00:00"/>
        <d v="2016-06-17T23:00:00"/>
        <d v="2016-06-18T23:00:00"/>
        <d v="2016-06-19T23:00:00"/>
        <d v="2016-06-20T23:00:00"/>
        <d v="2016-06-21T23:00:00"/>
        <d v="2016-06-22T23:00:00"/>
        <d v="2016-06-23T23:00:00"/>
        <d v="2016-06-24T23:00:00"/>
        <d v="2016-06-25T23:00:00"/>
        <d v="2016-06-26T23:00:00"/>
        <d v="2016-06-27T23:00:00"/>
        <d v="2016-06-28T23:00:00"/>
        <d v="2016-06-29T23:00:00"/>
        <d v="2016-06-30T23:00:00"/>
        <d v="2016-07-01T23:00:00"/>
        <d v="2016-07-02T23:00:00"/>
        <d v="2016-07-03T23:00:00"/>
        <d v="2016-07-04T23:00:00"/>
        <d v="2016-07-05T23:00:00"/>
        <d v="2016-07-06T23:00:00"/>
        <d v="2016-07-07T23:00:00"/>
        <d v="2016-07-08T23:00:00"/>
        <d v="2016-07-09T23:00:00"/>
        <d v="2016-07-10T23:00:00"/>
        <d v="2016-07-11T23:00:00"/>
        <d v="2016-07-12T23:00:00"/>
        <d v="2016-07-13T23:00:00"/>
        <d v="2016-07-14T23:00:00"/>
        <d v="2016-07-15T23:00:00"/>
        <d v="2016-07-16T23:00:00"/>
        <d v="2016-07-17T23:00:00"/>
        <d v="2016-07-18T23:00:00"/>
        <d v="2016-07-19T23:00:00"/>
        <d v="2016-07-20T23:00:00"/>
        <d v="2016-07-21T23:00:00"/>
        <d v="2016-07-22T23:00:00"/>
        <d v="2016-07-23T23:00:00"/>
        <d v="2016-07-24T23:00:00"/>
        <d v="2016-07-25T23:00:00"/>
        <d v="2016-07-26T23:00:00"/>
        <d v="2016-07-27T23:00:00"/>
        <d v="2016-07-28T23:00:00"/>
        <d v="2016-07-29T23:00:00"/>
        <d v="2016-07-30T23:00:00"/>
        <d v="2016-07-31T23:00:00"/>
        <d v="2016-08-01T23:00:00"/>
        <d v="2016-08-02T23:00:00"/>
        <d v="2016-08-03T23:00:00"/>
        <d v="2016-08-04T23:00:00"/>
        <d v="2016-08-05T23:00:00"/>
        <d v="2016-08-06T23:00:00"/>
        <d v="2016-08-07T23:00:00"/>
        <d v="2016-08-08T23:00:00"/>
        <d v="2016-08-09T23:00:00"/>
        <d v="2016-08-10T23:00:00"/>
        <d v="2016-08-11T23:00:00"/>
        <d v="2016-08-12T23:00:00"/>
        <d v="2016-08-13T23:00:00"/>
        <d v="2016-08-14T23:00:00"/>
        <d v="2016-08-15T23:00:00"/>
        <d v="2016-08-16T23:00:00"/>
        <d v="2016-08-17T23:00:00"/>
        <d v="2016-08-18T23:00:00"/>
        <d v="2016-08-19T23:00:00"/>
        <d v="2016-08-20T23:00:00"/>
        <d v="2016-08-21T23:00:00"/>
        <d v="2016-08-22T23:00:00"/>
        <d v="2016-08-23T23:00:00"/>
        <d v="2016-08-24T23:00:00"/>
        <d v="2016-08-25T23:00:00"/>
        <d v="2016-08-26T23:00:00"/>
        <d v="2016-08-27T23:00:00"/>
        <d v="2016-08-28T23:00:00"/>
        <d v="2016-08-29T23:00:00"/>
        <d v="2016-08-30T23:00:00"/>
        <d v="2016-08-31T23:00:00"/>
        <d v="2016-09-01T23:00:00"/>
        <d v="2016-09-02T23:00:00"/>
        <d v="2016-09-03T23:00:00"/>
        <d v="2016-09-04T23:00:00"/>
        <d v="2016-09-05T23:00:00"/>
        <d v="2016-09-06T23:00:00"/>
        <d v="2016-09-07T23:00:00"/>
        <d v="2016-09-08T23:00:00"/>
        <d v="2016-09-09T23:00:00"/>
        <d v="2016-09-10T23:00:00"/>
        <d v="2016-09-11T23:00:00"/>
        <d v="2016-09-12T23:00:00"/>
        <d v="2016-09-13T23:00:00"/>
        <d v="2016-09-14T23:00:00"/>
        <d v="2016-09-15T23:00:00"/>
        <d v="2016-09-16T23:00:00"/>
        <d v="2016-09-17T23:00:00"/>
        <d v="2016-09-18T23:00:00"/>
        <d v="2016-09-19T23:00:00"/>
        <d v="2016-09-20T23:00:00"/>
        <d v="2016-09-21T23:00:00"/>
        <d v="2016-09-22T23:00:00"/>
        <d v="2016-09-23T23:00:00"/>
        <d v="2016-09-24T23:00:00"/>
        <d v="2016-09-25T23:00:00"/>
        <d v="2016-09-26T23:00:00"/>
        <d v="2016-09-27T23:00:00"/>
        <d v="2016-09-28T23:00:00"/>
        <d v="2016-09-29T23:00:00"/>
        <d v="2016-09-30T23:00:00"/>
        <d v="2016-10-01T23:00:00"/>
        <d v="2016-10-02T23:00:00"/>
        <d v="2016-10-03T23:00:00"/>
        <d v="2016-10-04T23:00:00"/>
        <d v="2016-10-05T23:00:00"/>
        <d v="2016-10-06T23:00:00"/>
        <d v="2016-10-07T23:00:00"/>
        <d v="2016-10-08T23:00:00"/>
        <d v="2016-10-09T23:00:00"/>
        <d v="2016-10-10T23:00:00"/>
        <d v="2016-10-11T23:00:00"/>
        <d v="2016-10-12T23:00:00"/>
        <d v="2016-10-13T23:00:00"/>
        <d v="2016-10-14T23:00:00"/>
        <d v="2016-10-15T23:00:00"/>
        <d v="2016-10-16T23:00:00"/>
        <d v="2016-10-17T23:00:00"/>
        <d v="2016-10-18T23:00:00"/>
        <d v="2016-10-19T23:00:00"/>
        <d v="2016-10-20T23:00:00"/>
        <d v="2016-10-21T23:00:00"/>
        <d v="2016-10-22T23:00:00"/>
        <d v="2016-10-23T23:00:00"/>
        <d v="2016-10-24T23:00:00"/>
        <d v="2016-10-25T23:00:00"/>
        <d v="2016-10-26T23:00:00"/>
        <d v="2016-10-27T23:00:00"/>
        <d v="2016-10-28T23:00:00"/>
        <d v="2016-10-29T23:00:00"/>
        <d v="2016-10-31T00:00:00"/>
        <d v="2016-11-01T00:00:00"/>
        <d v="2016-11-02T00:00:00"/>
        <d v="2016-11-03T00:00:00"/>
        <d v="2016-11-04T00:00:00"/>
        <d v="2016-11-05T00:00:00"/>
        <d v="2016-11-06T00:00:00"/>
        <d v="2016-11-07T00:00:00"/>
        <d v="2016-11-08T00:00:00"/>
        <d v="2016-11-09T00:00:00"/>
        <d v="2016-11-10T00:00:00"/>
        <d v="2016-11-11T00:00:00"/>
        <d v="2016-11-12T00:00:00"/>
        <d v="2016-11-13T00:00:00"/>
        <d v="2016-11-14T00:00:00"/>
        <d v="2016-11-15T00:00:00"/>
        <d v="2016-11-16T00:00:00"/>
        <d v="2016-11-17T00:00:00"/>
        <d v="2016-11-18T00:00:00"/>
        <d v="2016-11-19T00:00:00"/>
        <d v="2016-11-20T00:00:00"/>
        <d v="2016-11-21T00:00:00"/>
        <d v="2016-11-22T00:00:00"/>
        <d v="2016-11-23T00:00:00"/>
        <d v="2016-11-24T00:00:00"/>
        <d v="2016-11-25T00:00:00"/>
        <d v="2016-11-26T00:00:00"/>
        <d v="2016-11-27T00:00:00"/>
        <d v="2016-11-28T00:00:00"/>
        <d v="2016-11-29T00:00:00"/>
        <d v="2016-11-30T00:00:00"/>
        <d v="2016-12-01T00:00:00"/>
        <d v="2016-12-02T00:00:00"/>
        <d v="2016-12-03T00:00:00"/>
        <d v="2016-12-04T00:00:00"/>
        <d v="2016-12-05T00:00:00"/>
        <d v="2016-12-06T00:00:00"/>
        <d v="2016-12-07T00:00:00"/>
        <d v="2016-12-08T00:00:00"/>
        <d v="2016-12-09T00:00:00"/>
        <d v="2016-12-10T00:00:00"/>
        <d v="2016-12-11T00:00:00"/>
        <d v="2016-12-12T00:00:00"/>
        <d v="2016-12-13T00:00:00"/>
        <d v="2016-12-14T00:00:00"/>
        <d v="2016-12-15T00:00:00"/>
        <d v="2016-12-16T00:00:00"/>
        <d v="2016-12-17T00:00:00"/>
        <d v="2016-12-18T00:00:00"/>
        <d v="2016-12-19T00:00:00"/>
        <d v="2016-12-20T00:00:00"/>
        <d v="2016-12-21T00:00:00"/>
        <d v="2016-12-22T00:00:00"/>
        <d v="2016-12-23T00:00:00"/>
        <d v="2016-12-24T00:00:00"/>
        <d v="2016-12-25T00:00:00"/>
        <d v="2016-12-26T00:00:00"/>
        <d v="2016-12-27T00:00:00"/>
        <d v="2016-12-28T00:00:00"/>
        <d v="2016-12-29T00:00:00"/>
        <d v="2016-12-30T00:00:00"/>
        <d v="2016-12-31T00:00:00"/>
        <d v="2017-01-01T00:00:00"/>
        <d v="2017-01-02T00:00:00"/>
        <d v="2017-01-03T00:00:00"/>
        <d v="2017-01-04T00:00:00"/>
        <d v="2017-01-05T00:00:00"/>
        <d v="2017-01-06T00:00:00"/>
        <d v="2017-01-07T00:00:00"/>
        <d v="2017-01-08T00:00:00"/>
        <d v="2017-01-09T00:00:00"/>
        <d v="2017-01-10T00:00:00"/>
        <d v="2017-01-11T00:00:00"/>
        <d v="2017-01-12T00:00:00"/>
        <d v="2017-01-13T00:00:00"/>
        <d v="2017-01-14T00:00:00"/>
        <d v="2017-01-15T00:00:00"/>
        <d v="2017-01-16T00:00:00"/>
        <d v="2017-01-17T00:00:00"/>
        <d v="2017-01-18T00:00:00"/>
        <d v="2017-01-19T00:00:00"/>
        <d v="2017-01-20T00:00:00"/>
        <d v="2017-01-21T00:00:00"/>
        <d v="2017-01-22T00:00:00"/>
        <d v="2017-01-23T00:00:00"/>
        <d v="2017-01-24T00:00:00"/>
        <d v="2017-01-25T00:00:00"/>
        <d v="2017-01-26T00:00:00"/>
        <d v="2017-01-27T00:00:00"/>
        <d v="2017-01-28T00:00:00"/>
        <d v="2017-01-29T00:00:00"/>
        <d v="2017-01-30T00:00:00"/>
        <d v="2017-01-31T00:00:00"/>
        <d v="2017-02-01T00:00:00"/>
        <d v="2017-02-02T00:00:00"/>
        <d v="2017-02-03T00:00:00"/>
        <d v="2017-02-04T00:00:00"/>
        <d v="2017-02-05T00:00:00"/>
        <d v="2017-02-06T00:00:00"/>
        <d v="2017-02-07T00:00:00"/>
        <d v="2017-02-08T00:00:00"/>
        <d v="2017-02-09T00:00:00"/>
        <d v="2017-02-10T00:00:00"/>
        <d v="2017-02-11T00:00:00"/>
        <d v="2017-02-12T00:00:00"/>
        <d v="2017-02-13T00:00:00"/>
        <d v="2017-02-14T00:00:00"/>
        <d v="2017-02-15T00:00:00"/>
        <d v="2017-02-16T00:00:00"/>
        <d v="2017-02-17T00:00:00"/>
        <d v="2017-02-18T00:00:00"/>
        <d v="2017-02-19T00:00:00"/>
        <d v="2017-02-20T00:00:00"/>
        <d v="2017-02-21T00:00:00"/>
        <d v="2017-02-22T00:00:00"/>
        <d v="2017-02-23T00:00:00"/>
        <d v="2017-02-24T00:00:00"/>
        <d v="2017-02-25T00:00:00"/>
        <d v="2017-02-26T00:00:00"/>
        <d v="2017-02-27T00:00:00"/>
        <d v="2017-02-28T00:00:00"/>
        <d v="2017-03-01T00:00:00"/>
        <d v="2017-03-02T00:00:00"/>
        <d v="2017-03-03T00:00:00"/>
        <d v="2017-03-04T00:00:00"/>
        <d v="2017-03-05T00:00:00"/>
        <d v="2017-03-06T00:00:00"/>
        <d v="2017-03-07T00:00:00"/>
        <d v="2017-03-08T00:00:00"/>
        <d v="2017-03-09T00:00:00"/>
        <d v="2017-03-10T00:00:00"/>
        <d v="2017-03-11T00:00:00"/>
        <d v="2017-03-12T00:00:00"/>
        <d v="2017-03-13T00:00:00"/>
        <d v="2017-03-14T00:00:00"/>
        <d v="2017-03-15T00:00:00"/>
        <d v="2017-03-16T00:00:00"/>
        <d v="2017-03-17T00:00:00"/>
        <d v="2017-03-18T00:00:00"/>
        <d v="2017-03-19T00:00:00"/>
        <d v="2017-03-20T00:00:00"/>
        <d v="2017-03-21T00:00:00"/>
        <d v="2017-03-22T00:00:00"/>
        <d v="2017-03-23T00:00:00"/>
        <d v="2017-03-24T00:00:00"/>
        <d v="2017-03-25T00:00:00"/>
        <d v="2017-03-26T00:00:00"/>
        <d v="2017-03-26T23:00:00"/>
        <d v="2017-03-27T23:00:00"/>
        <d v="2017-03-28T23:00:00"/>
        <d v="2017-03-29T23:00:00"/>
        <d v="2017-03-30T23:00:00"/>
        <d v="2017-03-31T23:00:00"/>
        <d v="2017-04-01T23:00:00"/>
        <d v="2017-04-02T23:00:00"/>
        <d v="2017-04-03T23:00:00"/>
        <d v="2017-04-04T23:00:00"/>
        <d v="2017-04-05T23:00:00"/>
        <d v="2017-04-06T23:00:00"/>
        <d v="2017-04-07T23:00:00"/>
        <d v="2017-04-08T23:00:00"/>
        <d v="2017-04-09T23:00:00"/>
        <d v="2017-04-10T23:00:00"/>
        <d v="2017-04-11T23:00:00"/>
        <d v="2017-04-12T23:00:00"/>
        <d v="2017-04-13T23:00:00"/>
        <d v="2017-04-14T23:00:00"/>
        <d v="2017-04-15T23:00:00"/>
        <d v="2017-04-16T23:00:00"/>
        <d v="2017-04-17T23:00:00"/>
        <d v="2017-04-18T23:00:00"/>
        <d v="2017-04-19T23:00:00"/>
        <d v="2017-04-20T23:00:00"/>
        <d v="2017-04-21T23:00:00"/>
        <d v="2017-04-22T23:00:00"/>
        <d v="2017-04-23T23:00:00"/>
        <d v="2017-04-24T23:00:00"/>
        <d v="2017-04-25T23:00:00"/>
        <d v="2017-04-26T23:00:00"/>
        <d v="2017-04-27T23:00:00"/>
        <d v="2017-04-28T23:00:00"/>
        <d v="2017-04-29T23:00:00"/>
        <d v="2017-04-30T23:00:00"/>
        <d v="2017-05-01T23:00:00"/>
        <d v="2017-05-02T23:00:00"/>
        <d v="2017-05-03T23:00:00"/>
        <d v="2017-05-04T23:00:00"/>
        <d v="2017-05-05T23:00:00"/>
        <d v="2017-05-06T23:00:00"/>
        <d v="2017-05-07T23:00:00"/>
        <d v="2017-05-08T23:00:00"/>
        <d v="2017-05-09T23:00:00"/>
        <d v="2017-05-10T23:00:00"/>
        <d v="2017-05-11T23:00:00"/>
        <d v="2017-05-12T23:00:00"/>
        <d v="2017-05-13T23:00:00"/>
        <d v="2017-05-14T23:00:00"/>
        <d v="2017-05-15T23:00:00"/>
        <d v="2017-05-16T23:00:00"/>
        <d v="2017-05-17T23:00:00"/>
        <d v="2017-05-18T23:00:00"/>
        <d v="2017-05-19T23:00:00"/>
        <d v="2017-05-20T23:00:00"/>
        <d v="2017-05-21T23:00:00"/>
        <d v="2017-05-22T23:00:00"/>
        <d v="2017-05-23T23:00:00"/>
        <d v="2017-05-24T23:00:00"/>
        <d v="2017-05-25T23:00:00"/>
        <d v="2017-05-26T23:00:00"/>
        <d v="2017-05-27T23:00:00"/>
        <d v="2017-05-28T23:00:00"/>
        <d v="2017-05-29T23:00:00"/>
        <d v="2017-05-30T23:00:00"/>
        <d v="2017-05-31T23:00:00"/>
        <d v="2017-06-01T23:00:00"/>
        <d v="2017-06-02T23:00:00"/>
        <d v="2017-06-03T23:00:00"/>
        <d v="2017-06-04T23:00:00"/>
        <d v="2017-06-05T23:00:00"/>
        <d v="2017-06-06T23:00:00"/>
        <d v="2017-06-07T23:00:00"/>
        <d v="2017-06-08T23:00:00"/>
        <d v="2017-06-09T23:00:00"/>
        <d v="2017-06-10T23:00:00"/>
        <d v="2017-06-11T23:00:00"/>
        <d v="2017-06-12T23:00:00"/>
        <d v="2017-06-13T23:00:00"/>
        <d v="2017-06-14T23:00:00"/>
        <d v="2017-06-15T23:00:00"/>
        <d v="2017-06-16T23:00:00"/>
        <d v="2017-06-17T23:00:00"/>
        <d v="2017-06-18T23:00:00"/>
        <d v="2017-06-19T23:00:00"/>
        <d v="2017-06-20T23:00:00"/>
        <d v="2017-06-21T23:00:00"/>
        <d v="2017-06-22T23:00:00"/>
        <d v="2017-06-23T23:00:00"/>
        <d v="2017-06-24T23:00:00"/>
        <d v="2017-06-25T23:00:00"/>
        <d v="2017-06-26T23:00:00"/>
        <d v="2017-06-27T23:00:00"/>
        <d v="2017-06-28T23:00:00"/>
        <d v="2017-06-29T23:00:00"/>
        <d v="2017-06-30T23:00:00"/>
        <d v="2017-07-01T23:00:00"/>
        <d v="2017-07-02T23:00:00"/>
        <d v="2017-07-03T23:00:00"/>
        <d v="2017-07-04T23:00:00"/>
        <d v="2017-07-05T23:00:00"/>
        <d v="2017-07-06T23:00:00"/>
        <d v="2017-07-07T23:00:00"/>
        <d v="2017-07-08T23:00:00"/>
        <d v="2017-07-09T23:00:00"/>
        <d v="2017-07-10T23:00:00"/>
        <d v="2017-07-11T23:00:00"/>
        <d v="2017-07-12T23:00:00"/>
        <d v="2017-07-13T23:00:00"/>
        <d v="2017-07-14T23:00:00"/>
        <d v="2017-07-15T23:00:00"/>
        <d v="2017-07-16T23:00:00"/>
        <d v="2017-07-17T23:00:00"/>
        <d v="2017-07-18T23:00:00"/>
        <d v="2017-07-19T23:00:00"/>
        <d v="2017-07-20T23:00:00"/>
        <d v="2017-07-21T23:00:00"/>
        <d v="2017-07-22T23:00:00"/>
        <d v="2017-07-23T23:00:00"/>
        <d v="2017-07-24T23:00:00"/>
        <d v="2017-07-25T23:00:00"/>
        <d v="2017-07-26T23:00:00"/>
        <d v="2017-07-27T23:00:00"/>
        <d v="2017-07-28T23:00:00"/>
        <d v="2017-07-29T23:00:00"/>
        <d v="2017-07-30T23:00:00"/>
        <d v="2017-07-31T23:00:00"/>
        <d v="2017-08-01T23:00:00"/>
        <d v="2017-08-02T23:00:00"/>
        <d v="2017-08-03T23:00:00"/>
        <d v="2017-08-04T23:00:00"/>
        <d v="2017-08-05T23:00:00"/>
        <d v="2017-08-06T23:00:00"/>
        <d v="2017-08-07T23:00:00"/>
        <d v="2017-08-08T23:00:00"/>
        <d v="2017-08-09T23:00:00"/>
        <d v="2017-08-10T23:00:00"/>
        <d v="2017-08-11T23:00:00"/>
        <d v="2017-08-12T23:00:00"/>
        <d v="2017-08-13T23:00:00"/>
        <d v="2017-08-14T23:00:00"/>
        <d v="2017-08-15T23:00:00"/>
        <d v="2017-08-16T23:00:00"/>
        <d v="2017-08-17T23:00:00"/>
        <d v="2017-08-18T23:00:00"/>
        <d v="2017-08-19T23:00:00"/>
        <d v="2017-08-20T23:00:00"/>
        <d v="2017-08-21T23:00:00"/>
        <d v="2017-08-22T23:00:00"/>
        <d v="2017-08-23T23:00:00"/>
        <d v="2017-08-24T23:00:00"/>
        <d v="2017-08-25T23:00:00"/>
        <d v="2017-08-26T23:00:00"/>
        <d v="2017-08-27T23:00:00"/>
        <d v="2017-08-28T23:00:00"/>
        <d v="2017-08-29T23:00:00"/>
        <d v="2017-08-30T23:00:00"/>
        <d v="2017-08-31T23:00:00"/>
        <d v="2017-09-01T23:00:00"/>
        <d v="2017-09-02T23:00:00"/>
        <d v="2017-09-03T23:00:00"/>
        <d v="2017-09-04T23:00:00"/>
        <d v="2017-09-05T23:00:00"/>
        <d v="2017-09-06T23:00:00"/>
        <d v="2017-09-07T23:00:00"/>
        <d v="2017-09-08T23:00:00"/>
        <d v="2017-09-09T23:00:00"/>
        <d v="2017-09-10T23:00:00"/>
        <d v="2017-09-11T23:00:00"/>
        <d v="2017-09-12T23:00:00"/>
        <d v="2017-09-13T23:00:00"/>
        <d v="2017-09-14T23:00:00"/>
        <d v="2017-09-15T23:00:00"/>
        <d v="2017-09-16T23:00:00"/>
        <d v="2017-09-17T23:00:00"/>
        <d v="2017-09-18T23:00:00"/>
        <d v="2017-09-19T23:00:00"/>
        <d v="2017-09-20T23:00:00"/>
        <d v="2017-09-21T23:00:00"/>
        <d v="2017-09-22T23:00:00"/>
        <d v="2017-09-23T23:00:00"/>
        <d v="2017-09-24T23:00:00"/>
        <d v="2017-09-25T23:00:00"/>
        <d v="2017-09-26T23:00:00"/>
        <d v="2017-09-27T23:00:00"/>
        <d v="2017-09-28T23:00:00"/>
        <d v="2017-09-29T23:00:00"/>
        <d v="2017-09-30T23:00:00"/>
        <d v="2017-10-01T23:00:00"/>
        <d v="2017-10-02T23:00:00"/>
        <d v="2017-10-03T23:00:00"/>
        <d v="2017-10-04T23:00:00"/>
        <d v="2017-10-05T23:00:00"/>
        <d v="2017-10-06T23:00:00"/>
        <d v="2017-10-07T23:00:00"/>
        <d v="2017-10-08T23:00:00"/>
        <d v="2017-10-09T23:00:00"/>
        <d v="2017-10-10T23:00:00"/>
        <d v="2017-10-11T23:00:00"/>
        <d v="2017-10-12T23:00:00"/>
        <d v="2017-10-13T23:00:00"/>
        <d v="2017-10-14T23:00:00"/>
        <d v="2017-10-15T23:00:00"/>
        <d v="2017-10-16T23:00:00"/>
        <d v="2017-10-17T23:00:00"/>
        <d v="2017-10-18T23:00:00"/>
        <d v="2017-10-19T23:00:00"/>
        <d v="2017-10-20T23:00:00"/>
        <d v="2017-10-21T23:00:00"/>
        <d v="2017-10-22T23:00:00"/>
        <d v="2017-10-23T23:00:00"/>
        <d v="2017-10-24T23:00:00"/>
        <d v="2017-10-25T23:00:00"/>
        <d v="2017-10-26T23:00:00"/>
        <d v="2017-10-27T23:00:00"/>
        <d v="2017-10-28T23:00:00"/>
        <d v="2017-10-30T00:00:00"/>
        <d v="2017-10-31T00:00:00"/>
        <d v="2017-11-01T00:00:00"/>
        <d v="2017-11-02T00:00:00"/>
        <d v="2017-11-03T00:00:00"/>
        <d v="2017-11-04T00:00:00"/>
        <d v="2017-11-05T00:00:00"/>
        <d v="2017-11-06T00:00:00"/>
        <d v="2017-11-07T00:00:00"/>
        <d v="2017-11-08T00:00:00"/>
        <d v="2017-11-09T00:00:00"/>
        <d v="2017-11-10T00:00:00"/>
        <d v="2017-11-11T00:00:00"/>
        <d v="2017-11-12T00:00:00"/>
        <d v="2017-11-13T00:00:00"/>
        <d v="2017-11-14T00:00:00"/>
        <d v="2017-11-15T00:00:00"/>
        <d v="2017-11-16T00:00:00"/>
        <d v="2017-11-17T00:00:00"/>
        <d v="2017-11-18T00:00:00"/>
        <d v="2017-11-19T00:00:00"/>
        <d v="2017-11-20T00:00:00"/>
        <d v="2017-11-21T00:00:00"/>
        <d v="2017-11-22T00:00:00"/>
        <d v="2017-11-23T00:00:00"/>
        <d v="2017-11-24T00:00:00"/>
        <d v="2017-11-25T00:00:00"/>
        <d v="2017-11-26T00:00:00"/>
        <d v="2017-11-27T00:00:00"/>
        <d v="2017-11-28T00:00:00"/>
        <d v="2017-11-29T00:00:00"/>
        <d v="2017-11-30T00:00:00"/>
        <d v="2017-12-01T00:00:00"/>
        <d v="2017-12-02T00:00:00"/>
        <d v="2017-12-03T00:00:00"/>
        <d v="2017-12-04T00:00:00"/>
        <d v="2017-12-05T00:00:00"/>
        <d v="2017-12-06T00:00:00"/>
        <d v="2017-12-07T00:00:00"/>
        <d v="2017-12-08T00:00:00"/>
        <d v="2017-12-09T00:00:00"/>
        <d v="2017-12-10T00:00:00"/>
        <d v="2017-12-11T00:00:00"/>
        <d v="2017-12-12T00:00:00"/>
        <d v="2017-12-13T00:00:00"/>
        <d v="2017-12-14T00:00:00"/>
        <d v="2017-12-15T00:00:00"/>
        <d v="2017-12-16T00:00:00"/>
        <d v="2017-12-17T00:00:00"/>
        <d v="2017-12-18T00:00:00"/>
        <d v="2017-12-19T00:00:00"/>
        <d v="2017-12-20T00:00:00"/>
        <d v="2017-12-21T00:00:00"/>
        <d v="2017-12-22T00:00:00"/>
        <d v="2017-12-23T00:00:00"/>
        <d v="2017-12-24T00:00:00"/>
        <d v="2017-12-25T00:00:00"/>
        <d v="2017-12-26T00:00:00"/>
        <d v="2017-12-27T00:00:00"/>
        <d v="2017-12-28T00:00:00"/>
        <d v="2017-12-29T00:00:00"/>
        <d v="2017-12-30T00:00:00"/>
        <d v="2017-12-31T00:00:00"/>
        <d v="2018-01-01T00:00:00"/>
        <d v="2018-01-02T00:00:00"/>
        <d v="2018-01-03T00:00:00"/>
        <d v="2018-01-04T00:00:00"/>
        <d v="2018-01-05T00:00:00"/>
        <d v="2018-01-06T00:00:00"/>
        <d v="2018-01-07T00:00:00"/>
        <d v="2018-01-08T00:00:00"/>
        <d v="2018-01-09T00:00:00"/>
        <d v="2018-01-10T00:00:00"/>
        <d v="2018-01-11T00:00:00"/>
        <d v="2018-01-12T00:00:00"/>
        <d v="2018-01-13T00:00:00"/>
        <d v="2018-01-14T00:00:00"/>
        <d v="2018-01-15T00:00:00"/>
        <d v="2018-01-16T00:00:00"/>
        <d v="2018-01-17T00:00:00"/>
        <d v="2018-01-18T00:00:00"/>
        <d v="2018-01-19T00:00:00"/>
        <d v="2018-01-20T00:00:00"/>
        <d v="2018-01-21T00:00:00"/>
        <d v="2018-01-22T00:00:00"/>
        <d v="2018-01-23T00:00:00"/>
        <d v="2018-01-24T00:00:00"/>
        <d v="2018-01-25T00:00:00"/>
        <d v="2018-01-26T00:00:00"/>
        <d v="2018-01-27T00:00:00"/>
        <d v="2018-01-28T00:00:00"/>
        <d v="2018-01-29T00:00:00"/>
        <d v="2018-01-30T00:00:00"/>
        <d v="2018-01-31T00:00:00"/>
        <d v="2018-02-01T00:00:00"/>
        <d v="2018-02-02T00:00:00"/>
        <d v="2018-02-03T00:00:00"/>
        <d v="2018-02-04T00:00:00"/>
        <d v="2018-02-05T00:00:00"/>
        <d v="2018-02-06T00:00:00"/>
        <d v="2018-02-07T00:00:00"/>
        <d v="2018-02-08T00:00:00"/>
        <d v="2018-02-09T00:00:00"/>
        <d v="2018-02-10T00:00:00"/>
        <d v="2018-02-11T00:00:00"/>
        <d v="2018-02-12T00:00:00"/>
        <d v="2018-02-13T00:00:00"/>
        <d v="2018-02-14T00:00:00"/>
        <d v="2018-02-15T00:00:00"/>
        <d v="2018-02-16T00:00:00"/>
        <d v="2018-02-17T00:00:00"/>
        <d v="2018-02-18T00:00:00"/>
        <d v="2018-02-19T00:00:00"/>
        <d v="2018-02-20T00:00:00"/>
        <d v="2018-02-21T00:00:00"/>
        <d v="2018-02-22T00:00:00"/>
        <d v="2018-02-23T00:00:00"/>
        <d v="2018-02-24T00:00:00"/>
        <d v="2018-02-25T00:00:00"/>
        <d v="2018-02-26T00:00:00"/>
        <d v="2018-02-27T00:00:00"/>
        <d v="2018-02-28T00:00:00"/>
        <d v="2018-03-01T00:00:00"/>
        <d v="2018-03-02T00:00:00"/>
        <d v="2018-03-03T00:00:00"/>
        <d v="2018-03-04T00:00:00"/>
        <d v="2018-03-05T00:00:00"/>
        <d v="2018-03-06T00:00:00"/>
        <d v="2018-03-07T00:00:00"/>
        <d v="2018-03-08T00:00:00"/>
        <d v="2018-03-09T00:00:00"/>
        <d v="2018-03-10T00:00:00"/>
        <d v="2018-03-11T00:00:00"/>
        <d v="2018-03-12T00:00:00"/>
        <d v="2018-03-13T00:00:00"/>
        <d v="2018-03-14T00:00:00"/>
        <d v="2018-03-15T00:00:00"/>
        <d v="2018-03-16T00:00:00"/>
        <d v="2018-03-17T00:00:00"/>
        <d v="2018-03-18T00:00:00"/>
        <d v="2018-03-19T00:00:00"/>
        <d v="2018-03-20T00:00:00"/>
        <d v="2018-03-21T00:00:00"/>
        <d v="2018-03-22T00:00:00"/>
        <d v="2018-03-23T00:00:00"/>
        <d v="2018-03-24T00:00:00"/>
        <d v="2018-03-25T00:00:00"/>
        <d v="2018-03-25T23:00:00"/>
        <d v="2018-03-26T23:00:00"/>
        <d v="2018-03-27T23:00:00"/>
        <d v="2018-03-28T23:00:00"/>
        <d v="2018-03-29T23:00:00"/>
        <d v="2018-03-30T23:00:00"/>
        <d v="2018-03-31T23:00:00"/>
        <d v="2018-04-01T23:00:00"/>
        <d v="2018-04-02T23:00:00"/>
        <d v="2018-04-03T23:00:00"/>
        <d v="2018-04-04T23:00:00"/>
        <d v="2018-04-05T23:00:00"/>
        <d v="2018-04-06T23:00:00"/>
        <d v="2018-04-07T23:00:00"/>
        <d v="2018-04-08T23:00:00"/>
        <d v="2018-04-09T23:00:00"/>
        <d v="2018-04-10T23:00:00"/>
        <d v="2018-04-11T23:00:00"/>
        <d v="2018-04-12T23:00:00"/>
        <d v="2018-04-13T23:00:00"/>
        <d v="2018-04-14T23:00:00"/>
        <d v="2018-04-15T23:00:00"/>
        <d v="2018-04-16T23:00:00"/>
        <d v="2018-04-17T23:00:00"/>
        <d v="2018-04-18T23:00:00"/>
        <d v="2018-04-19T23:00:00"/>
        <d v="2018-04-20T23:00:00"/>
        <d v="2018-04-21T23:00:00"/>
        <d v="2018-04-22T23:00:00"/>
        <d v="2018-04-23T23:00:00"/>
        <d v="2018-04-24T23:00:00"/>
        <d v="2018-04-25T23:00:00"/>
        <d v="2018-04-26T23:00:00"/>
        <d v="2018-04-27T23:00:00"/>
        <d v="2018-04-28T23:00:00"/>
        <d v="2018-04-29T23:00:00"/>
        <d v="2018-04-30T23:00:00"/>
        <d v="2018-05-01T23:00:00"/>
        <d v="2018-05-02T23:00:00"/>
        <d v="2018-05-03T23:00:00"/>
        <d v="2018-05-04T23:00:00"/>
        <d v="2018-05-05T23:00:00"/>
        <d v="2018-05-06T23:00:00"/>
        <d v="2018-05-07T23:00:00"/>
        <d v="2018-05-08T23:00:00"/>
        <d v="2018-05-09T23:00:00"/>
        <d v="2018-05-10T23:00:00"/>
        <d v="2018-05-11T23:00:00"/>
        <d v="2018-05-12T23:00:00"/>
        <d v="2018-05-13T23:00:00"/>
        <d v="2018-05-14T23:00:00"/>
        <d v="2018-05-15T23:00:00"/>
        <d v="2018-05-16T23:00:00"/>
        <d v="2018-05-17T23:00:00"/>
        <d v="2018-05-18T23:00:00"/>
        <d v="2018-05-19T23:00:00"/>
        <d v="2018-05-20T23:00:00"/>
        <d v="2018-05-21T23:00:00"/>
        <d v="2018-05-22T23:00:00"/>
        <d v="2018-05-23T23:00:00"/>
        <d v="2018-05-24T23:00:00"/>
        <d v="2018-05-25T23:00:00"/>
        <d v="2018-05-26T23:00:00"/>
        <d v="2018-05-27T23:00:00"/>
        <d v="2018-05-28T23:00:00"/>
        <d v="2018-05-29T23:00:00"/>
        <d v="2018-05-30T23:00:00"/>
        <d v="2018-05-31T23:00:00"/>
        <d v="2018-06-01T23:00:00"/>
        <d v="2018-06-02T23:00:00"/>
        <d v="2018-06-03T23:00:00"/>
        <d v="2018-06-04T23:00:00"/>
        <d v="2018-06-05T23:00:00"/>
        <d v="2018-06-06T23:00:00"/>
        <d v="2018-06-07T23:00:00"/>
        <d v="2018-06-08T23:00:00"/>
        <d v="2018-06-09T23:00:00"/>
        <d v="2018-06-10T23:00:00"/>
        <d v="2018-06-11T23:00:00"/>
        <d v="2018-06-12T23:00:00"/>
        <d v="2018-06-13T23:00:00"/>
        <d v="2018-06-14T23:00:00"/>
        <d v="2018-06-15T23:00:00"/>
        <d v="2018-06-16T23:00:00"/>
        <d v="2018-06-17T23:00:00"/>
        <d v="2018-06-18T23:00:00"/>
        <d v="2018-06-19T23:00:00"/>
        <d v="2018-06-20T23:00:00"/>
        <d v="2018-06-21T23:00:00"/>
        <d v="2018-06-22T23:00:00"/>
        <d v="2018-06-23T23:00:00"/>
        <d v="2018-06-24T23:00:00"/>
        <d v="2018-06-25T23:00:00"/>
        <d v="2018-06-26T23:00:00"/>
        <d v="2018-06-27T23:00:00"/>
        <d v="2018-06-28T23:00:00"/>
        <d v="2018-06-29T23:00:00"/>
        <d v="2018-06-30T23:00:00"/>
        <d v="2018-07-01T23:00:00"/>
        <d v="2018-07-02T23:00:00"/>
        <d v="2018-07-03T23:00:00"/>
        <d v="2018-07-04T23:00:00"/>
        <d v="2018-07-05T23:00:00"/>
        <d v="2018-07-06T23:00:00"/>
        <d v="2018-07-07T23:00:00"/>
        <d v="2018-07-08T23:00:00"/>
        <d v="2018-07-09T23:00:00"/>
        <d v="2018-07-10T23:00:00"/>
        <d v="2018-07-11T23:00:00"/>
        <d v="2018-07-12T23:00:00"/>
        <d v="2018-07-13T23:00:00"/>
        <d v="2018-07-14T23:00:00"/>
        <d v="2018-07-15T23:00:00"/>
        <d v="2018-07-16T23:00:00"/>
        <d v="2018-07-17T23:00:00"/>
        <d v="2018-07-18T23:00:00"/>
        <d v="2018-07-19T23:00:00"/>
        <d v="2018-07-20T23:00:00"/>
        <d v="2018-07-21T23:00:00"/>
        <d v="2018-07-22T23:00:00"/>
        <d v="2018-07-23T23:00:00"/>
        <d v="2018-07-24T23:00:00"/>
        <d v="2018-07-25T23:00:00"/>
        <d v="2018-07-26T23:00:00"/>
        <d v="2018-07-27T23:00:00"/>
        <d v="2018-07-28T23:00:00"/>
        <d v="2018-07-29T23:00:00"/>
        <d v="2018-07-30T23:00:00"/>
        <d v="2018-07-31T23:00:00"/>
        <d v="2018-08-01T23:00:00"/>
        <d v="2018-08-02T23:00:00"/>
        <d v="2018-08-03T23:00:00"/>
        <d v="2018-08-04T23:00:00"/>
        <d v="2018-08-05T23:00:00"/>
        <d v="2018-08-06T23:00:00"/>
        <d v="2018-08-07T23:00:00"/>
        <d v="2018-08-08T23:00:00"/>
        <d v="2018-08-09T23:00:00"/>
        <d v="2018-08-10T23:00:00"/>
        <d v="2018-08-11T23:00:00"/>
        <d v="2018-08-12T23:00:00"/>
        <d v="2018-08-13T23:00:00"/>
        <d v="2018-08-14T23:00:00"/>
        <d v="2018-08-15T23:00:00"/>
        <d v="2018-08-16T23:00:00"/>
        <d v="2018-08-17T23:00:00"/>
        <d v="2018-08-18T23:00:00"/>
        <d v="2018-08-19T23:00:00"/>
        <d v="2018-08-20T23:00:00"/>
        <d v="2018-08-21T23:00:00"/>
        <d v="2018-08-22T23:00:00"/>
        <d v="2018-08-23T23:00:00"/>
        <d v="2018-08-24T23:00:00"/>
        <d v="2018-08-25T23:00:00"/>
        <d v="2018-08-26T23:00:00"/>
        <d v="2018-08-27T23:00:00"/>
        <d v="2018-08-28T23:00:00"/>
        <d v="2018-08-29T23:00:00"/>
        <d v="2018-08-30T23:00:00"/>
        <d v="2018-08-31T23:00:00"/>
        <d v="2018-09-01T23:00:00"/>
        <d v="2018-09-02T23:00:00"/>
        <d v="2018-09-03T23:00:00"/>
        <d v="2018-09-04T23:00:00"/>
        <d v="2018-09-05T23:00:00"/>
        <d v="2018-09-06T23:00:00"/>
        <d v="2018-09-07T23:00:00"/>
        <d v="2018-09-08T23:00:00"/>
        <d v="2018-09-09T23:00:00"/>
        <d v="2018-09-10T23:00:00"/>
        <d v="2018-09-11T23:00:00"/>
        <d v="2018-09-12T23:00:00"/>
        <d v="2018-09-13T23:00:00"/>
        <d v="2018-09-14T23:00:00"/>
        <d v="2018-09-15T23:00:00"/>
        <d v="2018-09-16T23:00:00"/>
        <d v="2018-09-17T23:00:00"/>
        <d v="2018-09-18T23:00:00"/>
        <d v="2018-09-19T23:00:00"/>
        <d v="2018-09-20T23:00:00"/>
        <d v="2018-09-21T23:00:00"/>
        <d v="2018-09-22T23:00:00"/>
        <d v="2018-09-23T23:00:00"/>
        <d v="2018-09-24T23:00:00"/>
        <d v="2018-09-25T23:00:00"/>
        <d v="2018-09-26T23:00:00"/>
        <d v="2018-09-27T23:00:00"/>
        <d v="2018-09-28T23:00:00"/>
        <d v="2018-09-29T23:00:00"/>
        <d v="2018-09-30T23:00:00"/>
        <d v="2018-10-01T23:00:00"/>
        <d v="2018-10-02T23:00:00"/>
        <d v="2018-10-03T23:00:00"/>
        <d v="2018-10-04T23:00:00"/>
        <d v="2018-10-05T23:00:00"/>
        <d v="2018-10-06T23:00:00"/>
        <d v="2018-10-07T23:00:00"/>
        <d v="2018-10-08T23:00:00"/>
        <d v="2018-10-09T23:00:00"/>
        <d v="2018-10-10T23:00:00"/>
        <d v="2018-10-11T23:00:00"/>
        <d v="2018-10-12T23:00:00"/>
        <d v="2018-10-13T23:00:00"/>
        <d v="2018-10-14T23:00:00"/>
        <d v="2018-10-15T23:00:00"/>
        <d v="2018-10-16T23:00:00"/>
        <d v="2018-10-17T23:00:00"/>
        <d v="2018-10-18T23:00:00"/>
        <d v="2018-10-19T23:00:00"/>
        <d v="2018-10-20T23:00:00"/>
        <d v="2018-10-21T23:00:00"/>
        <d v="2018-10-22T23:00:00"/>
        <d v="2018-10-23T23:00:00"/>
        <d v="2018-10-24T23:00:00"/>
        <d v="2018-10-25T23:00:00"/>
        <d v="2018-10-26T23:00:00"/>
        <d v="2018-10-27T23:00:00"/>
        <d v="2018-10-29T00:00:00"/>
        <d v="2018-10-30T00:00:00"/>
        <d v="2018-10-31T00:00:00"/>
        <d v="2018-11-01T00:00:00"/>
        <d v="2018-11-02T00:00:00"/>
        <d v="2018-11-03T00:00:00"/>
        <d v="2018-11-04T00:00:00"/>
        <d v="2018-11-05T00:00:00"/>
        <d v="2018-11-06T00:00:00"/>
        <d v="2018-11-07T00:00:00"/>
        <d v="2018-11-08T00:00:00"/>
        <d v="2018-11-09T00:00:00"/>
        <d v="2018-11-10T00:00:00"/>
        <d v="2018-11-11T00:00:00"/>
        <d v="2018-11-12T00:00:00"/>
        <d v="2018-11-13T00:00:00"/>
        <d v="2018-11-14T00:00:00"/>
        <d v="2018-11-15T00:00:00"/>
        <d v="2018-11-16T00:00:00"/>
        <d v="2018-11-17T00:00:00"/>
        <d v="2018-11-18T00:00:00"/>
        <d v="2018-11-19T00:00:00"/>
        <d v="2018-11-20T00:00:00"/>
        <d v="2018-11-21T00:00:00"/>
        <d v="2018-11-22T00:00:00"/>
        <d v="2018-11-23T00:00:00"/>
        <d v="2018-11-24T00:00:00"/>
        <d v="2018-11-25T00:00:00"/>
        <d v="2018-11-26T00:00:00"/>
        <d v="2018-11-27T00:00:00"/>
        <d v="2018-11-28T00:00:00"/>
        <d v="2018-11-29T00:00:00"/>
        <d v="2018-11-30T00:00:00"/>
        <d v="2018-12-01T00:00:00"/>
        <d v="2018-12-02T00:00:00"/>
        <d v="2018-12-03T00:00:00"/>
        <d v="2018-12-04T00:00:00"/>
        <d v="2018-12-05T00:00:00"/>
        <d v="2018-12-06T00:00:00"/>
        <d v="2018-12-07T00:00:00"/>
        <d v="2018-12-08T00:00:00"/>
        <d v="2018-12-09T00:00:00"/>
        <d v="2018-12-10T00:00:00"/>
        <d v="2018-12-11T00:00:00"/>
        <d v="2018-12-12T00:00:00"/>
        <d v="2018-12-13T00:00:00"/>
        <d v="2018-12-14T00:00:00"/>
        <d v="2018-12-15T00:00:00"/>
        <d v="2018-12-16T00:00:00"/>
        <d v="2018-12-17T00:00:00"/>
        <d v="2018-12-18T00:00:00"/>
        <d v="2018-12-19T00:00:00"/>
        <d v="2018-12-20T00:00:00"/>
        <d v="2018-12-21T00:00:00"/>
        <d v="2018-12-22T00:00:00"/>
        <d v="2018-12-23T00:00:00"/>
        <d v="2018-12-24T00:00:00"/>
        <d v="2018-12-25T00:00:00"/>
        <d v="2018-12-26T00:00:00"/>
        <d v="2018-12-27T00:00:00"/>
        <d v="2018-12-28T00:00:00"/>
        <d v="2018-12-29T00:00:00"/>
        <d v="2018-12-30T00:00:00"/>
        <d v="2018-12-31T00:00:00"/>
        <d v="2019-01-01T00:00:00"/>
        <d v="2019-01-02T00:00:00"/>
        <d v="2019-01-03T00:00:00"/>
        <d v="2019-01-04T00:00:00"/>
        <d v="2019-01-05T00:00:00"/>
        <d v="2019-01-06T00:00:00"/>
        <d v="2019-01-07T00:00:00"/>
        <d v="2019-01-08T00:00:00"/>
        <d v="2019-01-09T00:00:00"/>
        <d v="2019-01-10T00:00:00"/>
        <d v="2019-01-11T00:00:00"/>
        <d v="2019-01-12T00:00:00"/>
        <d v="2019-01-13T00:00:00"/>
        <d v="2019-01-14T00:00:00"/>
        <d v="2019-01-15T00:00:00"/>
        <d v="2019-01-16T00:00:00"/>
        <d v="2019-01-17T00:00:00"/>
        <d v="2019-01-18T00:00:00"/>
        <d v="2019-01-19T00:00:00"/>
        <d v="2019-01-20T00:00:00"/>
        <d v="2019-01-21T00:00:00"/>
        <d v="2019-01-22T00:00:00"/>
        <d v="2019-01-23T00:00:00"/>
        <d v="2019-01-24T00:00:00"/>
        <d v="2019-01-25T00:00:00"/>
        <d v="2019-01-26T00:00:00"/>
        <d v="2019-01-27T00:00:00"/>
        <d v="2019-01-28T00:00:00"/>
        <d v="2019-01-29T00:00:00"/>
        <d v="2019-01-30T00:00:00"/>
        <d v="2019-01-31T00:00:00"/>
        <d v="2019-02-01T00:00:00"/>
        <d v="2019-02-02T00:00:00"/>
        <d v="2019-02-03T00:00:00"/>
        <d v="2019-02-04T00:00:00"/>
        <d v="2019-02-05T00:00:00"/>
        <d v="2019-02-06T00:00:00"/>
        <d v="2019-02-07T00:00:00"/>
        <d v="2019-02-08T00:00:00"/>
        <d v="2019-02-09T00:00:00"/>
        <d v="2019-02-10T00:00:00"/>
        <d v="2019-02-11T00:00:00"/>
        <d v="2019-02-12T00:00:00"/>
        <d v="2019-02-13T00:00:00"/>
        <d v="2019-02-14T00:00:00"/>
        <d v="2019-02-15T00:00:00"/>
        <d v="2019-02-16T00:00:00"/>
        <d v="2019-02-17T00:00:00"/>
        <d v="2019-02-18T00:00:00"/>
        <d v="2019-02-19T00:00:00"/>
        <d v="2019-02-20T00:00:00"/>
        <d v="2019-02-21T00:00:00"/>
        <d v="2019-02-22T00:00:00"/>
        <d v="2019-02-23T00:00:00"/>
        <d v="2019-02-24T00:00:00"/>
        <d v="2019-02-25T00:00:00"/>
        <d v="2019-02-26T00:00:00"/>
        <d v="2019-02-27T00:00:00"/>
        <d v="2019-02-28T00:00:00"/>
        <d v="2019-03-01T00:00:00"/>
        <d v="2019-03-02T00:00:00"/>
        <d v="2019-03-03T00:00:00"/>
        <d v="2019-03-04T00:00:00"/>
        <d v="2019-03-05T00:00:00"/>
        <d v="2019-03-06T00:00:00"/>
        <d v="2019-03-07T00:00:00"/>
        <d v="2019-03-08T00:00:00"/>
        <d v="2019-03-09T00:00:00"/>
        <d v="2019-03-10T00:00:00"/>
        <d v="2019-03-11T00:00:00"/>
        <d v="2019-03-12T00:00:00"/>
        <d v="2019-03-13T00:00:00"/>
        <d v="2019-03-14T00:00:00"/>
        <d v="2019-03-15T00:00:00"/>
        <d v="2019-03-16T00:00:00"/>
        <d v="2019-03-17T00:00:00"/>
        <d v="2019-03-18T00:00:00"/>
        <d v="2019-03-19T00:00:00"/>
        <d v="2019-03-20T00:00:00"/>
        <d v="2019-03-21T00:00:00"/>
        <d v="2019-03-22T00:00:00"/>
        <d v="2019-03-23T00:00:00"/>
        <d v="2019-03-24T00:00:00"/>
        <d v="2019-03-25T00:00:00"/>
        <d v="2019-03-26T00:00:00"/>
        <d v="2019-03-27T00:00:00"/>
        <d v="2019-03-28T00:00:00"/>
        <d v="2019-03-29T00:00:00"/>
        <d v="2019-03-30T00:00:00"/>
        <d v="2019-03-31T00:00:00"/>
        <d v="2019-03-31T23:00:00"/>
        <d v="2019-04-01T23:00:00"/>
        <d v="2019-04-02T23:00:00"/>
        <d v="2019-04-03T23:00:00"/>
        <d v="2019-04-04T23:00:00"/>
        <d v="2019-04-05T23:00:00"/>
        <d v="2019-04-06T23:00:00"/>
        <d v="2019-04-07T23:00:00"/>
        <d v="2019-04-08T23:00:00"/>
        <d v="2019-04-09T23:00:00"/>
        <d v="2019-04-10T23:00:00"/>
        <d v="2019-04-11T23:00:00"/>
        <d v="2019-04-12T23:00:00"/>
        <d v="2019-04-13T23:00:00"/>
        <d v="2019-04-14T23:00:00"/>
        <d v="2019-04-15T23:00:00"/>
        <d v="2019-04-16T23:00:00"/>
        <d v="2019-04-17T23:00:00"/>
        <d v="2019-04-18T23:00:00"/>
        <d v="2019-04-19T23:00:00"/>
        <d v="2019-04-20T23:00:00"/>
        <d v="2019-04-21T23:00:00"/>
        <d v="2019-04-22T23:00:00"/>
        <d v="2019-04-23T23:00:00"/>
        <d v="2019-04-24T23:00:00"/>
        <d v="2019-04-25T23:00:00"/>
        <d v="2019-04-26T23:00:00"/>
        <d v="2019-04-27T23:00:00"/>
        <d v="2019-04-28T23:00:00"/>
        <d v="2019-04-29T23:00:00"/>
        <d v="2019-04-30T23:00:00"/>
        <d v="2019-05-01T23:00:00"/>
        <d v="2019-05-02T23:00:00"/>
        <d v="2019-05-03T23:00:00"/>
        <d v="2019-05-04T23:00:00"/>
        <d v="2019-05-05T23:00:00"/>
        <d v="2019-05-06T23:00:00"/>
        <d v="2019-05-07T23:00:00"/>
        <d v="2019-05-08T23:00:00"/>
        <d v="2019-05-09T23:00:00"/>
        <d v="2019-05-10T23:00:00"/>
        <d v="2019-05-11T23:00:00"/>
        <d v="2019-05-12T23:00:00"/>
        <d v="2019-05-13T23:00:00"/>
        <d v="2019-05-14T23:00:00"/>
        <d v="2019-05-15T23:00:00"/>
        <d v="2019-05-16T23:00:00"/>
        <d v="2019-05-17T23:00:00"/>
        <d v="2019-05-18T23:00:00"/>
        <d v="2019-05-19T23:00:00"/>
        <d v="2019-05-20T23:00:00"/>
        <d v="2019-05-21T23:00:00"/>
        <d v="2019-05-22T23:00:00"/>
        <d v="2019-05-23T23:00:00"/>
        <d v="2019-05-24T23:00:00"/>
        <d v="2019-05-25T23:00:00"/>
        <d v="2019-05-26T23:00:00"/>
        <d v="2019-05-27T23:00:00"/>
        <d v="2019-05-28T23:00:00"/>
        <d v="2019-05-29T23:00:00"/>
        <d v="2019-05-30T23:00:00"/>
        <d v="2019-05-31T23:00:00"/>
        <d v="2019-06-01T23:00:00"/>
        <d v="2019-06-02T23:00:00"/>
        <d v="2019-06-03T23:00:00"/>
        <d v="2019-06-04T23:00:00"/>
        <d v="2019-06-05T23:00:00"/>
        <d v="2019-06-06T23:00:00"/>
        <d v="2019-06-07T23:00:00"/>
        <d v="2019-06-08T23:00:00"/>
        <d v="2019-06-09T23:00:00"/>
        <d v="2019-06-10T23:00:00"/>
        <d v="2019-06-11T23:00:00"/>
        <d v="2019-06-12T23:00:00"/>
        <d v="2019-06-13T23:00:00"/>
        <d v="2019-06-14T23:00:00"/>
        <d v="2019-06-15T23:00:00"/>
        <d v="2019-06-16T23:00:00"/>
        <d v="2019-06-17T23:00:00"/>
        <d v="2019-06-18T23:00:00"/>
        <d v="2019-06-19T23:00:00"/>
        <d v="2019-06-20T23:00:00"/>
        <d v="2019-06-21T23:00:00"/>
        <d v="2019-06-22T23:00:00"/>
        <d v="2019-06-23T23:00:00"/>
        <d v="2019-06-24T23:00:00"/>
        <d v="2019-06-25T23:00:00"/>
        <d v="2019-06-26T23:00:00"/>
        <d v="2019-06-27T23:00:00"/>
        <d v="2019-06-28T23:00:00"/>
        <d v="2019-06-29T23:00:00"/>
        <d v="2019-06-30T23:00:00"/>
        <d v="2019-07-01T23:00:00"/>
        <d v="2019-07-02T23:00:00"/>
        <d v="2019-07-03T23:00:00"/>
        <d v="2019-07-04T23:00:00"/>
        <d v="2019-07-05T23:00:00"/>
        <d v="2019-07-06T23:00:00"/>
        <d v="2019-07-07T23:00:00"/>
        <d v="2019-07-08T23:00:00"/>
        <d v="2019-07-09T23:00:00"/>
        <d v="2019-07-10T23:00:00"/>
        <d v="2019-07-11T23:00:00"/>
        <d v="2019-07-12T23:00:00"/>
        <d v="2019-07-13T23:00:00"/>
        <d v="2019-07-14T23:00:00"/>
        <d v="2019-07-15T23:00:00"/>
        <d v="2019-07-16T23:00:00"/>
        <d v="2019-07-17T23:00:00"/>
        <d v="2019-07-18T23:00:00"/>
        <d v="2019-07-19T23:00:00"/>
        <d v="2019-07-20T23:00:00"/>
        <d v="2019-07-21T23:00:00"/>
        <d v="2019-07-22T23:00:00"/>
        <d v="2019-07-23T23:00:00"/>
        <d v="2019-07-24T23:00:00"/>
        <d v="2019-07-25T23:00:00"/>
        <d v="2019-07-26T23:00:00"/>
        <d v="2019-07-27T23:00:00"/>
        <d v="2019-07-28T23:00:00"/>
        <d v="2019-07-29T23:00:00"/>
        <d v="2019-07-30T23:00:00"/>
        <d v="2019-07-31T23:00:00"/>
        <d v="2019-08-01T23:00:00"/>
        <d v="2019-08-02T23:00:00"/>
        <d v="2019-08-03T23:00:00"/>
        <d v="2019-08-04T23:00:00"/>
        <d v="2019-08-05T23:00:00"/>
        <d v="2019-08-06T23:00:00"/>
        <d v="2019-08-07T23:00:00"/>
        <d v="2019-08-08T23:00:00"/>
        <d v="2019-08-09T23:00:00"/>
        <d v="2019-08-10T23:00:00"/>
        <d v="2019-08-11T23:00:00"/>
        <d v="2019-08-12T23:00:00"/>
        <d v="2019-08-13T23:00:00"/>
        <d v="2019-08-14T23:00:00"/>
        <d v="2019-08-15T23:00:00"/>
        <d v="2019-08-16T23:00:00"/>
        <d v="2019-08-17T23:00:00"/>
        <d v="2019-08-18T23:00:00"/>
        <d v="2019-08-19T23:00:00"/>
        <d v="2019-08-20T23:00:00"/>
        <d v="2019-08-21T23:00:00"/>
        <d v="2019-08-22T23:00:00"/>
        <d v="2019-08-23T23:00:00"/>
        <d v="2019-08-24T23:00:00"/>
        <d v="2019-08-25T23:00:00"/>
        <d v="2019-08-26T23:00:00"/>
        <d v="2019-08-27T23:00:00"/>
        <d v="2019-08-28T23:00:00"/>
        <d v="2019-08-29T23:00:00"/>
        <d v="2019-08-30T23:00:00"/>
        <d v="2019-08-31T23:00:00"/>
        <d v="2019-09-01T23:00:00"/>
        <d v="2019-09-02T23:00:00"/>
        <d v="2019-09-03T23:00:00"/>
        <d v="2019-09-04T23:00:00"/>
        <d v="2019-09-05T23:00:00"/>
        <d v="2019-09-06T23:00:00"/>
        <d v="2019-09-07T23:00:00"/>
        <d v="2019-09-08T23:00:00"/>
        <d v="2019-09-09T23:00:00"/>
        <d v="2019-09-10T23:00:00"/>
        <d v="2019-09-11T23:00:00"/>
        <d v="2019-09-12T23:00:00"/>
        <d v="2019-09-13T23:00:00"/>
        <d v="2019-09-14T23:00:00"/>
        <d v="2019-09-15T23:00:00"/>
        <d v="2019-09-16T23:00:00"/>
        <d v="2019-09-17T23:00:00"/>
        <d v="2019-09-18T23:00:00"/>
        <d v="2019-09-19T23:00:00"/>
        <d v="2019-09-20T23:00:00"/>
        <d v="2019-09-21T23:00:00"/>
        <d v="2019-09-22T23:00:00"/>
        <d v="2019-09-23T23:00:00"/>
        <d v="2019-09-24T23:00:00"/>
        <d v="2019-09-25T23:00:00"/>
        <d v="2019-09-26T23:00:00"/>
        <d v="2019-09-27T23:00:00"/>
        <d v="2019-09-28T23:00:00"/>
        <d v="2019-09-29T23:00:00"/>
        <d v="2019-09-30T23:00:00"/>
        <d v="2019-10-01T23:00:00"/>
        <d v="2019-10-02T23:00:00"/>
        <d v="2019-10-03T23:00:00"/>
        <d v="2019-10-04T23:00:00"/>
        <d v="2019-10-05T23:00:00"/>
        <d v="2019-10-06T23:00:00"/>
        <d v="2019-10-07T23:00:00"/>
        <d v="2019-10-08T23:00:00"/>
        <d v="2019-10-09T23:00:00"/>
        <d v="2019-10-10T23:00:00"/>
        <d v="2019-10-11T23:00:00"/>
        <d v="2019-10-12T23:00:00"/>
        <d v="2019-10-13T23:00:00"/>
        <d v="2019-10-14T23:00:00"/>
        <d v="2019-10-15T23:00:00"/>
        <d v="2019-10-16T23:00:00"/>
        <d v="2019-10-17T23:00:00"/>
        <d v="2019-10-18T23:00:00"/>
        <d v="2019-10-19T23:00:00"/>
        <d v="2019-10-20T23:00:00"/>
        <d v="2019-10-21T23:00:00"/>
        <d v="2019-10-22T23:00:00"/>
        <d v="2019-10-23T23:00:00"/>
        <d v="2019-10-24T23:00:00"/>
        <d v="2019-10-25T23:00:00"/>
        <d v="2019-10-26T23:00:00"/>
        <d v="2019-10-28T00:00:00"/>
        <d v="2019-10-29T00:00:00"/>
        <d v="2019-10-30T00:00:00"/>
        <d v="2019-10-31T00:00:00"/>
        <d v="2019-11-01T00:00:00"/>
        <d v="2019-11-02T00:00:00"/>
        <d v="2019-11-03T00:00:00"/>
        <d v="2019-11-04T00:00:00"/>
        <d v="2019-11-05T00:00:00"/>
        <d v="2019-11-06T00:00:00"/>
        <d v="2019-11-07T00:00:00"/>
        <d v="2019-11-08T00:00:00"/>
        <d v="2019-11-09T00:00:00"/>
        <d v="2019-11-10T00:00:00"/>
        <d v="2019-11-11T00:00:00"/>
        <d v="2019-11-12T00:00:00"/>
        <d v="2019-11-13T00:00:00"/>
        <d v="2019-11-14T00:00:00"/>
        <d v="2019-11-15T00:00:00"/>
        <d v="2019-11-16T00:00:00"/>
        <d v="2019-11-17T00:00:00"/>
        <d v="2019-11-18T00:00:00"/>
        <d v="2019-11-19T00:00:00"/>
        <d v="2019-11-20T00:00:00"/>
        <d v="2019-11-21T00:00:00"/>
        <d v="2019-11-22T00:00:00"/>
        <d v="2019-11-23T00:00:00"/>
        <d v="2019-11-24T00:00:00"/>
        <d v="2019-11-25T00:00:00"/>
        <d v="2019-11-26T00:00:00"/>
        <d v="2019-11-27T00:00:00"/>
        <d v="2019-11-28T00:00:00"/>
        <d v="2019-11-29T00:00:00"/>
        <d v="2019-11-30T00:00:00"/>
        <d v="2019-12-01T00:00:00"/>
        <d v="2019-12-02T00:00:00"/>
        <d v="2019-12-03T00:00:00"/>
        <d v="2019-12-04T00:00:00"/>
        <d v="2019-12-05T00:00:00"/>
        <d v="2019-12-06T00:00:00"/>
        <d v="2019-12-07T00:00:00"/>
        <d v="2019-12-08T00:00:00"/>
        <d v="2019-12-09T00:00:00"/>
        <d v="2019-12-10T00:00:00"/>
        <d v="2019-12-11T00:00:00"/>
        <d v="2019-12-12T00:00:00"/>
        <d v="2019-12-13T00:00:00"/>
        <d v="2019-12-14T00:00:00"/>
        <d v="2019-12-15T00:00:00"/>
        <d v="2019-12-16T00:00:00"/>
        <d v="2019-12-17T00:00:00"/>
        <d v="2019-12-18T00:00:00"/>
        <d v="2019-12-19T00:00:00"/>
        <d v="2019-12-20T00:00:00"/>
        <d v="2019-12-21T00:00:00"/>
        <d v="2019-12-22T00:00:00"/>
        <d v="2019-12-23T00:00:00"/>
        <d v="2019-12-24T00:00:00"/>
        <d v="2019-12-25T00:00:00"/>
        <d v="2019-12-26T00:00:00"/>
        <d v="2019-12-27T00:00:00"/>
        <d v="2019-12-28T00:00:00"/>
        <d v="2019-12-29T00:00:00"/>
        <d v="2019-12-30T00:00:00"/>
        <d v="2019-12-31T00:00:00"/>
        <d v="2020-01-01T00:00:00"/>
        <d v="2020-01-02T00:00:00"/>
        <d v="2020-01-03T00:00:00"/>
        <d v="2020-01-04T00:00:00"/>
        <d v="2020-01-05T00:00:00"/>
        <d v="2020-01-06T00:00:00"/>
        <d v="2020-01-07T00:00:00"/>
        <d v="2020-01-08T00:00:00"/>
        <d v="2020-01-09T00:00:00"/>
        <d v="2020-01-10T00:00:00"/>
        <d v="2020-01-11T00:00:00"/>
        <d v="2020-01-12T00:00:00"/>
        <d v="2020-01-13T00:00:00"/>
        <d v="2020-01-14T00:00:00"/>
        <d v="2020-01-15T00:00:00"/>
        <d v="2020-01-16T00:00:00"/>
        <d v="2020-01-17T00:00:00"/>
        <d v="2020-01-18T00:00:00"/>
        <d v="2020-01-19T00:00:00"/>
        <d v="2020-01-20T00:00:00"/>
        <d v="2020-01-21T00:00:00"/>
        <d v="2020-01-22T00:00:00"/>
        <d v="2020-01-23T00:00:00"/>
        <d v="2020-01-24T00:00:00"/>
        <d v="2020-01-25T00:00:00"/>
        <d v="2020-01-26T00:00:00"/>
        <d v="2020-01-27T00:00:00"/>
        <d v="2020-01-28T00:00:00"/>
        <d v="2020-01-29T00:00:00"/>
        <d v="2020-01-30T00:00:00"/>
        <d v="2020-01-31T00:00:00"/>
        <d v="2020-02-01T00:00:00"/>
        <d v="2020-02-02T00:00:00"/>
        <d v="2020-02-03T00:00:00"/>
        <d v="2020-02-04T00:00:00"/>
        <d v="2020-02-05T00:00:00"/>
        <d v="2020-02-06T00:00:00"/>
        <d v="2020-02-07T00:00:00"/>
        <d v="2020-02-08T00:00:00"/>
        <d v="2020-02-09T00:00:00"/>
        <d v="2020-02-10T00:00:00"/>
        <d v="2020-02-11T00:00:00"/>
        <d v="2020-02-12T00:00:00"/>
        <d v="2020-02-13T00:00:00"/>
        <d v="2020-02-14T00:00:00"/>
        <d v="2020-02-15T00:00:00"/>
        <d v="2020-02-16T00:00:00"/>
        <d v="2020-02-17T00:00:00"/>
        <d v="2020-02-18T00:00:00"/>
        <d v="2020-02-19T00:00:00"/>
        <d v="2020-02-20T00:00:00"/>
        <d v="2020-02-21T00:00:00"/>
        <d v="2020-02-22T00:00:00"/>
        <d v="2020-02-23T00:00:00"/>
        <d v="2020-02-24T00:00:00"/>
        <d v="2020-02-25T00:00:00"/>
        <d v="2020-02-26T00:00:00"/>
        <d v="2020-02-27T00:00:00"/>
        <d v="2020-02-28T00:00:00"/>
        <d v="2020-02-29T00:00:00"/>
        <d v="2020-03-01T00:00:00"/>
        <d v="2020-03-02T00:00:00"/>
        <d v="2020-03-03T00:00:00"/>
        <d v="2020-03-04T00:00:00"/>
        <d v="2020-03-05T00:00:00"/>
        <d v="2020-03-06T00:00:00"/>
        <d v="2020-03-07T00:00:00"/>
        <d v="2020-03-08T00:00:00"/>
        <d v="2020-03-09T00:00:00"/>
        <d v="2020-03-10T00:00:00"/>
        <d v="2020-03-11T00:00:00"/>
        <d v="2020-03-12T00:00:00"/>
        <d v="2020-03-13T00:00:00"/>
        <d v="2020-03-14T00:00:00"/>
        <d v="2020-03-15T00:00:00"/>
        <d v="2020-03-16T00:00:00"/>
        <d v="2020-03-17T00:00:00"/>
        <d v="2020-03-18T00:00:00"/>
        <d v="2020-03-19T00:00:00"/>
        <d v="2020-03-20T00:00:00"/>
        <d v="2020-03-21T00:00:00"/>
        <d v="2020-03-22T00:00:00"/>
        <d v="2020-03-23T00:00:00"/>
        <d v="2020-03-24T00:00:00"/>
        <d v="2020-03-25T00:00:00"/>
        <d v="2020-03-26T00:00:00"/>
        <d v="2020-03-27T00:00:00"/>
        <d v="2020-03-28T00:00:00"/>
        <d v="2020-03-29T00:00:00"/>
        <d v="2020-03-29T23:00:00"/>
        <d v="2020-03-30T23:00:00"/>
        <d v="2020-03-31T23:00:00"/>
        <d v="2020-04-01T23:00:00"/>
        <d v="2020-04-02T23:00:00"/>
        <d v="2020-04-03T23:00:00"/>
        <d v="2020-04-04T23:00:00"/>
        <d v="2020-04-05T23:00:00"/>
        <d v="2020-04-06T23:00:00"/>
        <d v="2020-04-07T23:00:00"/>
        <d v="2020-04-08T23:00:00"/>
        <d v="2020-04-09T23:00:00"/>
        <d v="2020-04-10T23:00:00"/>
        <d v="2020-04-11T23:00:00"/>
        <d v="2020-04-12T23:00:00"/>
        <d v="2020-04-13T23:00:00"/>
        <d v="2020-04-14T23:00:00"/>
        <d v="2020-04-15T23:00:00"/>
        <d v="2020-04-16T23:00:00"/>
        <d v="2020-04-17T23:00:00"/>
        <d v="2020-04-18T23:00:00"/>
        <d v="2020-04-19T23:00:00"/>
        <d v="2020-04-20T23:00:00"/>
        <d v="2020-04-21T23:00:00"/>
        <d v="2020-04-22T23:00:00"/>
        <d v="2020-04-23T23:00:00"/>
        <d v="2020-04-24T23:00:00"/>
        <d v="2020-04-25T23:00:00"/>
        <d v="2020-04-26T23:00:00"/>
        <d v="2020-04-27T23:00:00"/>
        <d v="2020-04-28T23:00:00"/>
        <d v="2020-04-29T23:00:00"/>
        <d v="2020-04-30T23:00:00"/>
        <d v="2020-05-01T23:00:00"/>
        <d v="2020-05-02T23:00:00"/>
        <d v="2020-05-03T23:00:00"/>
        <d v="2020-05-04T23:00:00"/>
        <d v="2020-05-05T23:00:00"/>
        <d v="2020-05-06T23:00:00"/>
        <d v="2020-05-07T23:00:00"/>
        <d v="2020-05-08T23:00:00"/>
        <d v="2020-05-09T23:00:00"/>
        <d v="2020-05-10T23:00:00"/>
        <d v="2020-05-11T23:00:00"/>
        <d v="2020-05-12T23:00:00"/>
        <d v="2020-05-13T23:00:00"/>
        <d v="2020-05-14T23:00:00"/>
        <d v="2020-05-15T23:00:00"/>
        <d v="2020-05-16T23:00:00"/>
        <d v="2020-05-17T23:00:00"/>
        <d v="2020-05-18T23:00:00"/>
        <d v="2020-05-19T23:00:00"/>
        <d v="2020-05-20T23:00:00"/>
        <d v="2020-05-21T23:00:00"/>
        <d v="2020-05-22T23:00:00"/>
        <d v="2020-05-23T23:00:00"/>
        <d v="2020-05-24T23:00:00"/>
        <d v="2020-05-25T23:00:00"/>
        <d v="2020-05-26T23:00:00"/>
        <d v="2020-05-27T23:00:00"/>
        <d v="2020-05-28T23:00:00"/>
        <d v="2020-05-29T23:00:00"/>
        <d v="2020-05-30T23:00:00"/>
        <d v="2020-05-31T23:00:00"/>
        <d v="2020-06-01T23:00:00"/>
        <d v="2020-06-02T23:00:00"/>
        <d v="2020-06-03T23:00:00"/>
        <d v="2020-06-04T23:00:00"/>
        <d v="2020-06-05T23:00:00"/>
        <d v="2020-06-06T23:00:00"/>
        <d v="2020-06-07T23:00:00"/>
        <d v="2020-06-08T23:00:00"/>
        <d v="2020-06-09T23:00:00"/>
        <d v="2020-06-10T23:00:00"/>
        <d v="2020-06-11T23:00:00"/>
        <d v="2020-06-12T23:00:00"/>
        <d v="2020-06-13T23:00:00"/>
        <d v="2020-06-14T23:00:00"/>
        <d v="2020-06-15T23:00:00"/>
        <d v="2020-06-16T23:00:00"/>
        <d v="2020-06-17T23:00:00"/>
        <d v="2020-06-18T23:00:00"/>
        <d v="2020-06-19T23:00:00"/>
        <d v="2020-06-20T23:00:00"/>
        <d v="2020-06-21T23:00:00"/>
        <d v="2020-06-22T23:00:00"/>
        <d v="2020-06-23T23:00:00"/>
        <d v="2020-06-24T23:00:00"/>
        <d v="2020-06-25T23:00:00"/>
        <d v="2020-06-26T23:00:00"/>
        <d v="2020-06-27T23:00:00"/>
        <d v="2020-06-28T23:00:00"/>
        <d v="2020-06-29T23:00:00"/>
        <d v="2020-06-30T23:00:00"/>
        <d v="2020-07-01T23:00:00"/>
        <d v="2020-07-02T23:00:00"/>
        <d v="2020-07-03T23:00:00"/>
        <d v="2020-07-04T23:00:00"/>
        <d v="2020-07-05T23:00:00"/>
        <d v="2020-07-06T23:00:00"/>
        <d v="2020-07-07T23:00:00"/>
        <d v="2020-07-08T23:00:00"/>
        <d v="2020-07-09T23:00:00"/>
        <d v="2020-07-10T23:00:00"/>
        <d v="2020-07-11T23:00:00"/>
        <d v="2020-07-12T23:00:00"/>
        <d v="2020-07-13T23:00:00"/>
        <d v="2020-07-14T23:00:00"/>
        <d v="2020-07-15T23:00:00"/>
        <d v="2020-07-16T23:00:00"/>
        <d v="2020-07-17T23:00:00"/>
        <d v="2020-07-18T23:00:00"/>
        <d v="2020-07-19T23:00:00"/>
        <d v="2020-07-20T23:00:00"/>
        <d v="2020-07-21T23:00:00"/>
        <d v="2020-07-22T23:00:00"/>
        <d v="2020-07-23T23:00:00"/>
        <d v="2020-07-24T23:00:00"/>
        <d v="2020-07-25T23:00:00"/>
        <d v="2020-07-26T23:00:00"/>
        <d v="2020-07-27T23:00:00"/>
        <d v="2020-07-28T23:00:00"/>
        <d v="2020-07-29T23:00:00"/>
        <d v="2020-07-30T23:00:00"/>
        <d v="2020-07-31T23:00:00"/>
        <d v="2020-08-01T23:00:00"/>
        <d v="2020-08-02T23:00:00"/>
        <d v="2020-08-03T23:00:00"/>
        <d v="2020-08-04T23:00:00"/>
        <d v="2020-08-05T23:00:00"/>
        <d v="2020-08-06T23:00:00"/>
        <d v="2020-08-07T23:00:00"/>
        <d v="2020-08-08T23:00:00"/>
        <d v="2020-08-09T23:00:00"/>
        <d v="2020-08-10T23:00:00"/>
        <d v="2020-08-11T23:00:00"/>
        <d v="2020-08-12T23:00:00"/>
        <d v="2020-08-13T23:00:00"/>
        <d v="2020-08-14T23:00:00"/>
        <d v="2020-08-15T23:00:00"/>
        <d v="2020-08-16T23:00:00"/>
        <d v="2020-08-17T23:00:00"/>
        <d v="2020-08-18T23:00:00"/>
        <d v="2020-08-19T23:00:00"/>
        <d v="2020-08-20T23:00:00"/>
        <d v="2020-08-21T23:00:00"/>
        <d v="2020-08-22T23:00:00"/>
        <d v="2020-08-23T23:00:00"/>
        <d v="2020-08-24T23:00:00"/>
        <d v="2020-08-25T23:00:00"/>
        <d v="2020-08-26T23:00:00"/>
        <d v="2020-08-27T23:00:00"/>
        <d v="2020-08-28T23:00:00"/>
        <d v="2020-08-29T23:00:00"/>
        <d v="2020-08-30T23:00:00"/>
        <d v="2020-08-31T23:00:00"/>
        <d v="2020-09-01T23:00:00"/>
        <d v="2020-09-02T23:00:00"/>
        <d v="2020-09-03T23:00:00"/>
        <d v="2020-09-04T23:00:00"/>
        <d v="2020-09-05T23:00:00"/>
        <d v="2020-09-06T23:00:00"/>
        <d v="2020-09-07T23:00:00"/>
        <d v="2020-09-08T23:00:00"/>
        <d v="2020-09-09T23:00:00"/>
        <d v="2020-09-10T23:00:00"/>
        <d v="2020-09-11T23:00:00"/>
        <d v="2020-09-12T23:00:00"/>
        <d v="2020-09-13T23:00:00"/>
        <d v="2020-09-14T23:00:00"/>
        <d v="2020-09-15T23:00:00"/>
        <d v="2020-09-16T23:00:00"/>
        <d v="2020-09-17T23:00:00"/>
        <d v="2020-09-18T23:00:00"/>
        <d v="2020-09-19T23:00:00"/>
        <d v="2020-09-20T23:00:00"/>
        <d v="2020-09-21T23:00:00"/>
        <d v="2020-09-22T23:00:00"/>
        <d v="2020-09-23T23:00:00"/>
        <d v="2020-09-24T23:00:00"/>
        <d v="2020-09-25T23:00:00"/>
        <d v="2020-09-26T23:00:00"/>
        <d v="2020-09-27T23:00:00"/>
        <d v="2020-09-28T23:00:00"/>
        <d v="2020-09-29T23:00:00"/>
        <d v="2020-09-30T23:00:00"/>
        <d v="2020-10-01T23:00:00"/>
        <d v="2020-10-02T23:00:00"/>
        <d v="2020-10-03T23:00:00"/>
        <d v="2020-10-04T23:00:00"/>
        <d v="2020-10-05T23:00:00"/>
        <d v="2020-10-06T23:00:00"/>
        <d v="2020-10-07T23:00:00"/>
        <d v="2020-10-08T23:00:00"/>
        <d v="2020-10-09T23:00:00"/>
        <d v="2020-10-10T23:00:00"/>
        <d v="2020-10-11T23:00:00"/>
        <d v="2020-10-12T23:00:00"/>
        <d v="2020-10-13T23:00:00"/>
        <d v="2020-10-14T23:00:00"/>
        <d v="2020-10-15T23:00:00"/>
        <d v="2020-10-16T23:00:00"/>
        <d v="2020-10-17T23:00:00"/>
        <d v="2020-10-18T23:00:00"/>
        <d v="2020-10-19T23:00:00"/>
        <d v="2020-10-20T23:00:00"/>
        <d v="2020-10-21T23:00:00"/>
        <d v="2020-10-22T23:00:00"/>
        <d v="2020-10-23T23:00:00"/>
        <d v="2020-10-24T23:00:00"/>
        <d v="2020-10-26T00:00:00"/>
        <d v="2020-10-27T00:00:00"/>
        <d v="2020-10-28T00:00:00"/>
        <d v="2020-10-29T00:00:00"/>
        <d v="2020-10-30T00:00:00"/>
        <d v="2020-10-31T00:00:00"/>
        <d v="2020-11-01T00:00:00"/>
        <d v="2020-11-02T00:00:00"/>
        <d v="2020-11-03T00:00:00"/>
        <d v="2020-11-04T00:00:00"/>
        <d v="2020-11-05T00:00:00"/>
        <d v="2020-11-06T00:00:00"/>
        <d v="2020-11-07T00:00:00"/>
        <d v="2020-11-08T00:00:00"/>
        <d v="2020-11-09T00:00:00"/>
        <d v="2020-11-10T00:00:00"/>
        <d v="2020-11-11T00:00:00"/>
        <d v="2020-11-12T00:00:00"/>
        <d v="2020-11-13T00:00:00"/>
        <d v="2020-11-14T00:00:00"/>
        <d v="2020-11-15T00:00:00"/>
        <d v="2020-11-16T00:00:00"/>
        <d v="2020-11-17T00:00:00"/>
        <d v="2020-11-18T00:00:00"/>
        <d v="2020-11-19T00:00:00"/>
        <d v="2020-11-20T00:00:00"/>
        <d v="2020-11-21T00:00:00"/>
        <d v="2020-11-22T00:00:00"/>
        <d v="2020-11-23T00:00:00"/>
        <d v="2020-11-24T00:00:00"/>
        <d v="2020-11-25T00:00:00"/>
        <d v="2020-11-26T00:00:00"/>
        <d v="2020-11-27T00:00:00"/>
        <d v="2020-11-28T00:00:00"/>
        <d v="2020-11-29T00:00:00"/>
        <d v="2020-11-30T00:00:00"/>
        <d v="2020-12-01T00:00:00"/>
        <d v="2020-12-02T00:00:00"/>
        <d v="2020-12-03T00:00:00"/>
        <d v="2020-12-04T00:00:00"/>
        <d v="2020-12-05T00:00:00"/>
        <d v="2020-12-06T00:00:00"/>
        <d v="2020-12-07T00:00:00"/>
        <d v="2020-12-08T00:00:00"/>
        <d v="2020-12-09T00:00:00"/>
        <d v="2020-12-10T00:00:00"/>
        <d v="2020-12-11T00:00:00"/>
        <d v="2020-12-12T00:00:00"/>
        <d v="2020-12-13T00:00:00"/>
        <d v="2020-12-14T00:00:00"/>
        <d v="2020-12-15T00:00:00"/>
        <d v="2020-12-16T00:00:00"/>
        <d v="2020-12-17T00:00:00"/>
        <d v="2020-12-18T00:00:00"/>
        <d v="2020-12-19T00:00:00"/>
        <d v="2020-12-20T00:00:00"/>
        <d v="2020-12-21T00:00:00"/>
        <d v="2020-12-22T00:00:00"/>
        <d v="2020-12-23T00:00:00"/>
        <d v="2020-12-24T00:00:00"/>
        <d v="2020-12-25T00:00:00"/>
        <d v="2020-12-26T00:00:00"/>
        <d v="2020-12-27T00:00:00"/>
        <d v="2020-12-28T00:00:00"/>
        <d v="2020-12-29T00:00:00"/>
        <d v="2020-12-30T00:00:00"/>
        <d v="2020-12-31T00:00:00"/>
        <d v="2021-01-01T00:00:00"/>
        <d v="2021-01-02T00:00:00"/>
        <d v="2021-01-03T00:00:00"/>
        <d v="2021-01-04T00:00:00"/>
        <d v="2021-01-05T00:00:00"/>
        <d v="2021-01-06T00:00:00"/>
        <d v="2021-01-07T00:00:00"/>
        <d v="2021-01-08T00:00:00"/>
        <d v="2021-01-09T00:00:00"/>
        <d v="2021-01-10T00:00:00"/>
        <d v="2021-01-11T00:00:00"/>
        <d v="2021-01-12T00:00:00"/>
        <d v="2021-01-13T00:00:00"/>
        <d v="2021-01-14T00:00:00"/>
        <d v="2021-01-15T00:00:00"/>
        <d v="2021-01-16T00:00:00"/>
        <d v="2021-01-17T00:00:00"/>
        <d v="2021-01-18T00:00:00"/>
        <d v="2021-01-19T00:00:00"/>
        <d v="2021-01-20T00:00:00"/>
        <d v="2021-01-21T00:00:00"/>
        <d v="2021-01-22T00:00:00"/>
        <d v="2021-01-23T00:00:00"/>
        <d v="2021-01-24T00:00:00"/>
        <d v="2021-01-25T00:00:00"/>
        <d v="2021-01-26T00:00:00"/>
        <d v="2021-01-27T00:00:00"/>
        <d v="2021-01-28T00:00:00"/>
        <d v="2021-01-29T00:00:00"/>
        <d v="2021-01-30T00:00:00"/>
        <d v="2021-01-31T00:00:00"/>
        <d v="2021-02-01T00:00:00"/>
        <d v="2021-02-02T00:00:00"/>
        <d v="2021-02-03T00:00:00"/>
        <d v="2021-02-04T00:00:00"/>
        <d v="2021-02-05T00:00:00"/>
        <d v="2021-02-06T00:00:00"/>
        <d v="2021-02-07T00:00:00"/>
        <d v="2021-02-08T00:00:00"/>
        <d v="2021-02-09T00:00:00"/>
        <d v="2021-02-10T00:00:00"/>
        <d v="2021-02-11T00:00:00"/>
        <d v="2021-02-12T00:00:00"/>
        <d v="2021-02-13T00:00:00"/>
        <d v="2021-02-14T00:00:00"/>
        <d v="2021-02-15T00:00:00"/>
        <d v="2021-02-16T00:00:00"/>
        <d v="2021-02-17T00:00:00"/>
        <d v="2021-02-18T00:00:00"/>
        <d v="2021-02-19T00:00:00"/>
        <d v="2021-02-20T00:00:00"/>
        <d v="2021-02-21T00:00:00"/>
        <d v="2021-02-22T00:00:00"/>
        <d v="2021-02-23T00:00:00"/>
        <d v="2021-02-24T00:00:00"/>
        <d v="2021-02-25T00:00:00"/>
        <d v="2021-02-26T00:00:00"/>
        <d v="2021-02-27T00:00:00"/>
        <d v="2021-02-28T00:00:00"/>
        <d v="2021-03-01T00:00:00"/>
        <d v="2021-03-02T00:00:00"/>
        <d v="2021-03-03T00:00:00"/>
        <d v="2021-03-04T00:00:00"/>
        <d v="2021-03-05T00:00:00"/>
        <d v="2021-03-06T00:00:00"/>
        <d v="2021-03-07T00:00:00"/>
        <d v="2021-03-08T00:00:00"/>
        <d v="2021-03-09T00:00:00"/>
        <d v="2021-03-10T00:00:00"/>
        <d v="2021-03-11T00:00:00"/>
        <d v="2021-03-12T00:00:00"/>
        <d v="2021-03-13T00:00:00"/>
        <d v="2021-03-14T00:00:00"/>
        <d v="2021-03-15T00:00:00"/>
        <d v="2021-03-16T00:00:00"/>
        <d v="2021-03-17T00:00:00"/>
        <d v="2021-03-18T00:00:00"/>
        <d v="2021-03-19T00:00:00"/>
        <d v="2021-03-20T00:00:00"/>
        <d v="2021-03-21T00:00:00"/>
        <d v="2021-03-22T00:00:00"/>
        <d v="2021-03-23T00:00:00"/>
        <d v="2021-03-24T00:00:00"/>
        <d v="2021-03-25T00:00:00"/>
        <d v="2021-03-26T00:00:00"/>
        <d v="2021-03-27T00:00:00"/>
        <d v="2021-03-28T00:00:00"/>
        <d v="2021-03-28T23:00:00"/>
        <d v="2021-03-29T23:00:00"/>
        <d v="2021-03-30T23:00:00"/>
        <d v="2021-03-31T23:00:00"/>
        <d v="2021-04-01T23:00:00"/>
        <d v="2021-04-02T23:00:00"/>
        <d v="2021-04-03T23:00:00"/>
        <d v="2021-04-04T23:00:00"/>
        <d v="2021-04-05T23:00:00"/>
        <d v="2021-04-06T23:00:00"/>
        <d v="2021-04-07T23:00:00"/>
        <d v="2021-04-08T23:00:00"/>
        <d v="2021-04-09T23:00:00"/>
        <d v="2021-04-10T23:00:00"/>
        <d v="2021-04-11T23:00:00"/>
        <d v="2021-04-12T23:00:00"/>
        <d v="2021-04-13T23:00:00"/>
        <d v="2021-04-14T23:00:00"/>
        <d v="2021-04-15T23:00:00"/>
        <d v="2021-04-16T23:00:00"/>
        <d v="2021-04-17T23:00:00"/>
        <d v="2021-04-18T23:00:00"/>
        <d v="2021-04-19T23:00:00"/>
        <d v="2021-04-20T23:00:00"/>
        <d v="2021-04-21T23:00:00"/>
        <d v="2021-04-22T23:00:00"/>
        <d v="2021-04-23T23:00:00"/>
        <d v="2021-04-24T23:00:00"/>
        <d v="2021-04-25T23:00:00"/>
        <d v="2021-04-26T23:00:00"/>
        <d v="2021-04-27T23:00:00"/>
        <d v="2021-04-28T23:00:00"/>
        <d v="2021-04-29T23:00:00"/>
        <d v="2021-04-30T23:00:00"/>
        <d v="2021-05-01T23:00:00"/>
        <d v="2021-05-02T23:00:00"/>
        <d v="2021-05-03T23:00:00"/>
        <d v="2021-05-04T23:00:00"/>
        <d v="2021-05-05T23:00:00"/>
        <d v="2021-05-06T23:00:00"/>
        <d v="2021-05-07T23:00:00"/>
        <d v="2021-05-08T23:00:00"/>
        <d v="2021-05-09T23:00:00"/>
        <d v="2021-05-10T23:00:00"/>
        <d v="2021-05-11T23:00:00"/>
        <d v="2021-05-12T23:00:00"/>
        <d v="2021-05-13T23:00:00"/>
        <d v="2021-05-14T23:00:00"/>
        <d v="2021-05-15T23:00:00"/>
        <d v="2021-05-16T23:00:00"/>
        <d v="2021-05-17T23:00:00"/>
        <d v="2021-05-18T23:00:00"/>
        <d v="2021-05-19T23:00:00"/>
        <d v="2021-05-20T23:00:00"/>
        <d v="2021-05-21T23:00:00"/>
        <d v="2021-05-22T23:00:00"/>
        <d v="2021-05-23T23:00:00"/>
        <d v="2021-05-24T23:00:00"/>
        <d v="2021-05-25T23:00:00"/>
        <d v="2021-05-26T23:00:00"/>
        <d v="2021-05-27T23:00:00"/>
        <d v="2021-05-28T23:00:00"/>
        <d v="2021-05-29T23:00:00"/>
        <d v="2021-05-30T23:00:00"/>
        <d v="2021-05-31T23:00:00"/>
        <d v="2021-06-01T23:00:00"/>
        <d v="2021-06-02T23:00:00"/>
        <d v="2021-06-03T23:00:00"/>
        <d v="2021-06-04T23:00:00"/>
        <d v="2021-06-05T23:00:00"/>
        <d v="2021-06-06T23:00:00"/>
        <d v="2021-06-07T23:00:00"/>
        <d v="2021-06-08T23:00:00"/>
        <d v="2021-06-09T23:00:00"/>
        <d v="2021-06-10T23:00:00"/>
        <d v="2021-06-11T23:00:00"/>
        <d v="2021-06-12T23:00:00"/>
        <d v="2021-06-13T23:00:00"/>
        <d v="2021-06-14T23:00:00"/>
        <d v="2021-06-15T23:00:00"/>
        <d v="2021-06-16T23:00:00"/>
        <d v="2021-06-17T23:00:00"/>
        <d v="2021-06-18T23:00:00"/>
        <d v="2021-06-19T23:00:00"/>
        <d v="2021-06-20T23:00:00"/>
        <d v="2021-06-21T23:00:00"/>
        <d v="2021-06-22T23:00:00"/>
        <d v="2021-06-23T23:00:00"/>
        <d v="2021-06-24T23:00:00"/>
        <d v="2021-06-25T23:00:00"/>
        <d v="2021-06-26T23:00:00"/>
        <d v="2021-06-27T23:00:00"/>
        <d v="2021-06-28T23:00:00"/>
        <d v="2021-06-29T23:00:00"/>
        <d v="2021-06-30T23:00:00"/>
        <d v="2021-07-01T23:00:00"/>
        <d v="2021-07-02T23:00:00"/>
        <d v="2021-07-03T23:00:00"/>
        <d v="2021-07-04T23:00:00"/>
        <d v="2021-07-05T23:00:00"/>
        <d v="2021-07-06T23:00:00"/>
        <d v="2021-07-07T23:00:00"/>
        <d v="2021-07-08T23:00:00"/>
        <d v="2021-07-09T23:00:00"/>
        <d v="2021-07-10T23:00:00"/>
        <d v="2021-07-11T23:00:00"/>
        <d v="2021-07-12T23:00:00"/>
        <d v="2021-07-13T23:00:00"/>
        <d v="2021-07-14T23:00:00"/>
        <d v="2021-07-15T23:00:00"/>
        <d v="2021-07-16T23:00:00"/>
        <d v="2021-07-17T23:00:00"/>
        <d v="2021-07-18T23:00:00"/>
        <d v="2021-07-19T23:00:00"/>
        <d v="2021-07-20T23:00:00"/>
        <d v="2021-07-21T23:00:00"/>
        <d v="2021-07-22T23:00:00"/>
        <d v="2021-07-23T23:00:00"/>
        <d v="2021-07-24T23:00:00"/>
        <d v="2021-07-25T23:00:00"/>
        <d v="2021-07-26T23:00:00"/>
        <d v="2021-07-27T23:00:00"/>
        <d v="2021-07-28T23:00:00"/>
        <d v="2021-07-29T23:00:00"/>
        <d v="2021-07-30T23:00:00"/>
        <d v="2021-07-31T23:00:00"/>
        <d v="2021-08-01T23:00:00"/>
        <d v="2021-08-02T23:00:00"/>
        <d v="2021-08-03T23:00:00"/>
        <d v="2021-08-04T23:00:00"/>
        <d v="2021-08-05T23:00:00"/>
        <d v="2021-08-06T23:00:00"/>
        <d v="2021-08-07T23:00:00"/>
        <d v="2021-08-08T23:00:00"/>
        <d v="2021-08-09T23:00:00"/>
        <d v="2021-08-10T23:00:00"/>
        <d v="2021-08-11T23:00:00"/>
        <d v="2021-08-12T23:00:00"/>
        <d v="2021-08-13T23:00:00"/>
        <d v="2021-08-14T23:00:00"/>
        <d v="2021-08-15T23:00:00"/>
        <d v="2021-08-16T23:00:00"/>
        <d v="2021-08-17T23:00:00"/>
        <d v="2021-08-18T23:00:00"/>
        <d v="2021-08-19T23:00:00"/>
        <d v="2021-08-20T23:00:00"/>
        <d v="2021-08-21T23:00:00"/>
        <d v="2021-08-22T23:00:00"/>
        <d v="2021-08-23T23:00:00"/>
        <d v="2021-08-24T23:00:00"/>
        <d v="2021-08-25T23:00:00"/>
        <d v="2021-08-26T23:00:00"/>
        <d v="2021-08-27T23:00:00"/>
        <d v="2021-08-28T23:00:00"/>
        <d v="2021-08-29T23:00:00"/>
        <d v="2021-08-30T23:00:00"/>
        <d v="2021-08-31T23:00:00"/>
        <d v="2021-09-01T23:00:00"/>
        <d v="2021-09-02T23:00:00"/>
        <d v="2021-09-03T23:00:00"/>
        <d v="2021-09-04T23:00:00"/>
        <d v="2021-09-05T23:00:00"/>
        <d v="2021-09-06T23:00:00"/>
        <d v="2021-09-07T23:00:00"/>
        <d v="2021-09-08T23:00:00"/>
        <d v="2021-09-09T23:00:00"/>
        <d v="2021-09-10T23:00:00"/>
        <d v="2021-09-11T23:00:00"/>
        <d v="2021-09-12T23:00:00"/>
        <d v="2021-09-13T23:00:00"/>
        <d v="2021-09-14T23:00:00"/>
        <d v="2021-09-15T23:00:00"/>
        <d v="2021-09-16T23:00:00"/>
        <d v="2021-09-17T23:00:00"/>
        <d v="2021-09-18T23:00:00"/>
        <d v="2021-09-19T23:00:00"/>
        <d v="2021-09-20T23:00:00"/>
        <d v="2021-09-21T23:00:00"/>
        <d v="2021-09-22T23:00:00"/>
        <d v="2021-09-23T23:00:00"/>
        <d v="2021-09-24T23:00:00"/>
        <d v="2021-09-25T23:00:00"/>
        <d v="2021-09-26T23:00:00"/>
        <d v="2021-09-27T23:00:00"/>
        <d v="2021-09-28T23:00:00"/>
        <d v="2021-09-29T23:00:00"/>
        <d v="2021-09-30T23:00:00"/>
        <d v="2021-10-01T23:00:00"/>
        <d v="2021-10-02T23:00:00"/>
        <d v="2021-10-03T23:00:00"/>
        <d v="2021-10-04T23:00:00"/>
        <d v="2021-10-05T23:00:00"/>
        <d v="2021-10-06T23:00:00"/>
        <d v="2021-10-07T23:00:00"/>
        <d v="2021-10-08T23:00:00"/>
        <d v="2021-10-09T23:00:00"/>
        <d v="2021-10-10T23:00:00"/>
        <d v="2021-10-11T23:00:00"/>
        <d v="2021-10-12T23:00:00"/>
        <d v="2021-10-13T23:00:00"/>
        <d v="2021-10-14T23:00:00"/>
        <d v="2021-10-15T23:00:00"/>
        <d v="2021-10-16T23:00:00"/>
        <d v="2021-10-17T23:00:00"/>
        <d v="2021-10-18T23:00:00"/>
        <d v="2021-10-19T23:00:00"/>
        <d v="2021-10-20T23:00:00"/>
        <d v="2021-10-21T23:00:00"/>
        <d v="2021-10-22T23:00:00"/>
        <d v="2021-10-23T23:00:00"/>
        <d v="2021-10-24T23:00:00"/>
        <d v="2021-10-25T23:00:00"/>
        <d v="2021-10-26T23:00:00"/>
        <d v="2021-10-27T23:00:00"/>
        <d v="2021-10-28T23:00:00"/>
        <d v="2021-10-29T23:00:00"/>
        <d v="2021-10-30T23: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d v="2022-01-10T00:00:00"/>
        <d v="2022-01-11T00:00:00"/>
        <d v="2022-01-12T00:00:00"/>
        <d v="2022-01-13T00:00:00"/>
        <d v="2022-01-14T00:00:00"/>
        <d v="2022-01-15T00:00:00"/>
        <d v="2022-01-16T00:00:00"/>
        <d v="2022-01-17T00:00:00"/>
        <d v="2022-01-18T00:00:00"/>
        <d v="2022-01-19T00:00:00"/>
        <d v="2022-01-20T00:00:00"/>
        <d v="2022-01-21T00:00:00"/>
        <d v="2022-01-22T00:00:00"/>
        <d v="2022-01-23T00:00:00"/>
        <d v="2022-01-24T00:00:00"/>
        <d v="2022-01-25T00:00:00"/>
        <d v="2022-01-26T00:00:00"/>
        <d v="2022-01-27T00:00:00"/>
        <d v="2022-01-28T00:00:00"/>
        <d v="2022-01-29T00:00:00"/>
        <d v="2022-01-30T00:00:00"/>
        <d v="2022-01-31T00:00:00"/>
        <d v="2022-02-01T00:00:00"/>
        <d v="2022-02-02T00:00:00"/>
        <d v="2022-02-03T00:00:00"/>
        <d v="2022-02-04T00:00:00"/>
        <d v="2022-02-05T00:00:00"/>
        <d v="2022-02-06T00:00:00"/>
        <d v="2022-02-07T00:00:00"/>
        <d v="2022-02-08T00:00:00"/>
        <d v="2022-02-09T00:00:00"/>
        <d v="2022-02-10T00:00:00"/>
        <d v="2022-02-11T00:00:00"/>
        <d v="2022-02-12T00:00:00"/>
        <d v="2022-02-13T00:00:00"/>
        <d v="2022-02-14T00:00:00"/>
        <d v="2022-02-15T00:00:00"/>
        <d v="2022-02-16T00:00:00"/>
        <d v="2022-02-17T00:00:00"/>
        <d v="2022-02-18T00:00:00"/>
        <d v="2022-02-19T00:00:00"/>
        <d v="2022-02-20T00:00:00"/>
        <d v="2022-02-21T00:00:00"/>
        <d v="2022-02-22T00:00:00"/>
        <d v="2022-02-23T00:00:00"/>
        <d v="2022-02-24T00:00:00"/>
        <d v="2022-02-25T00:00:00"/>
        <d v="2022-02-26T00:00:00"/>
        <d v="2022-02-27T00:00:00"/>
        <d v="2022-02-28T00:00:00"/>
        <d v="2022-03-01T00:00:00"/>
        <d v="2022-03-02T00:00:00"/>
        <d v="2022-03-03T00:00:00"/>
        <d v="2022-03-04T00:00:00"/>
        <d v="2022-03-05T00:00:00"/>
        <d v="2022-03-06T00:00:00"/>
        <d v="2022-03-07T00:00:00"/>
        <d v="2022-03-08T00:00:00"/>
        <d v="2022-03-09T00:00:00"/>
        <d v="2022-03-10T00:00:00"/>
        <d v="2022-03-11T00:00:00"/>
        <d v="2022-03-12T00:00:00"/>
        <d v="2022-03-13T00:00:00"/>
        <d v="2022-03-14T00:00:00"/>
        <d v="2022-03-15T00:00:00"/>
        <d v="2022-03-16T00:00:00"/>
        <d v="2022-03-17T00:00:00"/>
        <d v="2022-03-18T00:00:00"/>
        <d v="2022-03-19T00:00:00"/>
        <d v="2022-03-20T00:00:00"/>
        <d v="2022-03-21T00:00:00"/>
        <d v="2022-03-22T00:00:00"/>
        <d v="2022-03-23T00:00:00"/>
        <d v="2022-03-24T00:00:00"/>
        <d v="2022-03-25T00:00:00"/>
        <d v="2022-03-26T00:00:00"/>
        <d v="2022-03-27T00:00:00"/>
        <d v="2022-03-27T23:00:00"/>
        <d v="2022-03-28T23:00:00"/>
        <d v="2022-03-29T23:00:00"/>
        <d v="2022-03-30T23:00:00"/>
        <d v="2022-03-31T23:00:00"/>
        <d v="2022-04-01T23:00:00"/>
        <d v="2022-04-02T23:00:00"/>
        <d v="2022-04-03T23:00:00"/>
        <d v="2022-04-04T23:00:00"/>
        <d v="2022-04-05T23:00:00"/>
        <d v="2022-04-06T23:00:00"/>
        <d v="2022-04-07T23:00:00"/>
        <d v="2022-04-08T23:00:00"/>
        <d v="2022-04-09T23:00:00"/>
        <d v="2022-04-10T23:00:00"/>
        <d v="2022-04-11T23:00:00"/>
        <d v="2022-04-12T23:00:00"/>
        <d v="2022-04-13T23:00:00"/>
        <d v="2022-04-14T23:00:00"/>
        <d v="2022-04-15T23:00:00"/>
        <d v="2022-04-16T23:00:00"/>
        <d v="2022-04-17T23:00:00"/>
        <d v="2022-04-18T23:00:00"/>
        <d v="2022-04-19T23:00:00"/>
        <d v="2022-04-20T23:00:00"/>
        <d v="2022-04-21T23:00:00"/>
        <d v="2022-04-22T23:00:00"/>
        <d v="2022-04-23T23:00:00"/>
        <d v="2022-04-24T23:00:00"/>
        <d v="2022-04-25T23:00:00"/>
        <d v="2022-04-26T23:00:00"/>
        <d v="2022-04-27T23:00:00"/>
        <d v="2022-04-28T23:00:00"/>
        <d v="2022-04-29T23:00:00"/>
        <d v="2022-04-30T23:00:00"/>
        <d v="2022-05-01T23:00:00"/>
        <d v="2022-05-02T23:00:00"/>
        <d v="2022-05-03T23:00:00"/>
        <d v="2022-05-04T23:00:00"/>
        <d v="2022-05-05T23:00:00"/>
        <d v="2022-05-06T23:00:00"/>
        <d v="2022-05-07T23:00:00"/>
        <d v="2022-05-08T23:00:00"/>
        <d v="2022-05-09T23:00:00"/>
        <d v="2022-05-10T23:00:00"/>
        <d v="2022-05-11T23:00:00"/>
        <d v="2022-05-12T23:00:00"/>
        <d v="2022-05-13T23:00:00"/>
        <d v="2022-05-14T23:00:00"/>
        <d v="2022-05-15T23:00:00"/>
        <d v="2022-05-16T23:00:00"/>
        <d v="2022-05-17T23:00:00"/>
        <d v="2022-05-18T23:00:00"/>
        <d v="2022-05-19T23:00:00"/>
        <d v="2022-05-20T23:00:00"/>
        <d v="2022-05-21T23:00:00"/>
        <d v="2022-05-22T23:00:00"/>
        <d v="2022-05-23T23:00:00"/>
        <d v="2022-05-24T23:00:00"/>
        <d v="2022-05-25T23:00:00"/>
        <d v="2022-05-26T23:00:00"/>
        <d v="2022-05-27T23:00:00"/>
        <d v="2022-05-28T23:00:00"/>
        <d v="2022-05-29T23:00:00"/>
        <d v="2022-05-30T23:00:00"/>
        <d v="2022-05-31T23:00:00"/>
        <d v="2022-06-01T23:00:00"/>
        <d v="2022-06-02T23:00:00"/>
        <d v="2022-06-03T23:00:00"/>
        <d v="2022-06-04T23:00:00"/>
        <d v="2022-06-05T23:00:00"/>
        <d v="2022-06-06T23:00:00"/>
        <d v="2022-06-07T23:00:00"/>
        <d v="2022-06-08T23:00:00"/>
        <d v="2022-06-09T23:00:00"/>
        <d v="2022-06-10T23:00:00"/>
        <d v="2022-06-11T23:00:00"/>
        <d v="2022-06-12T23:00:00"/>
        <d v="2022-06-13T23:00:00"/>
        <d v="2022-06-14T23:00:00"/>
        <d v="2022-06-15T23:00:00"/>
        <d v="2022-06-16T23:00:00"/>
        <d v="2022-06-17T23:00:00"/>
        <d v="2022-06-18T23:00:00"/>
        <d v="2022-06-19T23:00:00"/>
        <d v="2022-06-20T23:00:00"/>
        <d v="2022-06-21T23:00:00"/>
        <d v="2022-06-22T23:00:00"/>
        <d v="2022-06-23T23:00:00"/>
        <d v="2022-06-24T23:00:00"/>
        <d v="2022-06-25T23:00:00"/>
        <d v="2022-06-26T23:00:00"/>
        <d v="2022-06-27T23:00:00"/>
        <d v="2022-06-28T23:00:00"/>
        <d v="2022-06-29T23:00:00"/>
        <d v="2022-06-30T23:00:00"/>
        <d v="2022-07-01T23:00:00"/>
        <d v="2022-07-02T23:00:00"/>
        <d v="2022-07-03T23:00:00"/>
        <d v="2022-07-04T23:00:00"/>
        <d v="2022-07-05T23:00:00"/>
        <d v="2022-07-06T23:00:00"/>
        <d v="2022-07-07T23:00:00"/>
        <d v="2022-07-08T23:00:00"/>
        <d v="2022-07-09T23:00:00"/>
        <d v="2022-07-10T23:00:00"/>
        <d v="2022-07-11T23:00:00"/>
        <d v="2022-07-12T23:00:00"/>
        <d v="2022-07-13T23:00:00"/>
        <d v="2022-07-14T23:00:00"/>
        <d v="2022-07-15T23:00:00"/>
        <d v="2022-07-16T23:00:00"/>
        <d v="2022-07-17T23:00:00"/>
        <d v="2022-07-18T23:00:00"/>
        <d v="2022-07-19T23:00:00"/>
        <d v="2022-07-20T23:00:00"/>
        <d v="2022-07-21T23:00:00"/>
        <d v="2022-07-22T23:00:00"/>
        <d v="2022-07-23T23:00:00"/>
        <d v="2022-07-24T23:00:00"/>
        <d v="2022-07-25T23:00:00"/>
        <d v="2022-07-26T23:00:00"/>
        <d v="2022-07-27T23:00:00"/>
        <d v="2022-07-28T23:00:00"/>
        <d v="2022-07-29T23:00:00"/>
        <d v="2022-07-30T23:00:00"/>
        <d v="2022-07-31T23:00:00"/>
        <d v="2022-08-01T23:00:00"/>
        <d v="2022-08-02T23:00:00"/>
        <d v="2022-08-03T23:00:00"/>
        <d v="2022-08-04T23:00:00"/>
        <d v="2022-08-05T23:00:00"/>
        <d v="2022-08-06T23:00:00"/>
        <d v="2022-08-07T23:00:00"/>
        <d v="2022-08-08T23:00:00"/>
        <d v="2022-08-09T23:00:00"/>
        <d v="2022-08-10T23:00:00"/>
        <d v="2022-08-11T23:00:00"/>
        <d v="2022-08-12T23:00:00"/>
        <d v="2022-08-13T23:00:00"/>
        <d v="2022-08-14T23:00:00"/>
        <d v="2022-08-15T23:00:00"/>
        <d v="2022-08-16T23:00:00"/>
        <d v="2022-08-17T23:00:00"/>
        <d v="2022-08-18T23:00:00"/>
        <d v="2022-08-19T23:00:00"/>
        <d v="2022-08-20T23:00:00"/>
        <d v="2022-08-21T23:00:00"/>
        <d v="2022-08-22T23:00:00"/>
        <d v="2022-08-23T23:00:00"/>
        <d v="2022-08-24T23:00:00"/>
        <d v="2022-08-25T23:00:00"/>
        <d v="2022-08-26T23:00:00"/>
        <d v="2022-08-27T23:00:00"/>
        <d v="2022-08-28T23:00:00"/>
        <d v="2022-08-29T23:00:00"/>
        <d v="2022-08-30T23:00:00"/>
        <d v="2022-08-31T23:00:00"/>
        <d v="2022-09-01T23:00:00"/>
        <d v="2022-09-02T23:00:00"/>
        <d v="2022-09-03T23:00:00"/>
        <d v="2022-09-04T23:00:00"/>
        <d v="2022-09-05T23:00:00"/>
        <d v="2022-09-06T23:00:00"/>
        <d v="2022-09-07T23:00:00"/>
        <d v="2022-09-08T23:00:00"/>
        <d v="2022-09-09T23:00:00"/>
        <d v="2022-09-10T23:00:00"/>
        <d v="2022-09-11T23:00:00"/>
        <d v="2022-09-12T23:00:00"/>
        <d v="2022-09-13T23:00:00"/>
        <d v="2022-09-14T23:00:00"/>
        <d v="2022-09-15T23:00:00"/>
        <d v="2022-09-16T23:00:00"/>
        <d v="2022-09-17T23:00:00"/>
        <d v="2022-09-18T23:00:00"/>
        <d v="2022-09-19T23:00:00"/>
        <d v="2022-09-20T23:00:00"/>
        <d v="2022-09-21T23:00:00"/>
        <d v="2022-09-22T23:00:00"/>
        <d v="2022-09-23T23:00:00"/>
        <d v="2022-09-24T23:00:00"/>
        <d v="2022-09-25T23:00:00"/>
        <d v="2022-09-26T23:00:00"/>
        <d v="2022-09-27T23:00:00"/>
        <d v="2022-09-28T23:00:00"/>
        <d v="2022-09-29T23:00:00"/>
        <d v="2022-09-30T23:00:00"/>
        <d v="2022-10-01T23:00:00"/>
        <d v="2022-10-02T23:00:00"/>
        <d v="2022-10-03T23:00:00"/>
        <d v="2022-10-04T23:00:00"/>
        <d v="2022-10-05T23:00:00"/>
        <d v="2022-10-06T23:00:00"/>
        <d v="2022-10-07T23:00:00"/>
        <d v="2022-10-08T23:00:00"/>
        <d v="2022-10-09T23:00:00"/>
        <d v="2022-10-10T23:00:00"/>
        <d v="2022-10-11T23:00:00"/>
        <d v="2022-10-12T23:00:00"/>
        <d v="2022-10-13T23:00:00"/>
        <d v="2022-10-14T23:00:00"/>
        <d v="2022-10-15T23:00:00"/>
        <d v="2022-10-16T23:00:00"/>
        <d v="2022-10-17T23:00:00"/>
        <d v="2022-10-18T23:00:00"/>
        <d v="2022-10-19T23:00:00"/>
        <d v="2022-10-20T23:00:00"/>
        <d v="2022-10-21T23:00:00"/>
        <d v="2022-10-22T23:00:00"/>
        <d v="2022-10-23T23:00:00"/>
        <d v="2022-10-24T23:00:00"/>
        <d v="2022-10-25T23:00:00"/>
        <d v="2022-10-26T23:00:00"/>
        <d v="2022-10-27T23:00:00"/>
        <d v="2022-10-28T23:00:00"/>
        <d v="2022-10-29T23:00:00"/>
        <d v="2022-10-31T00:00:00"/>
        <d v="2022-11-01T00:00:00"/>
        <d v="2022-11-02T00:00:00"/>
        <d v="2022-11-03T00:00:00"/>
        <d v="2022-11-04T00:00:00"/>
        <d v="2022-11-05T00:00:00"/>
        <d v="2022-11-06T00:00:00"/>
        <d v="2022-11-07T00:00:00"/>
        <d v="2022-11-08T00:00:00"/>
        <d v="2022-11-09T00:00:00"/>
        <d v="2022-11-10T00:00:00"/>
        <d v="2022-11-11T00:00:00"/>
        <d v="2022-11-12T00:00:00"/>
        <d v="2022-11-13T00:00:00"/>
        <d v="2022-11-14T00:00:00"/>
        <d v="2022-11-15T00:00:00"/>
        <d v="2022-11-16T00:00:00"/>
        <d v="2022-11-17T00:00:00"/>
        <d v="2022-11-18T00:00:00"/>
        <d v="2022-11-19T00:00:00"/>
        <d v="2022-11-20T00:00:00"/>
        <d v="2022-11-21T00:00:00"/>
        <d v="2022-11-22T00:00:00"/>
        <d v="2022-11-23T00:00:00"/>
        <d v="2022-11-24T00:00:00"/>
        <d v="2022-11-25T00:00:00"/>
        <d v="2022-11-26T00:00:00"/>
        <d v="2022-11-27T00:00:00"/>
        <d v="2022-11-28T00:00:00"/>
        <d v="2022-11-29T00:00:00"/>
        <d v="2022-11-30T00:00:00"/>
        <d v="2022-12-01T00:00:00"/>
        <d v="2022-12-02T00:00:00"/>
        <d v="2022-12-03T00:00:00"/>
        <d v="2022-12-04T00:00:00"/>
        <d v="2022-12-05T00:00:00"/>
        <d v="2022-12-06T00:00:00"/>
        <d v="2022-12-07T00:00:00"/>
        <d v="2022-12-08T00:00:00"/>
        <d v="2022-12-09T00:00:00"/>
        <d v="2022-12-10T00:00:00"/>
        <d v="2022-12-11T00:00:00"/>
        <d v="2022-12-12T00:00:00"/>
        <d v="2022-12-13T00:00:00"/>
        <d v="2022-12-14T00:00:00"/>
        <d v="2022-12-15T00:00:00"/>
        <d v="2022-12-16T00:00:00"/>
        <d v="2022-12-17T00:00:00"/>
        <d v="2022-12-18T00:00:00"/>
        <d v="2022-12-19T00:00:00"/>
        <d v="2022-12-20T00:00:00"/>
        <d v="2022-12-21T00:00:00"/>
        <d v="2022-12-22T00:00:00"/>
        <d v="2022-12-23T00:00:00"/>
        <d v="2022-12-24T00:00:00"/>
        <d v="2022-12-25T00:00:00"/>
        <d v="2022-12-26T00:00:00"/>
        <d v="2022-12-27T00:00:00"/>
        <d v="2022-12-28T00:00:00"/>
        <d v="2022-12-29T00:00:00"/>
        <d v="2022-12-30T00:00:00"/>
        <d v="2022-12-31T00:00:00"/>
        <d v="2023-01-01T00:00:00"/>
        <d v="2023-01-02T00:00:00"/>
        <d v="2023-01-03T00:00:00"/>
        <d v="2023-01-04T00:00:00"/>
        <d v="2023-01-05T00:00:00"/>
        <d v="2023-01-06T00:00:00"/>
        <d v="2023-01-07T00:00:00"/>
        <d v="2023-01-08T00:00:00"/>
        <d v="2023-01-09T00:00:00"/>
        <d v="2023-01-10T00:00:00"/>
        <d v="2023-01-11T00:00:00"/>
        <d v="2023-01-12T00:00:00"/>
        <d v="2023-01-13T00:00:00"/>
        <d v="2023-01-14T00:00:00"/>
        <d v="2023-01-15T00:00:00"/>
        <d v="2023-01-16T00:00:00"/>
        <d v="2023-01-17T00:00:00"/>
        <d v="2023-01-18T00:00:00"/>
        <d v="2023-01-19T00:00:00"/>
        <d v="2023-01-20T00:00:00"/>
        <d v="2023-01-21T00:00:00"/>
        <d v="2023-01-22T00:00:00"/>
        <d v="2023-01-23T00:00:00"/>
        <d v="2023-01-24T00:00:00"/>
        <d v="2023-01-25T00:00:00"/>
        <d v="2023-01-26T00:00:00"/>
        <d v="2023-01-27T00:00:00"/>
        <d v="2023-01-28T00:00:00"/>
        <d v="2023-01-29T00:00:00"/>
        <d v="2023-01-30T00:00:00"/>
        <d v="2023-01-31T00:00:00"/>
        <d v="2023-02-01T00:00:00"/>
        <d v="2023-02-02T00:00:00"/>
        <d v="2023-02-03T00:00:00"/>
        <d v="2023-02-04T00:00:00"/>
        <d v="2023-02-05T00:00:00"/>
        <d v="2023-02-06T00:00:00"/>
        <d v="2023-02-07T00:00:00"/>
        <d v="2023-02-08T00:00:00"/>
        <d v="2023-02-09T00:00:00"/>
        <d v="2023-02-10T00:00:00"/>
        <d v="2023-02-11T00:00:00"/>
        <d v="2023-02-12T00:00:00"/>
        <d v="2023-02-13T00:00:00"/>
        <d v="2023-02-14T00:00:00"/>
        <d v="2023-02-15T00:00:00"/>
        <d v="2023-02-16T00:00:00"/>
        <d v="2023-02-17T00:00:00"/>
        <d v="2023-02-18T00:00:00"/>
        <d v="2023-02-19T00:00:00"/>
        <d v="2023-02-20T00:00:00"/>
        <d v="2023-02-21T00:00:00"/>
        <d v="2023-02-22T00:00:00"/>
        <d v="2023-02-23T00:00:00"/>
        <d v="2023-02-24T00:00:00"/>
        <d v="2023-02-25T00:00:00"/>
        <d v="2023-02-26T00:00:00"/>
        <d v="2023-02-27T00:00:00"/>
        <d v="2023-02-28T00:00:00"/>
        <d v="2023-03-01T00:00:00"/>
        <d v="2023-03-02T00:00:00"/>
        <d v="2023-03-03T00:00:00"/>
        <d v="2023-03-04T00:00:00"/>
        <d v="2023-03-05T00:00:00"/>
        <d v="2023-03-06T00:00:00"/>
        <d v="2023-03-07T00:00:00"/>
        <d v="2023-03-08T00:00:00"/>
        <d v="2023-03-09T00:00:00"/>
        <d v="2023-03-10T00:00:00"/>
        <d v="2023-03-11T00:00:00"/>
        <d v="2023-03-12T00:00:00"/>
        <d v="2023-03-13T00:00:00"/>
        <d v="2023-03-14T00:00:00"/>
        <d v="2023-03-15T00:00:00"/>
        <d v="2023-03-16T00:00:00"/>
        <d v="2023-03-17T00:00:00"/>
        <d v="2023-03-18T00:00:00"/>
        <d v="2023-03-19T00:00:00"/>
        <d v="2023-03-20T00:00:00"/>
        <d v="2023-03-21T00:00:00"/>
        <d v="2023-03-22T00:00:00"/>
        <d v="2023-03-23T00:00:00"/>
        <d v="2023-03-24T00:00:00"/>
        <d v="2023-03-25T00:00:00"/>
        <d v="2023-03-26T00:00:00"/>
        <d v="2023-03-26T23:00:00"/>
        <d v="2023-03-27T23:00:00"/>
        <d v="2023-03-28T23:00:00"/>
        <d v="2023-03-29T23:00:00"/>
        <d v="2023-03-30T23:00:00"/>
        <d v="2023-03-31T23:00:00"/>
        <d v="2023-04-01T23:00:00"/>
        <d v="2023-04-02T23:00:00"/>
        <d v="2023-04-03T23:00:00"/>
        <d v="2023-04-04T23:00:00"/>
        <d v="2023-04-05T23:00:00"/>
        <d v="2023-04-06T23:00:00"/>
        <d v="2023-04-07T23:00:00"/>
        <d v="2023-04-08T23:00:00"/>
        <d v="2023-04-09T23:00:00"/>
        <d v="2023-04-10T23:00:00"/>
        <d v="2023-04-11T23:00:00"/>
        <d v="2023-04-12T23:00:00"/>
        <d v="2023-04-13T23:00:00"/>
        <d v="2023-04-14T23:00:00"/>
        <d v="2023-04-15T23:00:00"/>
        <d v="2023-04-16T23:00:00"/>
        <d v="2023-04-17T23:00:00"/>
        <d v="2023-04-18T23:00:00"/>
        <d v="2023-04-19T23:00:00"/>
        <d v="2023-04-20T23:00:00"/>
        <d v="2023-04-21T23:00:00"/>
        <d v="2023-04-22T23:00:00"/>
        <d v="2023-04-23T23:00:00"/>
        <d v="2023-04-24T23:00:00"/>
        <d v="2023-04-25T23:00:00"/>
        <d v="2023-04-26T23:00:00"/>
        <d v="2023-04-27T23:00:00"/>
        <d v="2023-04-28T23:00:00"/>
        <d v="2023-04-29T23:00:00"/>
        <d v="2023-04-30T23:00:00"/>
        <d v="2023-05-01T23:00:00"/>
        <d v="2023-05-02T23:00:00"/>
        <d v="2023-05-03T23:00:00"/>
        <d v="2023-05-04T23:00:00"/>
        <d v="2023-05-05T23:00:00"/>
        <d v="2023-05-06T23:00:00"/>
        <d v="2023-05-07T23:00:00"/>
        <d v="2023-05-08T23:00:00"/>
        <d v="2023-05-09T23:00:00"/>
        <d v="2023-05-10T23:00:00"/>
        <d v="2023-05-11T23:00:00"/>
        <d v="2023-05-12T23:00:00"/>
        <d v="2023-05-13T23:00:00"/>
        <d v="2023-05-14T23:00:00"/>
        <d v="2023-05-15T23:00:00"/>
        <d v="2023-05-16T23:00:00"/>
        <d v="2023-05-17T23:00:00"/>
        <d v="2023-05-18T23:00:00"/>
        <d v="2023-05-19T23:00:00"/>
        <d v="2023-05-20T23:00:00"/>
        <d v="2023-05-21T23:00:00"/>
        <d v="2023-05-22T23:00:00"/>
        <d v="2023-05-23T23:00:00"/>
        <d v="2023-05-24T23:00:00"/>
        <d v="2023-05-25T23:00:00"/>
        <d v="2023-05-26T23:00:00"/>
        <d v="2023-05-27T23:00:00"/>
        <d v="2023-05-28T23:00:00"/>
        <d v="2023-05-29T23:00:00"/>
        <d v="2023-05-30T23:00:00"/>
        <d v="2023-05-31T23:00:00"/>
        <d v="2023-06-01T23:00:00"/>
        <d v="2023-06-02T23:00:00"/>
        <d v="2023-06-03T23:00:00"/>
        <d v="2023-06-04T23:00:00"/>
        <d v="2023-06-05T23:00:00"/>
        <d v="2023-06-06T23:00:00"/>
        <d v="2023-06-07T23:00:00"/>
        <d v="2023-06-08T23:00:00"/>
        <d v="2023-06-09T23:00:00"/>
        <d v="2023-06-10T23:00:00"/>
        <d v="2023-06-11T23:00:00"/>
        <d v="2023-06-12T23:00:00"/>
        <d v="2023-06-13T23:00:00"/>
        <d v="2023-06-14T23:00:00"/>
        <d v="2023-06-15T23:00:00"/>
        <d v="2023-06-16T23:00:00"/>
        <d v="2023-06-17T23:00:00"/>
        <d v="2023-06-18T23:00:00"/>
        <d v="2023-06-19T23:00:00"/>
        <d v="2023-06-20T23:00:00"/>
        <d v="2023-06-21T23:00:00"/>
        <d v="2023-06-22T23:00:00"/>
        <d v="2023-06-23T23:00:00"/>
        <d v="2023-06-24T23:00:00"/>
        <d v="2023-06-25T23:00:00"/>
        <d v="2023-06-26T23:00:00"/>
        <d v="2023-06-27T23:00:00"/>
        <d v="2023-06-28T23:00:00"/>
        <d v="2023-06-29T23:00:00"/>
        <d v="2023-06-30T23:00:00"/>
        <d v="2023-07-01T23:00:00"/>
        <d v="2023-07-02T23:00:00"/>
        <d v="2023-07-03T23:00:00"/>
        <d v="2023-07-04T23:00:00"/>
        <d v="2023-07-05T23:00:00"/>
        <d v="2023-07-06T23:00:00"/>
        <d v="2023-07-07T23:00:00"/>
        <d v="2023-07-08T23:00:00"/>
        <d v="2023-07-09T23:00:00"/>
        <d v="2023-07-10T23:00:00"/>
        <d v="2023-07-11T23:00:00"/>
        <d v="2023-07-12T23:00:00"/>
        <d v="2023-07-13T23:00:00"/>
        <d v="2023-07-14T23:00:00"/>
        <d v="2023-07-15T23:00:00"/>
        <d v="2023-07-16T23:00:00"/>
        <d v="2023-07-17T23:00:00"/>
        <d v="2023-07-18T23:00:00"/>
        <d v="2023-07-19T23:00:00"/>
        <d v="2023-07-20T23:00:00"/>
        <d v="2023-07-21T23:00:00"/>
        <d v="2023-07-22T23:00:00"/>
        <d v="2023-07-23T23:00:00"/>
        <d v="2023-07-24T23:00:00"/>
        <d v="2023-07-25T23:00:00"/>
        <d v="2023-07-26T23:00:00"/>
        <d v="2023-07-27T23:00:00"/>
        <d v="2023-07-28T23:00:00"/>
        <d v="2023-07-29T23:00:00"/>
        <d v="2023-07-30T23:00:00"/>
        <d v="2023-07-31T23:00:00"/>
        <d v="2023-08-01T23:00:00"/>
        <d v="2023-08-02T23:00:00"/>
        <d v="2023-08-03T23:00:00"/>
        <d v="2023-08-04T23:00:00"/>
        <d v="2023-08-05T23:00:00"/>
        <d v="2023-08-06T23:00:00"/>
        <d v="2023-08-07T23:00:00"/>
        <d v="2023-08-08T23:00:00"/>
        <d v="2023-08-09T23:00:00"/>
        <d v="2023-08-10T23:00:00"/>
        <d v="2023-08-11T23:00:00"/>
        <d v="2023-08-12T23:00:00"/>
        <d v="2023-08-13T23:00:00"/>
        <d v="2023-08-14T23:00:00"/>
        <d v="2023-08-15T23:00:00"/>
        <d v="2023-08-16T23:00:00"/>
        <d v="2023-08-17T23:00:00"/>
        <d v="2023-08-18T23:00:00"/>
        <d v="2023-08-19T23:00:00"/>
        <d v="2023-08-20T23:00:00"/>
        <d v="2023-08-21T23:00:00"/>
        <d v="2023-08-22T23:00:00"/>
        <d v="2023-08-23T23:00:00"/>
        <d v="2023-08-24T23:00:00"/>
        <d v="2023-08-25T23:00:00"/>
        <d v="2023-08-26T23:00:00"/>
        <d v="2023-08-27T23:00:00"/>
        <d v="2023-08-28T23:00:00"/>
        <d v="2023-08-29T23:00:00"/>
        <d v="2023-08-30T23:00:00"/>
        <d v="2023-08-31T23:00:00"/>
        <d v="2023-09-01T23:00:00"/>
        <d v="2023-09-02T23:00:00"/>
        <d v="2023-09-03T23:00:00"/>
        <d v="2023-09-04T23:00:00"/>
        <d v="2023-09-05T23:00:00"/>
        <d v="2023-09-06T23:00:00"/>
        <d v="2023-09-07T23:00:00"/>
        <d v="2023-09-08T23:00:00"/>
        <d v="2023-09-09T23:00:00"/>
        <d v="2023-09-10T23:00:00"/>
        <d v="2023-09-11T23:00:00"/>
        <d v="2023-09-12T23:00:00"/>
        <d v="2023-09-13T23:00:00"/>
        <d v="2023-09-14T23:00:00"/>
        <d v="2023-09-15T23:00:00"/>
        <d v="2023-09-16T23:00:00"/>
        <d v="2023-09-17T23:00:00"/>
        <d v="2023-09-18T23:00:00"/>
        <d v="2023-09-19T23:00:00"/>
        <d v="2023-09-20T23:00:00"/>
        <d v="2023-09-21T23:00:00"/>
        <d v="2023-09-22T23:00:00"/>
        <d v="2023-09-23T23:00:00"/>
        <d v="2023-09-24T23:00:00"/>
        <d v="2023-09-25T23:00:00"/>
        <d v="2023-09-26T23:00:00"/>
        <d v="2023-09-27T23:00:00"/>
        <d v="2023-09-28T23:00:00"/>
        <d v="2023-09-29T23:00:00"/>
        <d v="2023-09-30T23:00:00"/>
        <d v="2023-10-01T23:00:00"/>
        <d v="2023-10-02T23:00:00"/>
        <d v="2023-10-03T23:00:00"/>
        <d v="2023-10-04T23:00:00"/>
        <d v="2023-10-05T23:00:00"/>
        <d v="2023-10-06T23:00:00"/>
        <d v="2023-10-07T23:00:00"/>
        <d v="2023-10-08T23:00:00"/>
        <d v="2023-10-09T23:00:00"/>
        <d v="2023-10-10T23:00:00"/>
        <d v="2023-10-11T23:00:00"/>
        <d v="2023-10-12T23:00:00"/>
        <d v="2023-10-13T23:00:00"/>
        <d v="2023-10-14T23:00:00"/>
        <d v="2023-10-15T23:00:00"/>
        <d v="2023-10-16T23:00:00"/>
        <d v="2023-10-17T23:00:00"/>
        <d v="2023-10-18T23:00:00"/>
        <d v="2023-10-19T23:00:00"/>
        <d v="2023-10-20T23:00:00"/>
        <d v="2023-10-21T23:00:00"/>
        <d v="2023-10-22T23:00:00"/>
        <d v="2023-10-23T23:00:00"/>
        <d v="2023-10-24T23:00:00"/>
        <d v="2023-10-25T23:00:00"/>
        <d v="2023-10-26T23:00:00"/>
        <d v="2023-10-27T23:00:00"/>
        <d v="2023-10-28T23:00:00"/>
        <d v="2023-10-30T00:00:00"/>
        <d v="2023-10-31T00:00:00"/>
        <d v="2023-11-01T00:00:00"/>
        <d v="2023-11-02T00:00:00"/>
        <d v="2023-11-03T00:00:00"/>
        <d v="2023-11-04T00:00:00"/>
        <d v="2023-11-05T00:00:00"/>
        <d v="2023-11-06T00:00:00"/>
        <d v="2023-11-07T00:00:00"/>
        <d v="2023-11-08T00:00:00"/>
        <d v="2023-11-09T00:00:00"/>
        <d v="2023-11-10T00:00:00"/>
        <d v="2023-11-11T00:00:00"/>
        <d v="2023-11-12T00:00:00"/>
        <d v="2023-11-13T00:00:00"/>
        <d v="2023-11-14T00:00:00"/>
        <d v="2023-11-15T00:00:00"/>
        <d v="2023-11-16T00:00:00"/>
        <d v="2023-11-17T00:00:00"/>
        <d v="2023-11-18T00:00:00"/>
        <d v="2023-11-19T00:00:00"/>
        <d v="2023-11-20T00:00:00"/>
        <d v="2023-11-21T00:00:00"/>
        <d v="2023-11-22T00:00:00"/>
        <d v="2023-11-23T00:00:00"/>
        <d v="2023-11-24T00:00:00"/>
        <d v="2023-11-25T00:00:00"/>
        <d v="2023-11-26T00:00:00"/>
        <d v="2023-11-27T00:00:00"/>
        <d v="2023-11-28T00:00:00"/>
        <d v="2023-11-29T00:00:00"/>
        <d v="2023-11-30T00:00:00"/>
        <d v="2023-12-01T00:00:00"/>
        <d v="2023-12-02T00:00:00"/>
        <d v="2023-12-03T00:00:00"/>
        <d v="2023-12-04T00:00:00"/>
        <d v="2023-12-05T00:00:00"/>
        <d v="2023-12-06T00:00:00"/>
        <d v="2023-12-07T00:00:00"/>
        <d v="2023-12-08T00:00:00"/>
        <d v="2023-12-09T00:00:00"/>
        <d v="2023-12-10T00:00:00"/>
        <d v="2023-12-11T00:00:00"/>
        <d v="2023-12-12T00:00:00"/>
        <d v="2023-12-13T00:00:00"/>
        <d v="2023-12-14T00:00:00"/>
        <d v="2023-12-15T00:00:00"/>
        <d v="2023-12-16T00:00:00"/>
        <d v="2023-12-17T00:00:00"/>
        <d v="2023-12-18T00:00:00"/>
        <d v="2023-12-19T00:00:00"/>
        <d v="2023-12-20T00:00:00"/>
        <d v="2023-12-21T00:00:00"/>
        <d v="2023-12-22T00:00:00"/>
        <d v="2023-12-23T00:00:00"/>
        <d v="2023-12-24T00:00:00"/>
        <d v="2023-12-25T00:00:00"/>
        <d v="2023-12-26T00:00:00"/>
        <d v="2023-12-27T00:00:00"/>
        <d v="2023-12-28T00:00:00"/>
        <d v="2023-12-29T00:00:00"/>
        <d v="2023-12-30T00:00:00"/>
        <d v="2023-12-31T00:00:00"/>
        <d v="2024-01-01T00:00:00"/>
        <d v="2024-01-02T00:00:00"/>
        <d v="2024-01-03T00:00:00"/>
        <d v="2024-01-04T00:00:00"/>
        <d v="2024-01-05T00:00:00"/>
        <d v="2024-01-06T00:00:00"/>
        <d v="2024-01-07T00:00:00"/>
        <d v="2024-01-08T00:00:00"/>
        <d v="2024-01-09T00:00:00"/>
        <d v="2024-01-10T00:00:00"/>
        <d v="2024-01-11T00:00:00"/>
        <d v="2024-01-12T00:00:00"/>
        <d v="2024-01-13T00:00:00"/>
        <d v="2024-01-14T00:00:00"/>
        <d v="2024-01-15T00:00:00"/>
        <d v="2024-01-16T00:00:00"/>
        <d v="2024-01-17T00:00:00"/>
        <d v="2024-01-18T00:00:00"/>
        <d v="2024-01-19T00:00:00"/>
        <d v="2024-01-20T00:00:00"/>
        <d v="2024-01-21T00:00:00"/>
        <d v="2024-01-22T00:00:00"/>
        <d v="2024-01-23T00:00:00"/>
        <d v="2024-01-24T00:00:00"/>
        <d v="2024-01-25T00:00:00"/>
        <d v="2024-01-26T00:00:00"/>
        <d v="2024-01-27T00:00:00"/>
        <d v="2024-01-28T00:00:00"/>
        <d v="2024-01-29T00:00:00"/>
        <d v="2024-01-30T00:00:00"/>
        <d v="2024-01-31T00:00:00"/>
        <d v="2024-02-01T00:00:00"/>
        <d v="2024-02-02T00:00:00"/>
        <d v="2024-02-03T00:00:00"/>
        <d v="2024-02-04T00:00:00"/>
        <d v="2024-02-05T00:00:00"/>
        <d v="2024-02-06T00:00:00"/>
        <d v="2024-02-07T00:00:00"/>
        <d v="2024-02-08T00:00:00"/>
        <d v="2024-02-09T00:00:00"/>
        <d v="2024-02-10T00:00:00"/>
        <d v="2024-02-11T00:00:00"/>
        <d v="2024-02-12T00:00:00"/>
        <d v="2024-02-13T00:00:00"/>
        <d v="2024-02-14T00:00:00"/>
        <d v="2024-02-15T00:00:00"/>
        <d v="2024-02-16T00:00:00"/>
        <d v="2024-02-17T00:00:00"/>
        <d v="2024-02-18T00:00:00"/>
        <d v="2024-02-19T00:00:00"/>
        <d v="2024-02-20T00:00:00"/>
        <d v="2024-02-21T00:00:00"/>
        <d v="2024-02-22T00:00:00"/>
        <d v="2024-02-23T00:00:00"/>
        <d v="2024-02-24T00:00:00"/>
        <d v="2024-02-25T00:00:00"/>
        <d v="2024-02-26T00:00:00"/>
        <d v="2024-02-27T00:00:00"/>
        <d v="2024-02-28T00:00:00"/>
        <d v="2024-02-29T00:00:00"/>
        <d v="2024-03-01T00:00:00"/>
        <d v="2024-03-02T00:00:00"/>
        <d v="2024-03-03T00:00:00"/>
        <d v="2024-03-04T00:00:00"/>
        <d v="2024-03-05T00:00:00"/>
        <d v="2024-03-06T00:00:00"/>
        <d v="2024-03-07T00:00:00"/>
        <d v="2024-03-08T00:00:00"/>
        <d v="2024-03-09T00:00:00"/>
        <d v="2024-03-10T00:00:00"/>
        <d v="2024-03-11T00:00:00"/>
        <d v="2024-03-12T00:00:00"/>
        <d v="2024-03-13T00:00:00"/>
        <d v="2024-03-14T00:00:00"/>
        <d v="2024-03-15T00:00:00"/>
        <d v="2024-03-16T00:00:00"/>
        <d v="2024-03-17T00:00:00"/>
        <d v="2024-03-18T00:00:00"/>
        <d v="2024-03-19T00:00:00"/>
        <d v="2024-03-20T00:00:00"/>
        <d v="2024-03-21T00:00:00"/>
        <d v="2024-03-22T00:00:00"/>
        <d v="2024-03-23T00:00:00"/>
        <d v="2024-03-24T00:00:00"/>
        <d v="2024-03-25T00:00:00"/>
        <d v="2024-03-26T00:00:00"/>
        <d v="2024-03-27T00:00:00"/>
        <d v="2024-03-28T00:00:00"/>
        <d v="2024-03-29T00:00:00"/>
        <d v="2024-03-30T00:00:00"/>
        <d v="2024-03-31T00:00:00"/>
        <d v="2024-03-31T23:00:00"/>
        <d v="2024-04-01T23:00:00"/>
        <d v="2024-04-02T23:00:00"/>
        <d v="2024-04-03T23:00:00"/>
        <d v="2024-04-04T23:00:00"/>
        <d v="2024-04-05T23:00:00"/>
        <d v="2024-04-06T23:00:00"/>
        <d v="2024-04-07T23:00:00"/>
        <d v="2024-04-08T23:00:00"/>
        <d v="2024-04-09T23:00:00"/>
        <d v="2024-04-10T23:00:00"/>
        <d v="2024-04-11T23:00:00"/>
        <d v="2024-04-12T23:00:00"/>
        <d v="2024-04-13T23:00:00"/>
        <d v="2024-04-14T23:00:00"/>
        <d v="2024-04-15T23:00:00"/>
        <d v="2024-04-16T23:00:00"/>
        <d v="2024-04-17T23:00:00"/>
        <d v="2024-04-18T23:00:00"/>
        <d v="2024-04-19T23:00:00"/>
        <d v="2024-04-20T23:00:00"/>
        <d v="2024-04-21T23:00:00"/>
        <d v="2024-04-22T23:00:00"/>
        <d v="2024-04-23T23:00:00"/>
        <d v="2024-04-24T23:00:00"/>
        <d v="2024-04-25T23:00:00"/>
        <d v="2024-04-26T23:00:00"/>
        <d v="2024-04-27T23:00:00"/>
        <d v="2024-04-28T23:00:00"/>
        <d v="2024-04-29T23:00:00"/>
        <d v="2024-04-30T23:00:00"/>
        <d v="2024-05-01T23:00:00"/>
        <d v="2024-05-02T23:00:00"/>
        <d v="2024-05-03T23:00:00"/>
        <d v="2024-05-04T23:00:00"/>
        <d v="2024-05-05T23:00:00"/>
        <d v="2024-05-06T23:00:00"/>
        <d v="2024-05-07T23:00:00"/>
        <d v="2024-05-08T23:00:00"/>
        <d v="2024-05-09T23:00:00"/>
        <d v="2024-05-10T23:00:00"/>
        <d v="2024-05-11T23:00:00"/>
        <d v="2024-05-12T23:00:00"/>
        <d v="2024-05-13T23:00:00"/>
        <d v="2024-05-14T23:00:00"/>
        <d v="2024-05-15T23:00:00"/>
        <d v="2024-05-16T23:00:00"/>
        <d v="2024-05-17T23:00:00"/>
        <d v="2024-05-18T23:00:00"/>
        <d v="2024-05-19T23:00:00"/>
        <d v="2024-05-20T23:00:00"/>
        <d v="2024-05-21T23:00:00"/>
        <d v="2024-05-22T23:00:00"/>
        <d v="2024-05-23T23:00:00"/>
        <d v="2024-05-24T23:00:00"/>
        <d v="2024-05-25T23:00:00"/>
        <d v="2024-05-26T23:00:00"/>
        <d v="2024-05-27T23:00:00"/>
        <d v="2024-05-28T23:00:00"/>
        <d v="2024-05-29T23:00:00"/>
        <d v="2024-05-30T23:00:00"/>
        <d v="2024-05-31T23:00:00"/>
        <d v="2024-06-01T23:00:00"/>
        <d v="2024-06-02T23:00:00"/>
        <d v="2024-06-03T23:00:00"/>
        <d v="2024-06-04T23:00:00"/>
        <d v="2024-06-05T23:00:00"/>
        <d v="2024-06-06T23:00:00"/>
        <d v="2024-06-07T23:00:00"/>
        <d v="2024-06-08T23:00:00"/>
        <d v="2024-06-09T23:00:00"/>
        <d v="2024-06-10T23:00:00"/>
        <d v="2024-06-11T23:00:00"/>
        <d v="2024-06-12T23:00:00"/>
        <d v="2024-06-13T23:00:00"/>
        <d v="2024-06-14T23:00:00"/>
        <d v="2024-06-15T23:00:00"/>
        <d v="2024-06-16T23:00:00"/>
        <d v="2024-06-17T23:00:00"/>
        <d v="2024-06-18T23:00:00"/>
        <d v="2024-06-19T23:00:00"/>
        <d v="2024-06-20T23:00:00"/>
        <d v="2024-06-21T23:00:00"/>
        <d v="2024-06-22T23:00:00"/>
        <d v="2024-06-23T23:00:00"/>
        <d v="2024-06-24T23:00:00"/>
        <d v="2024-06-25T23:00:00"/>
        <d v="2024-06-26T23:00:00"/>
        <d v="2024-06-27T23:00:00"/>
        <d v="2024-06-28T23:00:00"/>
        <d v="2024-06-29T23:00:00"/>
        <d v="2024-06-30T23:00:00"/>
        <d v="2024-07-01T23:00:00"/>
        <d v="2024-07-02T23:00:00"/>
        <d v="2024-07-03T23:00:00"/>
        <d v="2024-07-04T23:00:00"/>
        <d v="2024-07-05T23:00:00"/>
        <d v="2024-07-06T23:00:00"/>
        <d v="2024-07-07T23:00:00"/>
        <d v="2024-07-08T23:00:00"/>
        <d v="2024-07-09T23:00:00"/>
        <d v="2024-07-10T23:00:00"/>
        <d v="2024-07-11T23:00:00"/>
        <d v="2024-07-12T23:00:00"/>
        <d v="2024-07-13T23:00:00"/>
        <d v="2024-07-14T23:00:00"/>
        <d v="2024-07-15T23:00:00"/>
        <d v="2024-07-16T23:00:00"/>
        <d v="2024-07-17T23:00:00"/>
        <d v="2024-07-18T23:00:00"/>
        <d v="2024-07-19T23:00:00"/>
        <d v="2024-07-20T23:00:00"/>
        <d v="2024-07-21T23:00:00"/>
        <d v="2024-07-22T23:00:00"/>
        <d v="2024-07-23T23:00:00"/>
        <d v="2024-07-24T23:00:00"/>
        <d v="2024-07-25T23:00:00"/>
        <d v="2024-07-26T23:00:00"/>
        <d v="2024-07-27T23:00:00"/>
        <d v="2024-07-28T23:00:00"/>
        <d v="2024-07-29T23:00:00"/>
        <d v="2024-07-30T23:00:00"/>
        <d v="2024-07-31T23:00:00"/>
        <d v="2024-08-01T23:00:00"/>
        <d v="2024-08-02T23:00:00"/>
        <d v="2024-08-03T23:00:00"/>
        <d v="2024-08-04T23:00:00"/>
        <d v="2024-08-05T23:00:00"/>
        <d v="2024-08-06T23:00:00"/>
        <d v="2024-08-07T23:00:00"/>
        <d v="2024-08-08T23:00:00"/>
        <d v="2024-08-09T23:00:00"/>
        <d v="2024-08-10T23:00:00"/>
        <d v="2024-08-11T23:00:00"/>
        <d v="2024-08-12T23:00:00"/>
        <d v="2024-08-13T23:00:00"/>
        <d v="2024-08-14T23:00:00"/>
        <d v="2024-08-15T23:00:00"/>
        <d v="2024-08-16T23:00:00"/>
        <d v="2024-08-17T23:00:00"/>
        <d v="2024-08-18T23:00:00"/>
        <d v="2024-08-19T23:00:00"/>
        <d v="2024-08-20T23:00:00"/>
        <d v="2024-08-21T23:00:00"/>
        <d v="2024-08-22T23:00:00"/>
        <d v="2024-08-23T23:00:00"/>
        <d v="2024-08-24T23:00:00"/>
        <d v="2024-08-25T23:00:00"/>
        <d v="2024-08-26T23:00:00"/>
        <d v="2024-08-27T23:00:00"/>
        <d v="2024-08-28T23:00:00"/>
        <d v="2024-08-29T23:00:00"/>
        <d v="2024-08-30T23:00:00"/>
        <d v="2024-08-31T23:00:00"/>
        <d v="2024-09-01T23:00:00"/>
        <d v="2024-09-02T23:00:00"/>
        <d v="2024-09-03T23:00:00"/>
        <d v="2024-09-04T23:00:00"/>
        <d v="2024-09-05T23:00:00"/>
        <d v="2024-09-06T23:00:00"/>
        <d v="2024-09-07T23:00:00"/>
        <d v="2024-09-08T23:00:00"/>
        <d v="2024-09-09T23:00:00"/>
        <d v="2024-09-10T23:00:00"/>
        <d v="2024-09-11T23:00:00"/>
        <d v="2024-09-12T23:00:00"/>
        <d v="2024-09-13T23:00:00"/>
        <d v="2024-09-14T23:00:00"/>
        <d v="2024-09-15T23:00:00"/>
        <d v="2024-09-16T23:00:00"/>
        <d v="2024-09-17T23:00:00"/>
        <d v="2024-09-18T23:00:00"/>
        <d v="2024-09-19T23:00:00"/>
        <d v="2024-09-20T23:00:00"/>
        <d v="2024-09-21T23:00:00"/>
        <d v="2024-09-22T23:00:00"/>
        <d v="2024-09-23T23:00:00"/>
        <d v="2024-09-24T23:00:00"/>
        <d v="2024-09-25T23:00:00"/>
        <d v="2024-09-26T23:00:00"/>
        <d v="2024-09-27T23:00:00"/>
        <d v="2024-09-28T23:00:00"/>
        <d v="2024-09-29T23:00:00"/>
        <d v="2024-09-30T23:00:00"/>
        <d v="2024-10-01T23:00:00"/>
        <d v="2024-10-02T23:00:00"/>
        <d v="2024-10-03T23:00:00"/>
        <d v="2024-10-04T23:00:00"/>
        <d v="2024-10-05T23:00:00"/>
        <d v="2024-10-06T23:00:00"/>
        <d v="2024-10-07T23:00:00"/>
        <d v="2024-10-08T23:00:00"/>
        <d v="2024-10-09T23:00:00"/>
        <d v="2024-10-10T23:00:00"/>
        <d v="2024-10-11T23:00:00"/>
        <d v="2024-10-12T23:00:00"/>
        <d v="2024-10-13T23:00:00"/>
        <d v="2024-10-14T23:00:00"/>
        <d v="2024-10-15T23:00:00"/>
        <d v="2024-10-16T23:00:00"/>
        <d v="2024-10-17T23:00:00"/>
        <d v="2024-10-18T23:00:00"/>
        <d v="2024-10-19T23:00:00"/>
        <d v="2024-10-20T23:00:00"/>
        <d v="2024-10-21T23:00:00"/>
        <d v="2024-10-22T23:00:00"/>
        <d v="2024-10-23T23:00:00"/>
        <d v="2024-10-24T23:00:00"/>
        <d v="2024-10-25T23:00:00"/>
        <d v="2024-10-26T23:00:00"/>
        <d v="2024-10-28T00:00:00"/>
        <d v="2024-10-29T00:00:00"/>
        <d v="2024-10-30T00:00:00"/>
        <d v="2024-10-31T00:00:00"/>
        <d v="2024-11-01T00:00:00"/>
        <d v="2024-11-02T00:00:00"/>
        <d v="2024-11-03T00:00:00"/>
        <d v="2024-11-04T00:00:00"/>
        <d v="2024-11-05T00:00:00"/>
        <d v="2024-11-06T00:00:00"/>
        <d v="2024-11-07T00:00:00"/>
        <d v="2024-11-08T00:00:00"/>
        <d v="2024-11-09T00:00:00"/>
        <d v="2024-11-10T00:00:00"/>
        <d v="2024-11-11T00:00:00"/>
        <d v="2024-11-12T00:00:00"/>
        <d v="2024-11-13T00:00:00"/>
        <d v="2024-11-14T00:00:00"/>
        <d v="2024-11-15T00:00:00"/>
        <d v="2024-11-16T00:00:00"/>
        <d v="2024-11-17T00:00:00"/>
        <d v="2024-11-18T00:00:00"/>
        <d v="2024-11-19T00:00:00"/>
        <d v="2024-11-20T00:00:00"/>
        <d v="2024-11-21T00:00:00"/>
        <d v="2024-11-22T00:00:00"/>
        <d v="2024-11-23T00:00:00"/>
        <d v="2024-11-24T00:00:00"/>
        <d v="2024-11-25T00:00:00"/>
        <d v="2024-11-26T00:00:00"/>
        <d v="2024-11-27T00:00:00"/>
        <d v="2024-11-28T00:00:00"/>
        <d v="2024-11-29T00:00:00"/>
        <d v="2024-11-30T00:00:00"/>
        <d v="2024-12-01T00:00:00"/>
        <d v="2024-12-02T00:00:00"/>
        <d v="2024-12-03T00:00:00"/>
        <d v="2024-12-04T00:00:00"/>
        <d v="2024-12-05T00:00:00"/>
        <d v="2024-12-06T00:00:00"/>
        <d v="2024-12-07T00:00:00"/>
        <d v="2024-12-08T00:00:00"/>
        <d v="2024-12-09T00:00:00"/>
        <d v="2024-12-10T00:00:00"/>
        <d v="2024-12-11T00:00:00"/>
        <d v="2024-12-12T00:00:00"/>
        <d v="2024-12-13T00:00:00"/>
        <d v="2024-12-14T00:00:00"/>
        <d v="2024-12-15T00:00:00"/>
        <d v="2024-12-16T00:00:00"/>
        <d v="2024-12-17T00:00:00"/>
        <d v="2024-12-18T00:00:00"/>
        <d v="2024-12-19T00:00:00"/>
        <d v="2024-12-20T00:00:00"/>
        <d v="2024-12-21T00:00:00"/>
        <d v="2024-12-22T00:00:00"/>
        <d v="2024-12-23T00:00:00"/>
        <d v="2024-12-24T00:00:00"/>
        <d v="2024-12-25T00:00:00"/>
        <d v="2024-12-26T00:00:00"/>
        <d v="2024-12-27T00:00:00"/>
        <d v="2024-12-28T00:00:00"/>
        <d v="2024-12-29T00:00:00"/>
        <d v="2024-12-30T00:00:00"/>
        <d v="2024-12-31T00:00:00"/>
        <d v="2025-01-01T00:00:00"/>
        <d v="2025-01-02T00:00:00"/>
        <d v="2025-01-03T00:00:00"/>
        <d v="2025-01-04T00:00:00"/>
        <d v="2025-01-05T00:00:00"/>
        <d v="2025-01-06T00:00:00"/>
        <d v="2025-01-07T00:00:00"/>
        <d v="2025-01-08T00:00:00"/>
        <d v="2025-01-09T00:00:00"/>
        <d v="2025-01-10T00:00:00"/>
        <d v="2025-01-11T00:00:00"/>
        <d v="2025-01-12T00:00:00"/>
        <d v="2025-01-13T00:00:00"/>
        <d v="2025-01-14T00:00:00"/>
        <d v="2025-01-15T00:00:00"/>
        <d v="2025-01-16T00:00:00"/>
        <d v="2025-01-17T00:00:00"/>
        <d v="2025-01-18T00:00:00"/>
        <d v="2025-01-19T00:00:00"/>
        <d v="2025-01-20T00:00:00"/>
        <d v="2025-01-21T00:00:00"/>
        <d v="2025-01-22T00:00:00"/>
        <d v="2025-01-23T00:00:00"/>
        <d v="2025-01-24T00:00:00"/>
        <d v="2025-01-25T00:00:00"/>
        <d v="2025-01-26T00:00:00"/>
        <d v="2025-01-27T00:00:00"/>
        <d v="2025-01-28T00:00:00"/>
        <d v="2025-01-29T00:00:00"/>
        <d v="2025-01-30T00:00:00"/>
        <d v="2025-01-31T00:00:00"/>
        <d v="2025-02-01T00:00:00"/>
        <d v="2025-02-02T00:00:00"/>
        <d v="2025-02-03T00:00:00"/>
        <d v="2025-02-04T00:00:00"/>
        <d v="2025-02-05T00:00:00"/>
        <d v="2025-02-06T00:00:00"/>
        <d v="2025-02-07T00:00:00"/>
        <d v="2025-02-08T00:00:00"/>
        <d v="2025-02-09T00:00:00"/>
        <d v="2025-02-10T00:00:00"/>
        <d v="2025-02-11T00:00:00"/>
        <d v="2025-02-12T00:00:00"/>
        <d v="2025-02-13T00:00:00"/>
        <d v="2025-02-14T00:00:00"/>
        <d v="2025-02-15T00:00:00"/>
        <d v="2025-02-16T00:00:00"/>
        <d v="2025-02-17T00:00:00"/>
        <d v="2025-02-18T00:00:00"/>
        <d v="2025-02-19T00:00:00"/>
        <d v="2025-02-20T00:00:00"/>
        <d v="2025-02-21T00:00:00"/>
        <d v="2025-02-22T00:00:00"/>
        <d v="2025-02-23T00:00:00"/>
        <d v="2025-02-24T00:00:00"/>
        <d v="2025-02-25T00:00:00"/>
        <d v="2025-02-26T00:00:00"/>
        <d v="2025-02-27T00:00:00"/>
        <d v="2025-02-28T00:00:00"/>
        <d v="2025-03-01T00:00:00"/>
        <d v="2025-03-02T00:00:00"/>
        <d v="2025-03-03T00:00:00"/>
        <d v="2025-03-04T00:00:00"/>
        <d v="2025-03-05T00:00:00"/>
        <d v="2025-03-06T00:00:00"/>
        <d v="2025-03-07T00:00:00"/>
        <d v="2025-03-08T00:00:00"/>
        <d v="2025-03-09T00:00:00"/>
        <d v="2025-03-10T00:00:00"/>
        <d v="2025-03-11T00:00:00"/>
        <d v="2025-03-12T00:00:00"/>
        <d v="2025-03-13T00:00:00"/>
        <d v="2025-03-14T00:00:00"/>
        <d v="2025-03-15T00:00:00"/>
        <d v="2025-03-16T00:00:00"/>
        <d v="2025-03-17T00:00:00"/>
        <d v="2025-03-18T00:00:00"/>
        <d v="2025-03-19T00:00:00"/>
        <d v="2025-03-20T00:00:00"/>
        <d v="2025-03-21T00:00:00"/>
        <d v="2025-03-22T00:00:00"/>
        <d v="2025-03-23T00:00:00"/>
        <d v="2025-03-24T00:00:00"/>
        <d v="2025-03-25T00:00:00"/>
        <d v="2025-03-26T00:00:00"/>
        <d v="2025-03-27T00:00:00"/>
        <d v="2025-03-28T00:00:00"/>
        <d v="2025-03-29T00:00:00"/>
        <d v="2025-03-30T23:00:00"/>
        <d v="2025-03-31T23:00:00"/>
        <d v="2025-04-01T23:00:00"/>
        <d v="2025-04-02T23:00:00"/>
        <d v="2025-04-03T23:00:00"/>
        <d v="2025-04-04T23:00:00"/>
        <d v="2025-04-05T23:00:00"/>
        <d v="2025-04-06T23:00:00"/>
        <d v="2025-04-07T23:00:00"/>
        <d v="2025-04-08T23:00:00"/>
        <d v="2025-04-09T23:00:00"/>
        <d v="2025-04-10T23:00:00"/>
        <d v="2025-04-11T23:00:00"/>
        <d v="2025-04-12T23:00:00"/>
        <d v="2025-04-13T23:00:00"/>
        <d v="2025-04-14T23:00:00"/>
        <d v="2025-04-15T23:00:00"/>
        <d v="2025-04-16T23:00:00"/>
        <d v="2025-04-17T23:00:00"/>
        <d v="2025-04-18T23:00:00"/>
        <d v="2025-04-19T23:00:00"/>
        <d v="2025-04-20T23:00:00"/>
        <d v="2025-04-21T23:00:00"/>
        <d v="2025-04-22T23:00:00"/>
        <d v="2025-04-23T23:00:00"/>
        <d v="2025-04-24T23:00:00"/>
        <d v="2025-04-25T23:00:00"/>
        <d v="2025-04-26T23:00:00"/>
        <d v="2025-04-27T23:00:00"/>
        <d v="2025-04-28T23:00:00"/>
        <d v="2025-04-29T23:00:00"/>
        <d v="2025-04-30T23:00:00"/>
        <d v="2025-05-01T23:00:00"/>
        <d v="2025-05-02T23:00:00"/>
        <d v="2025-05-03T23:00:00"/>
        <d v="2025-05-04T23:00:00"/>
        <d v="2025-05-05T23:00:00"/>
        <d v="2025-05-06T23:00:00"/>
        <d v="2025-05-07T23:00:00"/>
        <d v="2025-05-08T23:00:00"/>
        <d v="2025-05-09T23:00:00"/>
        <d v="2025-05-10T23:00:00"/>
        <d v="2025-05-11T23:00:00"/>
        <d v="2025-05-12T23:00:00"/>
        <d v="2025-05-13T23:00:00"/>
        <d v="2025-05-14T23:00:00"/>
        <d v="2025-05-15T23:00:00"/>
        <d v="2025-05-16T23:00:00"/>
        <d v="2025-05-17T23:00:00"/>
        <d v="2025-05-18T23:00:00"/>
        <d v="2025-05-19T23:00:00"/>
        <d v="2025-05-20T23:00:00"/>
        <d v="2025-05-21T23:00:00"/>
        <d v="2025-05-22T23:00:00"/>
        <d v="2025-05-23T23:00:00"/>
        <d v="2025-05-24T23:00:00"/>
        <d v="2025-05-25T23:00:00"/>
        <d v="2025-05-26T23:00:00"/>
        <d v="2025-05-27T23:00:00"/>
        <d v="2025-05-28T23:00:00"/>
        <d v="2025-05-29T23:00:00"/>
        <d v="2025-05-30T23:00:00"/>
        <d v="2025-05-31T23:00:00"/>
        <d v="2025-06-01T23:00:00"/>
        <d v="2025-06-02T23:00:00"/>
        <d v="2025-06-03T23:00:00"/>
        <d v="2025-06-04T23:00:00"/>
        <d v="2025-06-05T23:00:00"/>
        <d v="2025-06-06T23:00:00"/>
        <d v="2025-06-07T23:00:00"/>
        <d v="2025-06-08T23:00:00"/>
        <d v="2025-06-09T23:00:00"/>
        <d v="2025-06-10T23:00:00"/>
        <d v="2025-06-11T23:00:00"/>
        <d v="2025-06-12T23:00:00"/>
        <d v="2025-06-13T23:00:00"/>
        <d v="2025-06-14T23:00:00"/>
        <d v="2025-06-15T23:00:00"/>
        <d v="2025-06-16T23:00:00"/>
        <d v="2025-06-17T23:00:00"/>
        <d v="2025-06-18T23:00:00"/>
        <d v="2025-06-19T23:00:00"/>
        <d v="2025-06-20T23:00:00"/>
        <d v="2025-06-21T23:00:00"/>
        <d v="2025-06-22T23:00:00"/>
        <d v="2025-06-23T23:00:00"/>
        <d v="2025-06-24T23:00:00"/>
        <d v="2025-06-25T23:00:00"/>
        <d v="2025-06-26T23:00:00"/>
        <d v="2025-06-27T23:00:00"/>
        <d v="2025-06-28T23:00:00"/>
        <d v="2025-06-29T23:00:00"/>
        <d v="2025-06-30T23:00:00"/>
        <d v="2025-07-01T23:00:00"/>
        <d v="2025-07-02T23:00:00"/>
        <d v="2025-07-03T23:00:00"/>
        <d v="2025-07-04T23:00:00"/>
        <d v="2025-07-05T23:00:00"/>
        <d v="2025-07-06T23:00:00"/>
        <d v="2025-07-07T23:00:00"/>
        <d v="2025-07-08T23:00:00"/>
        <d v="2025-07-09T23:00:00"/>
        <d v="2025-07-10T23:00:00"/>
        <d v="2025-07-11T23:00:00"/>
        <d v="2025-07-12T23:00:00"/>
        <d v="2025-07-13T23:00:00"/>
        <d v="2025-07-14T23:00:00"/>
        <d v="2025-07-15T23:00:00"/>
        <d v="2025-07-16T23:00:00"/>
        <d v="2025-07-17T23:00:00"/>
        <d v="2025-07-18T23:00:00"/>
        <d v="2025-07-19T23:00:00"/>
        <d v="2025-07-20T23:00:00"/>
        <d v="2025-07-21T23:00:00"/>
        <d v="2025-07-22T23:00:00"/>
        <d v="2025-07-23T23:00:00"/>
        <d v="2025-07-24T23:00:00"/>
        <d v="2025-07-25T23:00:00"/>
        <d v="2025-07-26T23:00:00"/>
        <d v="2025-07-27T23:00:00"/>
        <d v="2025-07-28T23:00:00"/>
        <d v="2025-07-29T23:00:00"/>
        <d v="2025-07-30T23:00:00"/>
        <d v="2025-07-31T23:00:00"/>
        <d v="2025-08-01T23:00:00"/>
        <d v="2025-08-02T23:00:00"/>
        <d v="2025-08-03T23:00:00"/>
        <d v="2025-08-04T23:00:00"/>
        <d v="2025-08-05T23:00:00"/>
        <d v="2025-08-06T23:00:00"/>
        <d v="2025-08-07T23:00:00"/>
        <d v="2025-08-08T23:00:00"/>
        <d v="2025-08-09T23:00:00"/>
        <d v="2025-08-10T23:00:00"/>
        <d v="2025-08-11T23:00:00"/>
        <d v="2025-08-12T23:00:00"/>
        <d v="2025-08-13T23:00:00"/>
        <d v="2025-08-14T23:00:00"/>
        <d v="2025-08-15T23:00:00"/>
        <d v="2025-08-16T23:00:00"/>
        <d v="2025-08-17T23:00:00"/>
        <d v="2025-08-18T23:00:00"/>
        <d v="2025-08-19T23:00:00"/>
        <d v="2025-08-20T23:00:00"/>
        <d v="2025-08-21T23:00:00"/>
        <d v="2025-08-22T23:00:00"/>
        <d v="2025-08-23T23:00:00"/>
        <d v="2025-08-24T23:00:00"/>
        <d v="2025-08-25T23:00:00"/>
        <d v="2025-08-26T23:00:00"/>
        <d v="2025-08-27T23:00:00"/>
        <d v="2025-08-28T23:00:00"/>
        <d v="2025-08-29T23:00:00"/>
        <d v="2025-08-30T23:00:00"/>
        <d v="2025-08-31T23:00:00"/>
        <d v="2025-09-01T23:00:00"/>
        <d v="2025-09-02T23:00:00"/>
        <d v="2025-09-03T23:00:00"/>
        <d v="2025-09-04T23:00:00"/>
        <d v="2025-09-05T23:00:00"/>
        <d v="2025-09-06T23:00:00"/>
        <d v="2025-09-07T23:00:00"/>
        <d v="2025-09-08T23:00:00"/>
        <d v="2025-09-09T23:00:00"/>
        <d v="2025-09-10T23:00:00"/>
        <d v="2025-09-11T23:00:00"/>
        <d v="2025-09-12T23:00:00"/>
        <d v="2025-09-13T23:00:00"/>
        <d v="2025-09-14T23:00:00"/>
        <d v="2025-09-15T23:00:00"/>
        <d v="2025-09-16T23:00:00"/>
        <d v="2025-09-17T23:00:00"/>
        <d v="2025-09-18T23:00:00"/>
        <d v="2025-09-19T23:00:00"/>
        <d v="2025-09-20T23:00:00"/>
        <d v="2025-09-21T23:00:00"/>
        <d v="2025-09-22T23:00:00"/>
        <d v="2025-09-23T23:00:00"/>
        <d v="2025-09-24T23:00:00"/>
        <d v="2025-09-25T23:00:00"/>
        <d v="2025-09-26T23:00:00"/>
        <d v="2025-09-27T23:00:00"/>
        <d v="2025-09-28T23:00:00"/>
        <d v="2025-09-29T23:00:00"/>
        <d v="2025-09-30T23:00:00"/>
        <d v="2025-10-01T23:00:00"/>
        <d v="2025-10-02T23:00:00"/>
        <d v="2025-10-03T23:00:00"/>
        <d v="2025-10-04T23:00:00"/>
        <d v="2025-10-05T23:00:00"/>
        <d v="2025-10-06T23:00:00"/>
        <d v="2025-10-07T23:00:00"/>
        <d v="2025-10-08T23:00:00"/>
        <d v="2025-10-09T23:00:00"/>
        <d v="2025-10-10T23:00:00"/>
        <d v="2025-10-11T23:00:00"/>
        <d v="2025-10-12T23:00:00"/>
        <d v="2025-10-13T23:00:00"/>
        <d v="2025-10-14T23:00:00"/>
        <d v="2025-10-15T23:00:00"/>
        <d v="2025-10-16T23:00:00"/>
        <d v="2025-10-17T23:00:00"/>
        <d v="2025-10-18T23:00:00"/>
        <d v="2025-10-19T23:00:00"/>
        <d v="2025-10-20T23:00:00"/>
        <d v="2025-10-21T23:00:00"/>
        <d v="2025-10-22T23:00:00"/>
        <d v="2025-10-23T23:00:00"/>
        <d v="2025-10-24T23:00:00"/>
        <d v="2025-10-25T23:00:00"/>
        <d v="2025-10-27T00:00:00"/>
        <d v="2025-10-28T00:00:00"/>
        <d v="2025-10-29T00:00:00"/>
        <d v="2025-10-30T00:00:00"/>
        <d v="2025-10-31T00:00:00"/>
        <d v="2025-11-01T00:00:00"/>
        <d v="2025-11-02T00:00:00"/>
        <d v="2025-11-03T00:00:00"/>
        <d v="2025-11-04T00:00:00"/>
        <d v="2025-11-05T00:00:00"/>
        <d v="2025-11-06T00:00:00"/>
        <d v="2025-11-07T00:00:00"/>
        <d v="2025-11-08T00:00:00"/>
        <d v="2025-11-09T00:00:00"/>
        <d v="2025-11-10T00:00:00"/>
        <d v="2025-11-11T00:00:00"/>
        <d v="2025-11-12T00:00:00"/>
        <d v="2025-11-13T00:00:00"/>
        <d v="2025-11-14T00:00:00"/>
        <d v="2025-11-15T00:00:00"/>
        <d v="2025-11-16T00:00:00"/>
        <d v="2025-11-17T00:00:00"/>
        <d v="2025-11-18T00:00:00"/>
        <d v="2025-11-19T00:00:00"/>
        <d v="2025-11-20T00:00:00"/>
        <d v="2025-11-21T00:00:00"/>
        <d v="2025-11-22T00:00:00"/>
        <d v="2025-11-23T00:00:00"/>
        <d v="2025-11-24T00:00:00"/>
        <d v="2025-11-25T00:00:00"/>
        <d v="2025-11-26T00:00:00"/>
        <d v="2025-11-27T00:00:00"/>
        <d v="2025-11-28T00:00:00"/>
        <d v="2025-11-29T00:00:00"/>
        <d v="2025-11-30T00:00:00"/>
        <d v="2025-12-01T00:00:00"/>
        <d v="2025-12-02T00:00:00"/>
        <d v="2025-12-03T00:00:00"/>
        <d v="2025-12-04T00:00:00"/>
        <d v="2025-12-05T00:00:00"/>
        <d v="2025-12-06T00:00:00"/>
        <d v="2025-12-07T00:00:00"/>
        <d v="2025-12-08T00:00:00"/>
        <d v="2025-12-09T00:00:00"/>
        <d v="2025-12-10T00:00:00"/>
        <d v="2025-12-11T00:00:00"/>
        <d v="2025-12-12T00:00:00"/>
        <d v="2025-12-13T00:00:00"/>
        <d v="2025-12-14T00:00:00"/>
        <d v="2025-12-15T00:00:00"/>
        <d v="2025-12-16T00:00:00"/>
        <d v="2025-12-17T00:00:00"/>
        <d v="2025-12-18T00:00:00"/>
        <d v="2025-12-19T00:00:00"/>
        <d v="2025-12-20T00:00:00"/>
        <d v="2025-12-21T00:00:00"/>
        <d v="2025-12-22T00:00:00"/>
        <d v="2025-12-23T00:00:00"/>
        <d v="2025-12-24T00:00:00"/>
        <d v="2025-12-25T00:00:00"/>
        <d v="2025-12-26T00:00:00"/>
        <d v="2025-12-27T00:00:00"/>
        <d v="2025-12-28T00:00:00"/>
        <d v="2025-12-29T00:00:00"/>
        <d v="2025-12-30T00:00:00"/>
        <d v="2025-12-31T00:00:00"/>
        <d v="2026-01-01T00:00:00"/>
        <d v="2026-01-02T00:00:00"/>
        <d v="2026-01-03T00:00:00"/>
        <d v="2026-01-04T00:00:00"/>
        <d v="2026-01-05T00:00:00"/>
        <d v="2026-01-06T00:00:00"/>
        <d v="2026-01-07T00:00:00"/>
        <d v="2026-01-08T00:00:00"/>
        <d v="2026-01-09T00:00:00"/>
        <d v="2026-01-10T00:00:00"/>
        <d v="2026-01-11T00:00:00"/>
        <d v="2026-01-12T00:00:00"/>
        <d v="2026-01-13T00:00:00"/>
        <d v="2026-01-14T00:00:00"/>
        <d v="2026-01-15T00:00:00"/>
        <d v="2026-01-16T00:00:00"/>
        <d v="2026-01-17T00:00:00"/>
        <d v="2026-01-18T00:00:00"/>
        <d v="2026-01-19T00:00:00"/>
        <d v="2026-01-20T00:00:00"/>
        <d v="2026-01-21T00:00:00"/>
        <d v="2026-01-22T00:00:00"/>
        <d v="2026-01-23T00:00:00"/>
        <d v="2026-01-24T00:00:00"/>
        <d v="2026-01-25T00:00:00"/>
        <d v="2026-01-26T00:00:00"/>
        <d v="2026-01-27T00:00:00"/>
        <d v="2026-01-28T00:00:00"/>
        <d v="2026-01-29T00:00:00"/>
        <d v="2026-01-30T00:00:00"/>
        <d v="2026-01-31T00:00:00"/>
        <d v="2026-02-01T00:00:00"/>
        <d v="2026-02-02T00:00:00"/>
        <d v="2026-02-03T00:00:00"/>
        <d v="2026-02-04T00:00:00"/>
        <d v="2026-02-05T00:00:00"/>
        <d v="2026-02-06T00:00:00"/>
        <d v="2026-02-07T00:00:00"/>
        <d v="2026-02-08T00:00:00"/>
        <d v="2026-02-09T00:00:00"/>
        <d v="2026-02-10T00:00:00"/>
        <d v="2026-02-11T00:00:00"/>
        <d v="2026-02-12T00:00:00"/>
        <d v="2026-02-13T00:00:00"/>
        <d v="2026-02-14T00:00:00"/>
        <d v="2026-02-15T00:00:00"/>
        <d v="2026-02-16T00:00:00"/>
        <d v="2026-02-17T00:00:00"/>
        <d v="2026-02-18T00:00:00"/>
        <d v="2026-02-19T00:00:00"/>
        <d v="2026-02-20T00:00:00"/>
        <d v="2026-02-21T00:00:00"/>
        <d v="2026-02-22T00:00:00"/>
        <d v="2026-02-23T00:00:00"/>
        <d v="2026-02-24T00:00:00"/>
        <d v="2026-02-25T00:00:00"/>
        <d v="2026-02-26T00:00:00"/>
        <d v="2026-02-27T00:00:00"/>
        <d v="2026-02-28T00:00:00"/>
        <d v="2026-03-01T00:00:00"/>
        <d v="2026-03-02T00:00:00"/>
        <d v="2026-03-03T00:00:00"/>
        <d v="2026-03-04T00:00:00"/>
        <d v="2026-03-05T00:00:00"/>
        <d v="2026-03-06T00:00:00"/>
        <d v="2026-03-07T00:00:00"/>
        <d v="2026-03-08T00:00:00"/>
        <d v="2026-03-09T00:00:00"/>
        <d v="2026-03-10T00:00:00"/>
        <d v="2026-03-11T00:00:00"/>
        <d v="2026-03-12T00:00:00"/>
        <d v="2026-03-13T00:00:00"/>
        <d v="2026-03-14T00:00:00"/>
        <d v="2026-03-15T00:00:00"/>
        <d v="2026-03-16T00:00:00"/>
        <d v="2026-03-17T00:00:00"/>
        <d v="2026-03-18T00:00:00"/>
        <d v="2026-03-19T00:00:00"/>
        <d v="2026-03-20T00:00:00"/>
        <d v="2026-03-21T00:00:00"/>
        <d v="2026-03-22T00:00:00"/>
        <d v="2026-03-23T00:00:00"/>
        <d v="2026-03-24T00:00:00"/>
        <d v="2026-03-25T00:00:00"/>
        <d v="2026-03-26T00:00:00"/>
        <d v="2026-03-27T00:00:00"/>
        <d v="2026-03-28T00:00:00"/>
        <d v="2026-03-29T00:00:00"/>
        <d v="2026-03-29T23:00:00"/>
        <d v="2026-03-30T23:00:00"/>
        <d v="2026-03-31T23:00:00"/>
        <d v="2026-04-01T23:00:00"/>
        <d v="2026-04-02T23:00:00"/>
        <d v="2026-04-03T23:00:00"/>
        <d v="2026-04-04T23:00:00"/>
        <d v="2026-04-05T23:00:00"/>
        <d v="2026-04-06T23:00:00"/>
        <d v="2026-04-07T23:00:00"/>
        <d v="2026-04-08T23:00:00"/>
        <d v="2026-04-09T23:00:00"/>
        <d v="2026-04-10T23:00:00"/>
        <d v="2026-04-11T23:00:00"/>
        <d v="2026-04-12T23:00:00"/>
        <d v="2026-04-13T23:00:00"/>
        <d v="2026-04-14T23:00:00"/>
        <d v="2026-04-15T23:00:00"/>
        <d v="2026-04-16T23:00:00"/>
        <d v="2026-04-17T23:00:00"/>
        <d v="2026-04-18T23:00:00"/>
        <d v="2026-04-19T23:00:00"/>
        <d v="2026-04-20T23:00:00"/>
        <d v="2026-04-21T23:00:00"/>
        <d v="2026-04-22T23:00:00"/>
        <d v="2026-04-23T23:00:00"/>
        <d v="2026-04-24T23:00:00"/>
        <d v="2026-04-25T23:00:00"/>
        <d v="2026-04-26T23:00:00"/>
        <d v="2026-04-27T23:00:00"/>
        <d v="2026-04-28T23:00:00"/>
        <d v="2026-04-29T23:00:00"/>
        <d v="2026-04-30T23:00:00"/>
        <d v="2026-05-01T23:00:00"/>
        <d v="2026-05-02T23:00:00"/>
        <d v="2026-05-03T23:00:00"/>
        <d v="2026-05-04T23:00:00"/>
        <d v="2026-05-05T23:00:00"/>
        <d v="2026-05-06T23:00:00"/>
        <d v="2026-05-07T23:00:00"/>
        <d v="2026-05-08T23:00:00"/>
        <d v="2026-05-09T23:00:00"/>
        <d v="2026-05-10T23:00:00"/>
        <d v="2026-05-11T23:00:00"/>
        <d v="2026-05-12T23:00:00"/>
        <d v="2026-05-13T23:00:00"/>
        <d v="2026-05-14T23:00:00"/>
        <d v="2026-05-15T23:00:00"/>
        <d v="2026-05-16T23:00:00"/>
        <d v="2026-05-17T23:00:00"/>
        <d v="2026-05-18T23:00:00"/>
        <d v="2026-05-19T23:00:00"/>
        <d v="2026-05-20T23:00:00"/>
        <d v="2026-05-21T23:00:00"/>
      </sharedItems>
    </cacheField>
    <cacheField name="Year" numFmtId="0">
      <sharedItems containsSemiMixedTypes="0" containsString="0" containsNumber="1" containsInteger="1" minValue="2016" maxValue="2026" count="11">
        <n v="2016"/>
        <n v="2017"/>
        <n v="2018"/>
        <n v="2019"/>
        <n v="2020"/>
        <n v="2021"/>
        <n v="2022"/>
        <n v="2023"/>
        <n v="2024"/>
        <n v="2025"/>
        <n v="2026"/>
      </sharedItems>
    </cacheField>
    <cacheField name="Month" numFmtId="0">
      <sharedItems containsSemiMixedTypes="0" containsString="0" containsNumber="1" containsInteger="1" minValue="1" maxValue="12" count="12">
        <n v="1"/>
        <n v="2"/>
        <n v="3"/>
        <n v="4"/>
        <n v="5"/>
        <n v="6"/>
        <n v="7"/>
        <n v="8"/>
        <n v="9"/>
        <n v="10"/>
        <n v="11"/>
        <n v="12"/>
      </sharedItems>
    </cacheField>
    <cacheField name=" Electricity rate" numFmtId="0">
      <sharedItems containsSemiMixedTypes="0" containsString="0" containsNumber="1" minValue="6.6150002" maxValue="61.332287" count="1477">
        <n v="6.6150002"/>
        <n v="7.875"/>
        <n v="8.211"/>
        <n v="8.2845"/>
        <n v="8.316"/>
        <n v="8.6205"/>
        <n v="8.736"/>
        <n v="8.8935"/>
        <n v="9.092999"/>
        <n v="9.2295"/>
        <n v="9.282001"/>
        <n v="9.324"/>
        <n v="9.3345"/>
        <n v="9.785999"/>
        <n v="9.807"/>
        <n v="9.9855"/>
        <n v="10.1325"/>
        <n v="10.1640005"/>
        <n v="10.184999"/>
        <n v="10.216499"/>
        <n v="10.374001"/>
        <n v="10.3845005"/>
        <n v="10.4265"/>
        <n v="10.4895"/>
        <n v="10.5525"/>
        <n v="10.563001"/>
        <n v="10.594501"/>
        <n v="10.6050005"/>
        <n v="10.6365"/>
        <n v="10.6785"/>
        <n v="10.689"/>
        <n v="10.699499"/>
        <n v="10.8465"/>
        <n v="10.877999"/>
        <n v="10.8885"/>
        <n v="10.9095"/>
        <n v="10.962"/>
        <n v="10.9725"/>
        <n v="10.983"/>
        <n v="10.993501"/>
        <n v="11.004"/>
        <n v="11.0145"/>
        <n v="11.025"/>
        <n v="11.035501"/>
        <n v="11.0460005"/>
        <n v="11.0564995"/>
        <n v="11.067"/>
        <n v="11.0775"/>
        <n v="11.088"/>
        <n v="11.098499"/>
        <n v="11.1195"/>
        <n v="11.13"/>
        <n v="11.1615"/>
        <n v="11.1825"/>
        <n v="11.193"/>
        <n v="11.214001"/>
        <n v="11.276999"/>
        <n v="11.2875"/>
        <n v="11.3085"/>
        <n v="11.318999"/>
        <n v="11.3505"/>
        <n v="11.361"/>
        <n v="11.3715"/>
        <n v="11.382"/>
        <n v="11.3925"/>
        <n v="11.403"/>
        <n v="11.4135"/>
        <n v="11.424"/>
        <n v="11.434501"/>
        <n v="11.445"/>
        <n v="11.466"/>
        <n v="11.4869995"/>
        <n v="11.497499"/>
        <n v="11.508"/>
        <n v="11.5185"/>
        <n v="11.528999"/>
        <n v="11.55"/>
        <n v="11.571"/>
        <n v="11.592"/>
        <n v="11.6025"/>
        <n v="11.613001"/>
        <n v="11.6235"/>
        <n v="11.6445"/>
        <n v="11.655001"/>
        <n v="11.6655"/>
        <n v="11.676"/>
        <n v="11.686501"/>
        <n v="11.6970005"/>
        <n v="11.7074995"/>
        <n v="11.717999"/>
        <n v="11.7285"/>
        <n v="11.739"/>
        <n v="11.749499"/>
        <n v="11.76"/>
        <n v="11.7705"/>
        <n v="11.781"/>
        <n v="11.791499"/>
        <n v="11.802"/>
        <n v="11.8125"/>
        <n v="11.823"/>
        <n v="11.833501"/>
        <n v="11.844"/>
        <n v="11.875501"/>
        <n v="11.886"/>
        <n v="11.8965"/>
        <n v="11.907001"/>
        <n v="11.9175005"/>
        <n v="11.9279995"/>
        <n v="11.938499"/>
        <n v="11.9595"/>
        <n v="11.969999"/>
        <n v="11.9805"/>
        <n v="11.991"/>
        <n v="12.0015"/>
        <n v="12.011999"/>
        <n v="12.0225"/>
        <n v="12.033"/>
        <n v="12.054"/>
        <n v="12.0645"/>
        <n v="12.075"/>
        <n v="12.085501"/>
        <n v="12.096001"/>
        <n v="12.1065"/>
        <n v="12.117"/>
        <n v="12.127501"/>
        <n v="12.1380005"/>
        <n v="12.1484995"/>
        <n v="12.159"/>
        <n v="12.1695"/>
        <n v="12.18"/>
        <n v="12.190499"/>
        <n v="12.201"/>
        <n v="12.222"/>
        <n v="12.2325"/>
        <n v="12.243"/>
        <n v="12.2535"/>
        <n v="12.264"/>
        <n v="12.2745"/>
        <n v="12.285"/>
        <n v="12.2955"/>
        <n v="12.306001"/>
        <n v="12.3165"/>
        <n v="12.327"/>
        <n v="12.3375"/>
        <n v="12.348001"/>
        <n v="12.3585005"/>
        <n v="12.3689995"/>
        <n v="12.3795"/>
        <n v="12.39"/>
        <n v="12.4005"/>
        <n v="12.410999"/>
        <n v="12.4215"/>
        <n v="12.432"/>
        <n v="12.4425"/>
        <n v="12.453"/>
        <n v="12.474"/>
        <n v="12.4845"/>
        <n v="12.495"/>
        <n v="12.5055"/>
        <n v="12.516"/>
        <n v="12.526501"/>
        <n v="12.537"/>
        <n v="12.5475"/>
        <n v="12.558"/>
        <n v="12.5685005"/>
        <n v="12.5789995"/>
        <n v="12.589499"/>
        <n v="12.6"/>
        <n v="12.6105"/>
        <n v="12.621"/>
        <n v="12.631499"/>
        <n v="12.642"/>
        <n v="12.6525"/>
        <n v="12.6735"/>
        <n v="12.684"/>
        <n v="12.6945"/>
        <n v="12.705"/>
        <n v="12.7155"/>
        <n v="12.726"/>
        <n v="12.7365"/>
        <n v="12.747001"/>
        <n v="12.7575"/>
        <n v="12.768"/>
        <n v="12.7785"/>
        <n v="12.7890005"/>
        <n v="12.7994995"/>
        <n v="12.809999"/>
        <n v="12.8205"/>
        <n v="12.831"/>
        <n v="12.841499"/>
        <n v="12.851999"/>
        <n v="12.8625"/>
        <n v="12.873"/>
        <n v="12.8835"/>
        <n v="12.894"/>
        <n v="12.9045"/>
        <n v="12.915"/>
        <n v="12.925501"/>
        <n v="12.936"/>
        <n v="12.9465"/>
        <n v="12.957"/>
        <n v="12.967501"/>
        <n v="12.978"/>
        <n v="12.9885"/>
        <n v="12.999001"/>
        <n v="13.0095005"/>
        <n v="13.0199995"/>
        <n v="13.030499"/>
        <n v="13.041"/>
        <n v="13.0515"/>
        <n v="13.061999"/>
        <n v="13.0725"/>
        <n v="13.083"/>
        <n v="13.0935"/>
        <n v="13.103999"/>
        <n v="13.1145"/>
        <n v="13.125"/>
        <n v="13.1355"/>
        <n v="13.146001"/>
        <n v="13.1565"/>
        <n v="13.167"/>
        <n v="13.1775"/>
        <n v="13.188001"/>
        <n v="13.1985"/>
        <n v="13.209"/>
        <n v="13.219501"/>
        <n v="13.2404995"/>
        <n v="13.250999"/>
        <n v="13.2615"/>
        <n v="13.272"/>
        <n v="13.282499"/>
        <n v="13.293"/>
        <n v="13.3035"/>
        <n v="13.314"/>
        <n v="13.324499"/>
        <n v="13.335"/>
        <n v="13.3455"/>
        <n v="13.356"/>
        <n v="13.3665"/>
        <n v="13.377"/>
        <n v="13.3875"/>
        <n v="13.398001"/>
        <n v="13.408501"/>
        <n v="13.419"/>
        <n v="13.4295"/>
        <n v="13.440001"/>
        <n v="13.4505005"/>
        <n v="13.4609995"/>
        <n v="13.4715"/>
        <n v="13.482"/>
        <n v="13.4925"/>
        <n v="13.502999"/>
        <n v="13.5135"/>
        <n v="13.524"/>
        <n v="13.5345"/>
        <n v="13.545"/>
        <n v="13.5555"/>
        <n v="13.566"/>
        <n v="13.5765"/>
        <n v="13.587"/>
        <n v="13.5975"/>
        <n v="13.608"/>
        <n v="13.618501"/>
        <n v="13.629"/>
        <n v="13.6395"/>
        <n v="13.65"/>
        <n v="13.660501"/>
        <n v="13.6710005"/>
        <n v="13.6814995"/>
        <n v="13.692"/>
        <n v="13.7025"/>
        <n v="13.713"/>
        <n v="13.723499"/>
        <n v="13.734"/>
        <n v="13.7445"/>
        <n v="13.755"/>
        <n v="13.7655"/>
        <n v="13.776"/>
        <n v="13.7865"/>
        <n v="13.797"/>
        <n v="13.8075"/>
        <n v="13.818"/>
        <n v="13.8285"/>
        <n v="13.839001"/>
        <n v="13.8495"/>
        <n v="13.86"/>
        <n v="13.8705"/>
        <n v="13.8810005"/>
        <n v="13.8914995"/>
        <n v="13.901999"/>
        <n v="13.9125"/>
        <n v="13.9335"/>
        <n v="13.943999"/>
        <n v="13.9545"/>
        <n v="13.965"/>
        <n v="13.9755"/>
        <n v="13.986"/>
        <n v="13.9965"/>
        <n v="14.007"/>
        <n v="14.0175"/>
        <n v="14.028"/>
        <n v="14.0385"/>
        <n v="14.049"/>
        <n v="14.059501"/>
        <n v="14.07"/>
        <n v="14.0805"/>
        <n v="14.091"/>
        <n v="14.1015005"/>
        <n v="14.1119995"/>
        <n v="14.122499"/>
        <n v="14.133"/>
        <n v="14.1435"/>
        <n v="14.153999"/>
        <n v="14.164499"/>
        <n v="14.175"/>
        <n v="14.1855"/>
        <n v="14.196"/>
        <n v="14.2065"/>
        <n v="14.217"/>
        <n v="14.2275"/>
        <n v="14.238001"/>
        <n v="14.2485"/>
        <n v="14.259"/>
        <n v="14.2695"/>
        <n v="14.280001"/>
        <n v="14.2905"/>
        <n v="14.301"/>
        <n v="14.311501"/>
        <n v="14.3220005"/>
        <n v="14.3324995"/>
        <n v="14.342999"/>
        <n v="14.3535"/>
        <n v="14.364"/>
        <n v="14.374499"/>
        <n v="14.385"/>
        <n v="14.3955"/>
        <n v="14.406"/>
        <n v="14.416499"/>
        <n v="14.427"/>
        <n v="14.4375"/>
        <n v="14.448"/>
        <n v="14.458501"/>
        <n v="14.469"/>
        <n v="14.4795"/>
        <n v="14.49"/>
        <n v="14.500501"/>
        <n v="14.511"/>
        <n v="14.5215"/>
        <n v="14.532001"/>
        <n v="14.5425005"/>
        <n v="14.5529995"/>
        <n v="14.563499"/>
        <n v="14.574"/>
        <n v="14.5845"/>
        <n v="14.594999"/>
        <n v="14.6055"/>
        <n v="14.616"/>
        <n v="14.6265"/>
        <n v="14.636999"/>
        <n v="14.6475"/>
        <n v="14.658"/>
        <n v="14.6685"/>
        <n v="14.679"/>
        <n v="14.6895"/>
        <n v="14.7"/>
        <n v="14.710501"/>
        <n v="14.721001"/>
        <n v="14.7315"/>
        <n v="14.742"/>
        <n v="14.752501"/>
        <n v="14.7630005"/>
        <n v="14.7734995"/>
        <n v="14.784"/>
        <n v="14.7945"/>
        <n v="14.805"/>
        <n v="14.815499"/>
        <n v="14.826"/>
        <n v="14.8365"/>
        <n v="14.847"/>
        <n v="14.8575"/>
        <n v="14.868"/>
        <n v="14.8785"/>
        <n v="14.889"/>
        <n v="14.8995"/>
        <n v="14.91"/>
        <n v="14.9205"/>
        <n v="14.931001"/>
        <n v="14.9415"/>
        <n v="14.952"/>
        <n v="14.9625"/>
        <n v="14.973001"/>
        <n v="14.9835005"/>
        <n v="14.9939995"/>
        <n v="15.0045"/>
        <n v="15.015"/>
        <n v="15.0255"/>
        <n v="15.035999"/>
        <n v="15.0465"/>
        <n v="15.057"/>
        <n v="15.0675"/>
        <n v="15.078"/>
        <n v="15.0885"/>
        <n v="15.099"/>
        <n v="15.1095"/>
        <n v="15.12"/>
        <n v="15.1305"/>
        <n v="15.141"/>
        <n v="15.151501"/>
        <n v="15.162"/>
        <n v="15.1725"/>
        <n v="15.183"/>
        <n v="15.1935005"/>
        <n v="15.2039995"/>
        <n v="15.214499"/>
        <n v="15.225"/>
        <n v="15.2355"/>
        <n v="15.246"/>
        <n v="15.256499"/>
        <n v="15.267"/>
        <n v="15.2775"/>
        <n v="15.288"/>
        <n v="15.2985"/>
        <n v="15.309"/>
        <n v="15.3195"/>
        <n v="15.33"/>
        <n v="15.3405"/>
        <n v="15.372001"/>
        <n v="15.3825"/>
        <n v="15.393"/>
        <n v="15.4035"/>
        <n v="15.4140005"/>
        <n v="15.4244995"/>
        <n v="15.434999"/>
        <n v="15.4455"/>
        <n v="15.456"/>
        <n v="15.466499"/>
        <n v="15.476999"/>
        <n v="15.4875"/>
        <n v="15.498"/>
        <n v="15.5085"/>
        <n v="15.519"/>
        <n v="15.5295"/>
        <n v="15.54"/>
        <n v="15.550501"/>
        <n v="15.561"/>
        <n v="15.5715"/>
        <n v="15.582"/>
        <n v="15.592501"/>
        <n v="15.6135"/>
        <n v="15.624001"/>
        <n v="15.6345005"/>
        <n v="15.6449995"/>
        <n v="15.655499"/>
        <n v="15.666"/>
        <n v="15.6765"/>
        <n v="15.686999"/>
        <n v="15.6975"/>
        <n v="15.708"/>
        <n v="15.7185"/>
        <n v="15.728999"/>
        <n v="15.7395"/>
        <n v="15.75"/>
        <n v="15.7605"/>
        <n v="15.771001"/>
        <n v="15.7815"/>
        <n v="15.792"/>
        <n v="15.8025"/>
        <n v="15.813001"/>
        <n v="15.8235"/>
        <n v="15.834"/>
        <n v="15.844501"/>
        <n v="15.8550005"/>
        <n v="15.8654995"/>
        <n v="15.875999"/>
        <n v="15.8865"/>
        <n v="15.907499"/>
        <n v="15.918"/>
        <n v="15.939"/>
        <n v="15.949499"/>
        <n v="15.96"/>
        <n v="15.9705"/>
        <n v="15.981"/>
        <n v="15.9915"/>
        <n v="16.001999"/>
        <n v="16.0125"/>
        <n v="16.0335"/>
        <n v="16.044"/>
        <n v="16.0545"/>
        <n v="16.065"/>
        <n v="16.0755"/>
        <n v="16.086"/>
        <n v="16.0965"/>
        <n v="16.107"/>
        <n v="16.128"/>
        <n v="16.1385"/>
        <n v="16.149"/>
        <n v="16.1595"/>
        <n v="16.17"/>
        <n v="16.1805"/>
        <n v="16.191"/>
        <n v="16.2015"/>
        <n v="16.212"/>
        <n v="16.2225"/>
        <n v="16.233"/>
        <n v="16.2435"/>
        <n v="16.254"/>
        <n v="16.2645"/>
        <n v="16.275"/>
        <n v="16.3065"/>
        <n v="16.317"/>
        <n v="16.3275"/>
        <n v="16.338001"/>
        <n v="16.3485"/>
        <n v="16.359"/>
        <n v="16.3695"/>
        <n v="16.380001"/>
        <n v="16.3905"/>
        <n v="16.401"/>
        <n v="16.4115"/>
        <n v="16.422"/>
        <n v="16.443"/>
        <n v="16.4535"/>
        <n v="16.464"/>
        <n v="16.474499"/>
        <n v="16.485"/>
        <n v="16.4955"/>
        <n v="16.506"/>
        <n v="16.527"/>
        <n v="16.548"/>
        <n v="16.5585"/>
        <n v="16.569"/>
        <n v="16.59"/>
        <n v="16.6005"/>
        <n v="16.6215"/>
        <n v="16.632"/>
        <n v="16.6425"/>
        <n v="16.653"/>
        <n v="16.674"/>
        <n v="16.6845"/>
        <n v="16.7055"/>
        <n v="16.716"/>
        <n v="16.7265"/>
        <n v="16.737"/>
        <n v="16.7475"/>
        <n v="16.758"/>
        <n v="16.7685"/>
        <n v="16.7895"/>
        <n v="16.810501"/>
        <n v="16.831501"/>
        <n v="16.852499"/>
        <n v="16.884"/>
        <n v="16.905"/>
        <n v="16.9155"/>
        <n v="16.936499"/>
        <n v="16.946999"/>
        <n v="16.9575"/>
        <n v="16.9785"/>
        <n v="16.989"/>
        <n v="16.9995"/>
        <n v="17.01"/>
        <n v="17.020498"/>
        <n v="17.031"/>
        <n v="17.0415"/>
        <n v="17.052"/>
        <n v="17.073"/>
        <n v="17.104502"/>
        <n v="17.115"/>
        <n v="17.1255"/>
        <n v="17.1465"/>
        <n v="17.1675"/>
        <n v="17.178001"/>
        <n v="17.188501"/>
        <n v="17.2095"/>
        <n v="17.251501"/>
        <n v="17.262001"/>
        <n v="17.272501"/>
        <n v="17.282999"/>
        <n v="17.303999"/>
        <n v="17.314499"/>
        <n v="17.325"/>
        <n v="17.3355"/>
        <n v="17.346"/>
        <n v="17.3565"/>
        <n v="17.377499"/>
        <n v="17.3985"/>
        <n v="17.4195"/>
        <n v="17.43"/>
        <n v="17.4405"/>
        <n v="17.451"/>
        <n v="17.4825"/>
        <n v="17.5035"/>
        <n v="17.514"/>
        <n v="17.535"/>
        <n v="17.556"/>
        <n v="17.577"/>
        <n v="17.5875"/>
        <n v="17.598"/>
        <n v="17.608501"/>
        <n v="17.619001"/>
        <n v="17.64"/>
        <n v="17.6505"/>
        <n v="17.6715"/>
        <n v="17.682"/>
        <n v="17.692501"/>
        <n v="17.703001"/>
        <n v="17.734499"/>
        <n v="17.7555"/>
        <n v="17.766"/>
        <n v="17.7765"/>
        <n v="17.787"/>
        <n v="17.7975"/>
        <n v="17.807999"/>
        <n v="17.8395"/>
        <n v="17.8605"/>
        <n v="17.871"/>
        <n v="17.9025"/>
        <n v="17.9235"/>
        <n v="17.934"/>
        <n v="17.9445"/>
        <n v="17.955"/>
        <n v="17.976002"/>
        <n v="17.997"/>
        <n v="18.0075"/>
        <n v="18.060001"/>
        <n v="18.0705"/>
        <n v="18.081"/>
        <n v="18.0915"/>
        <n v="18.102"/>
        <n v="18.1125"/>
        <n v="18.133501"/>
        <n v="18.154501"/>
        <n v="18.164999"/>
        <n v="18.1965"/>
        <n v="18.207"/>
        <n v="18.2175"/>
        <n v="18.228"/>
        <n v="18.2385"/>
        <n v="18.248999"/>
        <n v="18.259499"/>
        <n v="18.2805"/>
        <n v="18.291"/>
        <n v="18.3015"/>
        <n v="18.312"/>
        <n v="18.3225"/>
        <n v="18.332998"/>
        <n v="18.3435"/>
        <n v="18.354"/>
        <n v="18.3645"/>
        <n v="18.3855"/>
        <n v="18.396"/>
        <n v="18.4065"/>
        <n v="18.417002"/>
        <n v="18.438"/>
        <n v="18.4485"/>
        <n v="18.459"/>
        <n v="18.4695"/>
        <n v="18.48"/>
        <n v="18.501001"/>
        <n v="18.5115"/>
        <n v="18.522"/>
        <n v="18.5325"/>
        <n v="18.543"/>
        <n v="18.5535"/>
        <n v="18.564001"/>
        <n v="18.574501"/>
        <n v="18.585001"/>
        <n v="18.595499"/>
        <n v="18.605999"/>
        <n v="18.616499"/>
        <n v="18.626999"/>
        <n v="18.6375"/>
        <n v="18.648"/>
        <n v="18.6585"/>
        <n v="18.669"/>
        <n v="18.6795"/>
        <n v="18.689999"/>
        <n v="18.7215"/>
        <n v="18.7425"/>
        <n v="18.753"/>
        <n v="18.7635"/>
        <n v="18.7845"/>
        <n v="18.795"/>
        <n v="18.8055"/>
        <n v="18.816"/>
        <n v="18.837"/>
        <n v="18.8475"/>
        <n v="18.858"/>
        <n v="18.879"/>
        <n v="18.931501"/>
        <n v="18.942001"/>
        <n v="18.9525"/>
        <n v="18.963"/>
        <n v="18.9735"/>
        <n v="18.984"/>
        <n v="18.9945"/>
        <n v="19.015501"/>
        <n v="19.026001"/>
        <n v="19.036499"/>
        <n v="19.057499"/>
        <n v="19.068"/>
        <n v="19.0785"/>
        <n v="19.089"/>
        <n v="19.11"/>
        <n v="19.120499"/>
        <n v="19.130999"/>
        <n v="19.1625"/>
        <n v="19.173"/>
        <n v="19.1835"/>
        <n v="19.194"/>
        <n v="19.215"/>
        <n v="19.2255"/>
        <n v="19.236"/>
        <n v="19.2465"/>
        <n v="19.2675"/>
        <n v="19.278"/>
        <n v="19.288502"/>
        <n v="19.299"/>
        <n v="19.3095"/>
        <n v="19.3305"/>
        <n v="19.341"/>
        <n v="19.3515"/>
        <n v="19.362001"/>
        <n v="19.372501"/>
        <n v="19.383"/>
        <n v="19.3935"/>
        <n v="19.404"/>
        <n v="19.4145"/>
        <n v="19.425"/>
        <n v="19.446001"/>
        <n v="19.456501"/>
        <n v="19.467001"/>
        <n v="19.477499"/>
        <n v="19.498499"/>
        <n v="19.509"/>
        <n v="19.5195"/>
        <n v="19.551"/>
        <n v="19.561499"/>
        <n v="19.571999"/>
        <n v="19.614"/>
        <n v="19.6245"/>
        <n v="19.635"/>
        <n v="19.645498"/>
        <n v="19.656"/>
        <n v="19.6665"/>
        <n v="19.677"/>
        <n v="19.698"/>
        <n v="19.7085"/>
        <n v="19.729502"/>
        <n v="19.74"/>
        <n v="19.761"/>
        <n v="19.782"/>
        <n v="19.7925"/>
        <n v="19.813501"/>
        <n v="19.824"/>
        <n v="19.8345"/>
        <n v="19.845"/>
        <n v="19.8555"/>
        <n v="19.887001"/>
        <n v="19.897501"/>
        <n v="19.907999"/>
        <n v="19.928999"/>
        <n v="19.939499"/>
        <n v="19.95"/>
        <n v="19.9605"/>
        <n v="19.9815"/>
        <n v="19.992"/>
        <n v="20.002499"/>
        <n v="20.012999"/>
        <n v="20.0235"/>
        <n v="20.034"/>
        <n v="20.0445"/>
        <n v="20.055"/>
        <n v="20.0655"/>
        <n v="20.086498"/>
        <n v="20.1285"/>
        <n v="20.1495"/>
        <n v="20.16"/>
        <n v="20.1705"/>
        <n v="20.181"/>
        <n v="20.1915"/>
        <n v="20.202"/>
        <n v="20.2125"/>
        <n v="20.233501"/>
        <n v="20.244001"/>
        <n v="20.254501"/>
        <n v="20.265"/>
        <n v="20.2755"/>
        <n v="20.286"/>
        <n v="20.2965"/>
        <n v="20.307"/>
        <n v="20.317501"/>
        <n v="20.328001"/>
        <n v="20.359499"/>
        <n v="20.369999"/>
        <n v="20.3805"/>
        <n v="20.391"/>
        <n v="20.4225"/>
        <n v="20.432999"/>
        <n v="20.443499"/>
        <n v="20.453999"/>
        <n v="20.4645"/>
        <n v="20.475"/>
        <n v="20.4855"/>
        <n v="20.496"/>
        <n v="20.5065"/>
        <n v="20.517"/>
        <n v="20.5275"/>
        <n v="20.538"/>
        <n v="20.5485"/>
        <n v="20.559"/>
        <n v="20.5695"/>
        <n v="20.5905"/>
        <n v="20.601002"/>
        <n v="20.6115"/>
        <n v="20.622"/>
        <n v="20.6325"/>
        <n v="20.643"/>
        <n v="20.6535"/>
        <n v="20.664"/>
        <n v="20.674501"/>
        <n v="20.6955"/>
        <n v="20.706"/>
        <n v="20.748001"/>
        <n v="20.758501"/>
        <n v="20.769001"/>
        <n v="20.779501"/>
        <n v="20.789999"/>
        <n v="20.800499"/>
        <n v="20.810999"/>
        <n v="20.832"/>
        <n v="20.8635"/>
        <n v="20.873999"/>
        <n v="20.884499"/>
        <n v="20.895"/>
        <n v="20.9055"/>
        <n v="20.916"/>
        <n v="20.9265"/>
        <n v="20.937"/>
        <n v="20.9475"/>
        <n v="20.9685"/>
        <n v="20.979"/>
        <n v="20.9895"/>
        <n v="21"/>
        <n v="21.0105"/>
        <n v="21.021"/>
        <n v="21.0315"/>
        <n v="21.042002"/>
        <n v="21.0525"/>
        <n v="21.0735"/>
        <n v="21.084"/>
        <n v="21.0945"/>
        <n v="21.1365"/>
        <n v="21.147"/>
        <n v="21.168"/>
        <n v="21.189001"/>
        <n v="21.220499"/>
        <n v="21.230999"/>
        <n v="21.251999"/>
        <n v="21.2625"/>
        <n v="21.273"/>
        <n v="21.294"/>
        <n v="21.3045"/>
        <n v="21.314999"/>
        <n v="21.325499"/>
        <n v="21.336"/>
        <n v="21.357"/>
        <n v="21.378"/>
        <n v="21.3885"/>
        <n v="21.398998"/>
        <n v="21.4095"/>
        <n v="21.42"/>
        <n v="21.4305"/>
        <n v="21.441"/>
        <n v="21.4515"/>
        <n v="21.462"/>
        <n v="21.4725"/>
        <n v="21.483"/>
        <n v="21.4935"/>
        <n v="21.5145"/>
        <n v="21.525"/>
        <n v="21.546001"/>
        <n v="21.556501"/>
        <n v="21.588"/>
        <n v="21.5985"/>
        <n v="21.609"/>
        <n v="21.630001"/>
        <n v="21.640501"/>
        <n v="21.651001"/>
        <n v="21.661499"/>
        <n v="21.682499"/>
        <n v="21.693"/>
        <n v="21.714"/>
        <n v="21.735"/>
        <n v="21.755999"/>
        <n v="21.7875"/>
        <n v="21.798"/>
        <n v="21.8085"/>
        <n v="21.861"/>
        <n v="21.882"/>
        <n v="21.8925"/>
        <n v="21.903"/>
        <n v="21.924"/>
        <n v="21.9345"/>
        <n v="21.9555"/>
        <n v="21.966"/>
        <n v="21.9765"/>
        <n v="21.987001"/>
        <n v="22.0185"/>
        <n v="22.029"/>
        <n v="22.0395"/>
        <n v="22.05"/>
        <n v="22.081501"/>
        <n v="22.092001"/>
        <n v="22.112999"/>
        <n v="22.123499"/>
        <n v="22.1445"/>
        <n v="22.155"/>
        <n v="22.176"/>
        <n v="22.196999"/>
        <n v="22.2285"/>
        <n v="22.239"/>
        <n v="22.2495"/>
        <n v="22.26"/>
        <n v="22.270498"/>
        <n v="22.281"/>
        <n v="22.2915"/>
        <n v="22.3125"/>
        <n v="22.3335"/>
        <n v="22.344"/>
        <n v="22.365"/>
        <n v="22.386"/>
        <n v="22.3965"/>
        <n v="22.4175"/>
        <n v="22.4595"/>
        <n v="22.47"/>
        <n v="22.4805"/>
        <n v="22.491"/>
        <n v="22.501501"/>
        <n v="22.532999"/>
        <n v="22.543499"/>
        <n v="22.553999"/>
        <n v="22.575"/>
        <n v="22.5855"/>
        <n v="22.596"/>
        <n v="22.6065"/>
        <n v="22.627499"/>
        <n v="22.637999"/>
        <n v="22.6485"/>
        <n v="22.659"/>
        <n v="22.6695"/>
        <n v="22.68"/>
        <n v="22.701"/>
        <n v="22.711498"/>
        <n v="22.7325"/>
        <n v="22.743"/>
        <n v="22.7535"/>
        <n v="22.7745"/>
        <n v="22.7955"/>
        <n v="22.806"/>
        <n v="22.8165"/>
        <n v="22.827"/>
        <n v="22.848"/>
        <n v="22.869001"/>
        <n v="22.879501"/>
        <n v="22.911"/>
        <n v="22.932"/>
        <n v="22.942501"/>
        <n v="22.953001"/>
        <n v="22.963501"/>
        <n v="23.016"/>
        <n v="23.0265"/>
        <n v="23.037"/>
        <n v="23.0475"/>
        <n v="23.057999"/>
        <n v="23.068499"/>
        <n v="23.0895"/>
        <n v="23.121"/>
        <n v="23.1735"/>
        <n v="23.184"/>
        <n v="23.205"/>
        <n v="23.2155"/>
        <n v="23.226002"/>
        <n v="23.2365"/>
        <n v="23.247"/>
        <n v="23.268"/>
        <n v="23.2785"/>
        <n v="23.289"/>
        <n v="23.299501"/>
        <n v="23.3205"/>
        <n v="23.331"/>
        <n v="23.3415"/>
        <n v="23.352"/>
        <n v="23.3625"/>
        <n v="23.373001"/>
        <n v="23.383501"/>
        <n v="23.394001"/>
        <n v="23.404501"/>
        <n v="23.414999"/>
        <n v="23.425499"/>
        <n v="23.435999"/>
        <n v="23.4465"/>
        <n v="23.478"/>
        <n v="23.4885"/>
        <n v="23.498999"/>
        <n v="23.509499"/>
        <n v="23.52"/>
        <n v="23.5305"/>
        <n v="23.541"/>
        <n v="23.5515"/>
        <n v="23.562"/>
        <n v="23.5725"/>
        <n v="23.5935"/>
        <n v="23.604"/>
        <n v="23.6145"/>
        <n v="23.6355"/>
        <n v="23.646"/>
        <n v="23.6565"/>
        <n v="23.667002"/>
        <n v="23.6775"/>
        <n v="23.688"/>
        <n v="23.6985"/>
        <n v="23.7195"/>
        <n v="23.73"/>
        <n v="23.740501"/>
        <n v="23.751001"/>
        <n v="23.7615"/>
        <n v="23.772"/>
        <n v="23.793"/>
        <n v="23.8035"/>
        <n v="23.824501"/>
        <n v="23.835001"/>
        <n v="23.845499"/>
        <n v="23.855999"/>
        <n v="23.876999"/>
        <n v="23.898"/>
        <n v="23.9085"/>
        <n v="23.919"/>
        <n v="23.9295"/>
        <n v="23.939999"/>
        <n v="23.950499"/>
        <n v="23.961"/>
        <n v="23.9925"/>
        <n v="24.003"/>
        <n v="24.0135"/>
        <n v="24.023998"/>
        <n v="24.0345"/>
        <n v="24.045"/>
        <n v="24.0555"/>
        <n v="24.066"/>
        <n v="24.0765"/>
        <n v="24.087"/>
        <n v="24.0975"/>
        <n v="24.108"/>
        <n v="24.129"/>
        <n v="24.15"/>
        <n v="24.181501"/>
        <n v="24.192001"/>
        <n v="24.213"/>
        <n v="24.2235"/>
        <n v="24.2445"/>
        <n v="24.255001"/>
        <n v="24.265501"/>
        <n v="24.276001"/>
        <n v="24.286499"/>
        <n v="24.296999"/>
        <n v="24.3285"/>
        <n v="24.339"/>
        <n v="24.3495"/>
        <n v="24.36"/>
        <n v="24.370499"/>
        <n v="24.380999"/>
        <n v="24.391499"/>
        <n v="24.402"/>
        <n v="24.4125"/>
        <n v="24.423"/>
        <n v="24.4335"/>
        <n v="24.4545"/>
        <n v="24.465"/>
        <n v="24.4755"/>
        <n v="24.486"/>
        <n v="24.4965"/>
        <n v="24.507"/>
        <n v="24.5175"/>
        <n v="24.528"/>
        <n v="24.538502"/>
        <n v="24.549"/>
        <n v="24.5595"/>
        <n v="24.57"/>
        <n v="24.5805"/>
        <n v="24.591"/>
        <n v="24.6015"/>
        <n v="24.612001"/>
        <n v="24.622501"/>
        <n v="24.633"/>
        <n v="24.6435"/>
        <n v="24.654"/>
        <n v="24.685501"/>
        <n v="24.696001"/>
        <n v="24.717001"/>
        <n v="24.737999"/>
        <n v="24.748499"/>
        <n v="24.7695"/>
        <n v="24.78"/>
        <n v="24.801"/>
        <n v="24.811499"/>
        <n v="24.821999"/>
        <n v="24.8325"/>
        <n v="24.8535"/>
        <n v="24.8745"/>
        <n v="24.895498"/>
        <n v="24.9165"/>
        <n v="24.927"/>
        <n v="24.948"/>
        <n v="24.9585"/>
        <n v="24.969"/>
        <n v="24.99"/>
        <n v="25.0005"/>
        <n v="25.011"/>
        <n v="25.0215"/>
        <n v="25.032"/>
        <n v="25.0425"/>
        <n v="25.053001"/>
        <n v="25.063501"/>
        <n v="25.074"/>
        <n v="25.0845"/>
        <n v="25.095"/>
        <n v="25.1055"/>
        <n v="25.116"/>
        <n v="25.126501"/>
        <n v="25.137001"/>
        <n v="25.157999"/>
        <n v="25.168499"/>
        <n v="25.189499"/>
        <n v="25.2"/>
        <n v="25.2105"/>
        <n v="25.2315"/>
        <n v="25.242"/>
        <n v="25.252499"/>
        <n v="25.2735"/>
        <n v="25.284"/>
        <n v="25.2945"/>
        <n v="25.336498"/>
        <n v="25.347"/>
        <n v="25.3575"/>
        <n v="25.368"/>
        <n v="25.3785"/>
        <n v="25.389"/>
        <n v="25.41"/>
        <n v="25.4205"/>
        <n v="25.431"/>
        <n v="25.4415"/>
        <n v="25.452"/>
        <n v="25.4625"/>
        <n v="25.473"/>
        <n v="25.483501"/>
        <n v="25.494001"/>
        <n v="25.504501"/>
        <n v="25.515"/>
        <n v="25.536"/>
        <n v="25.5465"/>
        <n v="25.557"/>
        <n v="25.588501"/>
        <n v="25.598999"/>
        <n v="25.609499"/>
        <n v="25.619999"/>
        <n v="25.6305"/>
        <n v="25.641"/>
        <n v="25.6515"/>
        <n v="25.6725"/>
        <n v="25.682999"/>
        <n v="25.693499"/>
        <n v="25.703999"/>
        <n v="25.7145"/>
        <n v="25.725"/>
        <n v="25.7355"/>
        <n v="25.746"/>
        <n v="25.7775"/>
        <n v="25.788"/>
        <n v="25.7985"/>
        <n v="25.851002"/>
        <n v="25.872"/>
        <n v="25.8825"/>
        <n v="25.893"/>
        <n v="25.9035"/>
        <n v="25.914"/>
        <n v="25.9455"/>
        <n v="25.956"/>
        <n v="25.9665"/>
        <n v="25.977"/>
        <n v="25.9875"/>
        <n v="26.008501"/>
        <n v="26.019001"/>
        <n v="26.029501"/>
        <n v="26.039999"/>
        <n v="26.0715"/>
        <n v="26.082"/>
        <n v="26.0925"/>
        <n v="26.1135"/>
        <n v="26.134499"/>
        <n v="26.1765"/>
        <n v="26.187"/>
        <n v="26.1975"/>
        <n v="26.207998"/>
        <n v="26.2185"/>
        <n v="26.229"/>
        <n v="26.25"/>
        <n v="26.2815"/>
        <n v="26.292002"/>
        <n v="26.3025"/>
        <n v="26.3235"/>
        <n v="26.334"/>
        <n v="26.3445"/>
        <n v="26.3865"/>
        <n v="26.397"/>
        <n v="26.418"/>
        <n v="26.439001"/>
        <n v="26.449501"/>
        <n v="26.491499"/>
        <n v="26.501999"/>
        <n v="26.5125"/>
        <n v="26.523"/>
        <n v="26.5335"/>
        <n v="26.544"/>
        <n v="26.5545"/>
        <n v="26.586"/>
        <n v="26.5965"/>
        <n v="26.6385"/>
        <n v="26.691"/>
        <n v="26.7015"/>
        <n v="26.7435"/>
        <n v="26.754"/>
        <n v="26.7645"/>
        <n v="26.796001"/>
        <n v="26.817001"/>
        <n v="26.838"/>
        <n v="26.8485"/>
        <n v="26.8695"/>
        <n v="26.880001"/>
        <n v="26.943"/>
        <n v="26.964"/>
        <n v="27.016499"/>
        <n v="27.027"/>
        <n v="27.0375"/>
        <n v="27.0585"/>
        <n v="27.069"/>
        <n v="27.0795"/>
        <n v="27.09"/>
        <n v="27.1005"/>
        <n v="27.132"/>
        <n v="27.163502"/>
        <n v="27.195"/>
        <n v="27.2055"/>
        <n v="27.2895"/>
        <n v="27.321001"/>
        <n v="27.331501"/>
        <n v="27.384"/>
        <n v="27.405"/>
        <n v="27.4155"/>
        <n v="27.446999"/>
        <n v="27.4575"/>
        <n v="27.468"/>
        <n v="27.4785"/>
        <n v="27.489"/>
        <n v="27.4995"/>
        <n v="27.51"/>
        <n v="27.5625"/>
        <n v="27.5835"/>
        <n v="27.594"/>
        <n v="27.604502"/>
        <n v="27.615"/>
        <n v="27.6255"/>
        <n v="27.636"/>
        <n v="27.6465"/>
        <n v="27.678001"/>
        <n v="27.7095"/>
        <n v="27.7305"/>
        <n v="27.741"/>
        <n v="27.751501"/>
        <n v="27.782999"/>
        <n v="27.803999"/>
        <n v="27.8565"/>
        <n v="27.877499"/>
        <n v="27.887999"/>
        <n v="27.8985"/>
        <n v="27.9195"/>
        <n v="27.9405"/>
        <n v="27.993"/>
        <n v="28.0035"/>
        <n v="28.014"/>
        <n v="28.0245"/>
        <n v="28.035"/>
        <n v="28.077"/>
        <n v="28.0875"/>
        <n v="28.1505"/>
        <n v="28.1715"/>
        <n v="28.182"/>
        <n v="28.192501"/>
        <n v="28.203001"/>
        <n v="28.234499"/>
        <n v="28.2555"/>
        <n v="28.2975"/>
        <n v="28.307999"/>
        <n v="28.3395"/>
        <n v="28.35"/>
        <n v="28.371"/>
        <n v="28.4025"/>
        <n v="28.5075"/>
        <n v="28.539"/>
        <n v="28.560001"/>
        <n v="28.602"/>
        <n v="28.623001"/>
        <n v="28.644001"/>
        <n v="28.664999"/>
        <n v="28.685999"/>
        <n v="28.728"/>
        <n v="28.7385"/>
        <n v="28.748999"/>
        <n v="28.791"/>
        <n v="28.8015"/>
        <n v="28.854"/>
        <n v="28.896"/>
        <n v="28.917002"/>
        <n v="28.9485"/>
        <n v="29.0115"/>
        <n v="29.074501"/>
        <n v="29.105999"/>
        <n v="29.116499"/>
        <n v="29.126999"/>
        <n v="29.1375"/>
        <n v="29.1585"/>
        <n v="29.189999"/>
        <n v="29.200499"/>
        <n v="29.2635"/>
        <n v="29.273998"/>
        <n v="29.2845"/>
        <n v="29.295"/>
        <n v="29.316"/>
        <n v="29.3265"/>
        <n v="29.3475"/>
        <n v="29.3895"/>
        <n v="29.4105"/>
        <n v="29.463"/>
        <n v="29.4735"/>
        <n v="29.484"/>
        <n v="29.557499"/>
        <n v="29.641499"/>
        <n v="29.6835"/>
        <n v="29.736"/>
        <n v="29.7465"/>
        <n v="29.967001"/>
        <n v="29.977499"/>
        <n v="29.998499"/>
        <n v="30.0195"/>
        <n v="30.03"/>
        <n v="30.051"/>
        <n v="30.071999"/>
        <n v="30.114"/>
        <n v="30.1245"/>
        <n v="30.229502"/>
        <n v="30.282"/>
        <n v="30.366"/>
        <n v="30.407999"/>
        <n v="30.418499"/>
        <n v="30.534"/>
        <n v="30.577785"/>
        <n v="30.6285"/>
        <n v="30.6495"/>
        <n v="30.66"/>
        <n v="30.733501"/>
        <n v="30.765"/>
        <n v="30.7755"/>
        <n v="30.807"/>
        <n v="30.828001"/>
        <n v="31.0275"/>
        <n v="31.0695"/>
        <n v="31.279501"/>
        <n v="31.289999"/>
        <n v="31.332"/>
        <n v="31.353"/>
        <n v="31.416"/>
        <n v="31.5735"/>
        <n v="31.689001"/>
        <n v="31.9725"/>
        <n v="32.518497"/>
        <n v="32.55"/>
        <n v="32.6025"/>
        <n v="32.718"/>
        <n v="32.823"/>
        <n v="32.9385"/>
        <n v="32.948997"/>
        <n v="33.159"/>
        <n v="33.348"/>
        <n v="33.537"/>
        <n v="33.7785"/>
        <n v="33.852"/>
        <n v="33.925503"/>
        <n v="34.083"/>
        <n v="34.23"/>
        <n v="34.545002"/>
        <n v="34.65"/>
        <n v="35.028"/>
        <n v="35.1015"/>
        <n v="35.112"/>
        <n v="35.2905"/>
        <n v="35.301"/>
        <n v="35.314228"/>
        <n v="35.31434"/>
        <n v="35.364"/>
        <n v="35.4585"/>
        <n v="35.544285"/>
        <n v="35.7"/>
        <n v="35.785786"/>
        <n v="36.204"/>
        <n v="36.435"/>
        <n v="36.456"/>
        <n v="36.582"/>
        <n v="36.624"/>
        <n v="36.876"/>
        <n v="36.9915"/>
        <n v="37.287285"/>
        <n v="37.400997"/>
        <n v="37.422"/>
        <n v="37.527"/>
        <n v="37.7475"/>
        <n v="37.978497"/>
        <n v="38.463284"/>
        <n v="38.514"/>
        <n v="38.5875"/>
        <n v="38.85"/>
        <n v="38.9445"/>
        <n v="39.4695"/>
        <n v="39.7215"/>
        <n v="39.857998"/>
        <n v="39.9945"/>
        <n v="40.004997"/>
        <n v="40.0785"/>
        <n v="40.225502"/>
        <n v="40.257"/>
        <n v="40.5825"/>
        <n v="40.739998"/>
        <n v="41.2755"/>
        <n v="41.811"/>
        <n v="42.042"/>
        <n v="42.525"/>
        <n v="42.588"/>
        <n v="42.777"/>
        <n v="43.155"/>
        <n v="43.228497"/>
        <n v="43.5225"/>
        <n v="43.68"/>
        <n v="43.869"/>
        <n v="43.953"/>
        <n v="44.2785"/>
        <n v="45.2235"/>
        <n v="45.9795"/>
        <n v="46.284"/>
        <n v="46.6935"/>
        <n v="46.767002"/>
        <n v="46.7985"/>
        <n v="47.082"/>
        <n v="47.313"/>
        <n v="47.7225"/>
        <n v="48.163498"/>
        <n v="48.195"/>
        <n v="48.3525"/>
        <n v="48.405"/>
        <n v="48.740997"/>
        <n v="49.024498"/>
        <n v="49.885498"/>
        <n v="49.98"/>
        <n v="51.1665"/>
        <n v="51.418503"/>
        <n v="51.4815"/>
        <n v="54.453"/>
        <n v="54.999"/>
        <n v="58.1595"/>
        <n v="61.332287"/>
      </sharedItems>
    </cacheField>
    <cacheField name=" Gas rate" numFmtId="0">
      <sharedItems containsSemiMixedTypes="0" containsString="0" containsNumber="1" minValue="1.3755" maxValue="16.001999" count="591">
        <n v="1.3755"/>
        <n v="1.5225"/>
        <n v="1.659"/>
        <n v="1.6800001"/>
        <n v="1.6905"/>
        <n v="1.701"/>
        <n v="1.7115"/>
        <n v="1.722"/>
        <n v="1.7535"/>
        <n v="1.7639999"/>
        <n v="1.7745"/>
        <n v="1.7850001"/>
        <n v="1.806"/>
        <n v="1.8165001"/>
        <n v="1.8375"/>
        <n v="1.848"/>
        <n v="1.8585"/>
        <n v="1.869"/>
        <n v="1.8794999"/>
        <n v="1.89"/>
        <n v="1.9004999"/>
        <n v="1.911"/>
        <n v="1.9215001"/>
        <n v="1.932"/>
        <n v="1.9425"/>
        <n v="1.9530001"/>
        <n v="1.9635"/>
        <n v="1.974"/>
        <n v="1.9844999"/>
        <n v="1.995"/>
        <n v="2.0055"/>
        <n v="2.016"/>
        <n v="2.0370002"/>
        <n v="2.0475001"/>
        <n v="2.058"/>
        <n v="2.079"/>
        <n v="2.0895"/>
        <n v="2.121"/>
        <n v="2.1315"/>
        <n v="2.142"/>
        <n v="2.1525"/>
        <n v="2.1629999"/>
        <n v="2.1734998"/>
        <n v="2.184"/>
        <n v="2.1945"/>
        <n v="2.205"/>
        <n v="2.2154999"/>
        <n v="2.2259998"/>
        <n v="2.2365"/>
        <n v="2.2470002"/>
        <n v="2.2575002"/>
        <n v="2.2680001"/>
        <n v="2.2785"/>
        <n v="2.289"/>
        <n v="2.2995"/>
        <n v="2.31"/>
        <n v="2.3205001"/>
        <n v="2.331"/>
        <n v="2.3415"/>
        <n v="2.352"/>
        <n v="2.3625"/>
        <n v="2.373"/>
        <n v="2.3835"/>
        <n v="2.394"/>
        <n v="2.4045"/>
        <n v="2.415"/>
        <n v="2.4255"/>
        <n v="2.4359999"/>
        <n v="2.4464998"/>
        <n v="2.457"/>
        <n v="2.4675"/>
        <n v="2.478"/>
        <n v="2.4884999"/>
        <n v="2.499"/>
        <n v="2.5095"/>
        <n v="2.52"/>
        <n v="2.5305002"/>
        <n v="2.5410001"/>
        <n v="2.5515"/>
        <n v="2.562"/>
        <n v="2.5725"/>
        <n v="2.583"/>
        <n v="2.5935001"/>
        <n v="2.604"/>
        <n v="2.6145"/>
        <n v="2.625"/>
        <n v="2.6355"/>
        <n v="2.646"/>
        <n v="2.6564999"/>
        <n v="2.667"/>
        <n v="2.6775"/>
        <n v="2.688"/>
        <n v="2.6985"/>
        <n v="2.7089999"/>
        <n v="2.7194998"/>
        <n v="2.73"/>
        <n v="2.7405"/>
        <n v="2.751"/>
        <n v="2.7615001"/>
        <n v="2.772"/>
        <n v="2.7825"/>
        <n v="2.793"/>
        <n v="2.8035002"/>
        <n v="2.8140001"/>
        <n v="2.8245"/>
        <n v="2.835"/>
        <n v="2.8455"/>
        <n v="2.856"/>
        <n v="2.8665"/>
        <n v="2.877"/>
        <n v="2.8875"/>
        <n v="2.898"/>
        <n v="2.9085"/>
        <n v="2.919"/>
        <n v="2.9294999"/>
        <n v="2.94"/>
        <n v="2.9505"/>
        <n v="2.961"/>
        <n v="2.9715"/>
        <n v="2.9819999"/>
        <n v="2.9924998"/>
        <n v="3.0029998"/>
        <n v="3.0135"/>
        <n v="3.0240002"/>
        <n v="3.0345001"/>
        <n v="3.045"/>
        <n v="3.0555"/>
        <n v="3.066"/>
        <n v="3.0765002"/>
        <n v="3.0870001"/>
        <n v="3.0975"/>
        <n v="3.108"/>
        <n v="3.1185"/>
        <n v="3.129"/>
        <n v="3.1395"/>
        <n v="3.15"/>
        <n v="3.1605"/>
        <n v="3.171"/>
        <n v="3.1815"/>
        <n v="3.192"/>
        <n v="3.2024999"/>
        <n v="3.2129998"/>
        <n v="3.2235"/>
        <n v="3.234"/>
        <n v="3.2445"/>
        <n v="3.2549999"/>
        <n v="3.2654998"/>
        <n v="3.2759998"/>
        <n v="3.2865002"/>
        <n v="3.2970002"/>
        <n v="3.3075001"/>
        <n v="3.318"/>
        <n v="3.3285"/>
        <n v="3.339"/>
        <n v="3.3495002"/>
        <n v="3.3600001"/>
        <n v="3.3705"/>
        <n v="3.381"/>
        <n v="3.3915"/>
        <n v="3.402"/>
        <n v="3.4125"/>
        <n v="3.423"/>
        <n v="3.4335"/>
        <n v="3.444"/>
        <n v="3.4545"/>
        <n v="3.465"/>
        <n v="3.4754999"/>
        <n v="3.4859998"/>
        <n v="3.4965"/>
        <n v="3.507"/>
        <n v="3.5175"/>
        <n v="3.5279999"/>
        <n v="3.5384998"/>
        <n v="3.549"/>
        <n v="3.5595002"/>
        <n v="3.5700002"/>
        <n v="3.5805001"/>
        <n v="3.591"/>
        <n v="3.6015"/>
        <n v="3.612"/>
        <n v="3.6225"/>
        <n v="3.6330001"/>
        <n v="3.6435"/>
        <n v="3.654"/>
        <n v="3.6645"/>
        <n v="3.675"/>
        <n v="3.6855"/>
        <n v="3.696"/>
        <n v="3.7065"/>
        <n v="3.717"/>
        <n v="3.7275"/>
        <n v="3.738"/>
        <n v="3.7484999"/>
        <n v="3.7589998"/>
        <n v="3.7695"/>
        <n v="3.78"/>
        <n v="3.7905"/>
        <n v="3.8009999"/>
        <n v="3.8115"/>
        <n v="3.822"/>
        <n v="3.8325"/>
        <n v="3.8430002"/>
        <n v="3.8535001"/>
        <n v="3.864"/>
        <n v="3.8745"/>
        <n v="3.885"/>
        <n v="3.8955"/>
        <n v="3.9060001"/>
        <n v="3.9165"/>
        <n v="3.927"/>
        <n v="3.9375"/>
        <n v="3.948"/>
        <n v="3.9585"/>
        <n v="3.9689999"/>
        <n v="3.9795"/>
        <n v="3.99"/>
        <n v="4.0004997"/>
        <n v="4.011"/>
        <n v="4.0215"/>
        <n v="4.032"/>
        <n v="4.0425"/>
        <n v="4.053"/>
        <n v="4.0635"/>
        <n v="4.0740004"/>
        <n v="4.0845003"/>
        <n v="4.0950003"/>
        <n v="4.1055"/>
        <n v="4.116"/>
        <n v="4.1265"/>
        <n v="4.137"/>
        <n v="4.1475"/>
        <n v="4.1685"/>
        <n v="4.179"/>
        <n v="4.1895"/>
        <n v="4.2"/>
        <n v="4.2105002"/>
        <n v="4.221"/>
        <n v="4.2315"/>
        <n v="4.242"/>
        <n v="4.2525"/>
        <n v="4.263"/>
        <n v="4.2735"/>
        <n v="4.284"/>
        <n v="4.2945004"/>
        <n v="4.305"/>
        <n v="4.3155003"/>
        <n v="4.3259997"/>
        <n v="4.3365"/>
        <n v="4.3469996"/>
        <n v="4.368"/>
        <n v="4.3785"/>
        <n v="4.389"/>
        <n v="4.3995"/>
        <n v="4.41"/>
        <n v="4.4205"/>
        <n v="4.4309998"/>
        <n v="4.4415"/>
        <n v="4.4519997"/>
        <n v="4.4625"/>
        <n v="4.473"/>
        <n v="4.4835"/>
        <n v="4.4940004"/>
        <n v="4.5045"/>
        <n v="4.5150003"/>
        <n v="4.5255"/>
        <n v="4.5360003"/>
        <n v="4.5464997"/>
        <n v="4.557"/>
        <n v="4.5675"/>
        <n v="4.578"/>
        <n v="4.5885"/>
        <n v="4.599"/>
        <n v="4.6095"/>
        <n v="4.62"/>
        <n v="4.6305"/>
        <n v="4.6410003"/>
        <n v="4.6514997"/>
        <n v="4.662"/>
        <n v="4.6724997"/>
        <n v="4.683"/>
        <n v="4.6934996"/>
        <n v="4.704"/>
        <n v="4.7145"/>
        <n v="4.725"/>
        <n v="4.7355003"/>
        <n v="4.746"/>
        <n v="4.7565002"/>
        <n v="4.767"/>
        <n v="4.7775"/>
        <n v="4.788"/>
        <n v="4.7985"/>
        <n v="4.809"/>
        <n v="4.8195"/>
        <n v="4.83"/>
        <n v="4.8405004"/>
        <n v="4.851"/>
        <n v="4.8615003"/>
        <n v="4.8719997"/>
        <n v="4.8825"/>
        <n v="4.8929996"/>
        <n v="4.9035"/>
        <n v="4.914"/>
        <n v="4.9245"/>
        <n v="4.935"/>
        <n v="4.9455"/>
        <n v="4.956"/>
        <n v="4.9665"/>
        <n v="4.9769998"/>
        <n v="4.9875"/>
        <n v="4.998"/>
        <n v="5.0085"/>
        <n v="5.019"/>
        <n v="5.0295"/>
        <n v="5.04"/>
        <n v="5.0505"/>
        <n v="5.0610003"/>
        <n v="5.0715"/>
        <n v="5.0820003"/>
        <n v="5.0924997"/>
        <n v="5.103"/>
        <n v="5.1134996"/>
        <n v="5.124"/>
        <n v="5.1345"/>
        <n v="5.145"/>
        <n v="5.1555"/>
        <n v="5.166"/>
        <n v="5.1765"/>
        <n v="5.1870003"/>
        <n v="5.1974998"/>
        <n v="5.208"/>
        <n v="5.2184997"/>
        <n v="5.229"/>
        <n v="5.2394996"/>
        <n v="5.25"/>
        <n v="5.2605004"/>
        <n v="5.271"/>
        <n v="5.2815003"/>
        <n v="5.292"/>
        <n v="5.3025002"/>
        <n v="5.3129997"/>
        <n v="5.3235"/>
        <n v="5.334"/>
        <n v="5.3445"/>
        <n v="5.355"/>
        <n v="5.3655"/>
        <n v="5.376"/>
        <n v="5.3865004"/>
        <n v="5.397"/>
        <n v="5.4075003"/>
        <n v="5.4179997"/>
        <n v="5.4285"/>
        <n v="5.4389997"/>
        <n v="5.4495"/>
        <n v="5.46"/>
        <n v="5.4705"/>
        <n v="5.481"/>
        <n v="5.4915"/>
        <n v="5.502"/>
        <n v="5.5125"/>
        <n v="5.5230002"/>
        <n v="5.5335"/>
        <n v="5.544"/>
        <n v="5.5545"/>
        <n v="5.565"/>
        <n v="5.586"/>
        <n v="5.5965"/>
        <n v="5.6070004"/>
        <n v="5.6175"/>
        <n v="5.6280003"/>
        <n v="5.6384997"/>
        <n v="5.649"/>
        <n v="5.6594996"/>
        <n v="5.67"/>
        <n v="5.6805"/>
        <n v="5.691"/>
        <n v="5.7015"/>
        <n v="5.712"/>
        <n v="5.7225"/>
        <n v="5.733"/>
        <n v="5.7434998"/>
        <n v="5.754"/>
        <n v="5.7644997"/>
        <n v="5.775"/>
        <n v="5.796"/>
        <n v="5.8065004"/>
        <n v="5.817"/>
        <n v="5.8275003"/>
        <n v="5.8485003"/>
        <n v="5.8589997"/>
        <n v="5.8695"/>
        <n v="5.88"/>
        <n v="5.8905"/>
        <n v="5.901"/>
        <n v="5.9115"/>
        <n v="5.9325"/>
        <n v="5.943"/>
        <n v="5.9535003"/>
        <n v="5.9639997"/>
        <n v="5.9745"/>
        <n v="5.9955"/>
        <n v="6.0059996"/>
        <n v="6.0165"/>
        <n v="6.027"/>
        <n v="6.0375"/>
        <n v="6.0480003"/>
        <n v="6.0690002"/>
        <n v="6.0795"/>
        <n v="6.1005"/>
        <n v="6.111"/>
        <n v="6.1215"/>
        <n v="6.1425"/>
        <n v="6.1530004"/>
        <n v="6.1635"/>
        <n v="6.1740003"/>
        <n v="6.1844997"/>
        <n v="6.195"/>
        <n v="6.2054996"/>
        <n v="6.216"/>
        <n v="6.2265"/>
        <n v="6.237"/>
        <n v="6.2475"/>
        <n v="6.258"/>
        <n v="6.2685"/>
        <n v="6.279"/>
        <n v="6.2894998"/>
        <n v="6.3"/>
        <n v="6.3105"/>
        <n v="6.321"/>
        <n v="6.3315"/>
        <n v="6.342"/>
        <n v="6.3525"/>
        <n v="6.363"/>
        <n v="6.3735003"/>
        <n v="6.384"/>
        <n v="6.4049997"/>
        <n v="6.4155"/>
        <n v="6.4259996"/>
        <n v="6.4365"/>
        <n v="6.447"/>
        <n v="6.4575"/>
        <n v="6.468"/>
        <n v="6.4785"/>
        <n v="6.489"/>
        <n v="6.4995003"/>
        <n v="6.5205"/>
        <n v="6.5309997"/>
        <n v="6.5415"/>
        <n v="6.5625"/>
        <n v="6.5730004"/>
        <n v="6.5835"/>
        <n v="6.5940003"/>
        <n v="6.6045"/>
        <n v="6.6150002"/>
        <n v="6.6254997"/>
        <n v="6.657"/>
        <n v="6.6885"/>
        <n v="6.7095"/>
        <n v="6.7200003"/>
        <n v="6.7304997"/>
        <n v="6.7514997"/>
        <n v="6.762"/>
        <n v="6.7725"/>
        <n v="6.783"/>
        <n v="6.804"/>
        <n v="6.8145"/>
        <n v="6.825"/>
        <n v="6.846"/>
        <n v="6.8565"/>
        <n v="6.8775"/>
        <n v="6.8985"/>
        <n v="6.909"/>
        <n v="6.9195004"/>
        <n v="6.93"/>
        <n v="6.9405003"/>
        <n v="6.9509997"/>
        <n v="6.9615"/>
        <n v="6.993"/>
        <n v="7.0035"/>
        <n v="7.014"/>
        <n v="7.0245"/>
        <n v="7.0559998"/>
        <n v="7.0769997"/>
        <n v="7.0875"/>
        <n v="7.098"/>
        <n v="7.1085"/>
        <n v="7.1295"/>
        <n v="7.1610003"/>
        <n v="7.1714997"/>
        <n v="7.1925"/>
        <n v="7.203"/>
        <n v="7.2135"/>
        <n v="7.224"/>
        <n v="7.2345"/>
        <n v="7.245"/>
        <n v="7.2660003"/>
        <n v="7.2764997"/>
        <n v="7.329"/>
        <n v="7.35"/>
        <n v="7.3605003"/>
        <n v="7.371"/>
        <n v="7.3815002"/>
        <n v="7.392"/>
        <n v="7.4025"/>
        <n v="7.434"/>
        <n v="7.4445"/>
        <n v="7.4655004"/>
        <n v="7.539"/>
        <n v="7.56"/>
        <n v="7.581"/>
        <n v="7.6019998"/>
        <n v="7.6125"/>
        <n v="7.623"/>
        <n v="7.644"/>
        <n v="7.6965"/>
        <n v="7.7174997"/>
        <n v="7.728"/>
        <n v="7.749"/>
        <n v="7.77"/>
        <n v="7.8120003"/>
        <n v="7.8224998"/>
        <n v="7.833"/>
        <n v="7.8434997"/>
        <n v="7.8855004"/>
        <n v="7.917"/>
        <n v="7.9275002"/>
        <n v="7.9379997"/>
        <n v="7.959"/>
        <n v="7.9905"/>
        <n v="8.022"/>
        <n v="8.064"/>
        <n v="8.211"/>
        <n v="8.2215"/>
        <n v="8.3685"/>
        <n v="8.526"/>
        <n v="8.589001"/>
        <n v="8.6414995"/>
        <n v="8.7885"/>
        <n v="8.82"/>
        <n v="8.946"/>
        <n v="9.198"/>
        <n v="9.2715"/>
        <n v="9.386999"/>
        <n v="9.471001"/>
        <n v="9.6495"/>
        <n v="9.912"/>
        <n v="9.9855"/>
        <n v="10.122001"/>
        <n v="10.2375"/>
        <n v="10.295565"/>
        <n v="10.3635"/>
        <n v="10.57749"/>
        <n v="10.668"/>
        <n v="10.71"/>
        <n v="10.7625"/>
        <n v="10.794"/>
        <n v="10.8255005"/>
        <n v="10.8675"/>
        <n v="10.9515"/>
        <n v="10.962"/>
        <n v="10.993501"/>
        <n v="11.06049"/>
        <n v="11.11299"/>
        <n v="11.172"/>
        <n v="11.2035"/>
        <n v="11.318999"/>
        <n v="11.424"/>
        <n v="11.434501"/>
        <n v="11.4869995"/>
        <n v="11.5185"/>
        <n v="11.676"/>
        <n v="12.0225"/>
        <n v="12.190499"/>
        <n v="12.306001"/>
        <n v="12.3795"/>
        <n v="13.293"/>
        <n v="13.587"/>
        <n v="13.5975"/>
        <n v="13.713"/>
        <n v="13.723499"/>
        <n v="14.091"/>
        <n v="14.1435"/>
        <n v="14.374499"/>
        <n v="14.469"/>
        <n v="14.9835005"/>
        <n v="15.035999"/>
        <n v="15.1935005"/>
        <n v="15.2355"/>
        <n v="15.288"/>
        <n v="15.393"/>
        <n v="15.666"/>
        <n v="16.001999"/>
      </sharedItems>
    </cacheField>
    <cacheField name="Ratio" numFmtId="0">
      <sharedItems containsSemiMixedTypes="0" containsString="0" containsNumber="1" minValue="1.58452735707464" maxValue="11.9880239520958" count="3374">
        <n v="1.58452735707464"/>
        <n v="1.82426135633243"/>
        <n v="1.84943188582251"/>
        <n v="1.85072231139647"/>
        <n v="1.93821510297483"/>
        <n v="2.16018672118137"/>
        <n v="2.26405853253481"/>
        <n v="2.28690807799443"/>
        <n v="2.31006717315608"/>
        <n v="2.31926837750889"/>
        <n v="2.41328413284133"/>
        <n v="2.4269340974212"/>
        <n v="2.43478260869565"/>
        <n v="2.46622510334342"/>
        <n v="2.48686514886165"/>
        <n v="2.56151832460733"/>
        <n v="2.57707524432949"/>
        <n v="2.59311735532385"/>
        <n v="2.60420315236427"/>
        <n v="2.61008403361345"/>
        <n v="2.62600336314301"/>
        <n v="2.65575916230367"/>
        <n v="2.66666679784862"/>
        <n v="2.67428571428571"/>
        <n v="2.69285714285714"/>
        <n v="2.69877408056042"/>
        <n v="2.70624048706241"/>
        <n v="2.70761670761671"/>
        <n v="2.71179872109981"/>
        <n v="2.7204298750475"/>
        <n v="2.73029772329247"/>
        <n v="2.73638968481375"/>
        <n v="2.75153536536972"/>
        <n v="2.76357267950963"/>
        <n v="2.76788307264512"/>
        <n v="2.79505813953488"/>
        <n v="2.8319209039548"/>
        <n v="2.84178518303873"/>
        <n v="2.84241531664212"/>
        <n v="2.87904344630402"/>
        <n v="2.88571410430839"/>
        <n v="2.89170167347389"/>
        <n v="2.89855072463768"/>
        <n v="2.92177589852008"/>
        <n v="2.94606400111065"/>
        <n v="2.95448471809083"/>
        <n v="2.95646269995968"/>
        <n v="2.95652173913044"/>
        <n v="2.95842450765864"/>
        <n v="2.96296274293417"/>
        <n v="2.96791443850267"/>
        <n v="2.96943231441048"/>
        <n v="2.97201017811705"/>
        <n v="2.98766307277628"/>
        <n v="2.99276634855652"/>
        <n v="2.99754878618114"/>
        <n v="3.00847457627119"/>
        <n v="3.01156667167393"/>
        <n v="3.03790489317712"/>
        <n v="3.04154727793696"/>
        <n v="3.04498987243159"/>
        <n v="3.04529183196843"/>
        <n v="3.05165567829314"/>
        <n v="3.05567928730512"/>
        <n v="3.0597609561753"/>
        <n v="3.06088560885609"/>
        <n v="3.06913197377731"/>
        <n v="3.06960729874307"/>
        <n v="3.07715569149965"/>
        <n v="3.08429118773946"/>
        <n v="3.0853889943074"/>
        <n v="3.0928"/>
        <n v="3.09368616041121"/>
        <n v="3.09591474245115"/>
        <n v="3.09936189608022"/>
        <n v="3.10151168765741"/>
        <n v="3.10429447852761"/>
        <n v="3.11220472440945"/>
        <n v="3.11396024962692"/>
        <n v="3.11602218142652"/>
        <n v="3.12099125364431"/>
        <n v="3.12614700742682"/>
        <n v="3.12847965738758"/>
        <n v="3.12903217795617"/>
        <n v="3.13260869565217"/>
        <n v="3.16061185468451"/>
        <n v="3.16100443131462"/>
        <n v="3.16779661016949"/>
        <n v="3.17162888833292"/>
        <n v="3.17774316363103"/>
        <n v="3.18225054028755"/>
        <n v="3.18320610687023"/>
        <n v="3.18464364867431"/>
        <n v="3.2032123705249"/>
        <n v="3.2052067381317"/>
        <n v="3.20698942122403"/>
        <n v="3.20751006253586"/>
        <n v="3.2085018387217"/>
        <n v="3.21362661147924"/>
        <n v="3.21946169772257"/>
        <n v="3.22794117647059"/>
        <n v="3.22916666666667"/>
        <n v="3.23039239028945"/>
        <n v="3.23817863397548"/>
        <n v="3.24279835390947"/>
        <n v="3.24285704481158"/>
        <n v="3.24430641821946"/>
        <n v="3.25396825396825"/>
        <n v="3.25742580830077"/>
        <n v="3.26253298153034"/>
        <n v="3.26369863013699"/>
        <n v="3.27403846153846"/>
        <n v="3.28210526315789"/>
        <n v="3.28551318542559"/>
        <n v="3.28612689432452"/>
        <n v="3.2928"/>
        <n v="3.29321842059231"/>
        <n v="3.29399585921325"/>
        <n v="3.29778130198429"/>
        <n v="3.30298697275657"/>
        <n v="3.30408163265306"/>
        <n v="3.31203907803908"/>
        <n v="3.31450381679389"/>
        <n v="3.32249322493225"/>
        <n v="3.32397387695317"/>
        <n v="3.32432432432432"/>
        <n v="3.32444444444444"/>
        <n v="3.32638866888964"/>
        <n v="3.3345388213527"/>
        <n v="3.33545310015898"/>
        <n v="3.33714285714286"/>
        <n v="3.34099616858238"/>
        <n v="3.34504112484999"/>
        <n v="3.34539969834088"/>
        <n v="3.34656488549618"/>
        <n v="3.34745762711864"/>
        <n v="3.34789915966387"/>
        <n v="3.35363457760314"/>
        <n v="3.36505681818182"/>
        <n v="3.36818181818182"/>
        <n v="3.37465181058496"/>
        <n v="3.38103919781222"/>
        <n v="3.38144329896907"/>
        <n v="3.3864168618267"/>
        <n v="3.38673621460507"/>
        <n v="3.39016409321612"/>
        <n v="3.39370078740158"/>
        <n v="3.39555555555556"/>
        <n v="3.40023463000224"/>
        <n v="3.40176991150443"/>
        <n v="3.4029331872129"/>
        <n v="3.40311804008909"/>
        <n v="3.40885416666667"/>
        <n v="3.40909090909091"/>
        <n v="3.41040049769003"/>
        <n v="3.41452330172797"/>
        <n v="3.418530143403"/>
        <n v="3.41969316438502"/>
        <n v="3.42154566744731"/>
        <n v="3.42170542635659"/>
        <n v="3.42424242424242"/>
        <n v="3.42550143266476"/>
        <n v="3.42857142857143"/>
        <n v="3.4300427417048"/>
        <n v="3.43005362017529"/>
        <n v="3.43217665615142"/>
        <n v="3.43455497382199"/>
        <n v="3.43700808880191"/>
        <n v="3.44169884169884"/>
        <n v="3.44617647682681"/>
        <n v="3.44875135956289"/>
        <n v="3.45137880986938"/>
        <n v="3.4526561169684"/>
        <n v="3.45489772043334"/>
        <n v="3.45795261852323"/>
        <n v="3.45808922616993"/>
        <n v="3.45812807881773"/>
        <n v="3.45882352941176"/>
        <n v="3.45999980952381"/>
        <n v="3.46103896103896"/>
        <n v="3.46296296296296"/>
        <n v="3.46522411128284"/>
        <n v="3.46718165842149"/>
        <n v="3.46904315196998"/>
        <n v="3.47047600907029"/>
        <n v="3.4713215308718"/>
        <n v="3.47584479336491"/>
        <n v="3.47699074590356"/>
        <n v="3.47707750034111"/>
        <n v="3.48703956343793"/>
        <n v="3.48821532788199"/>
        <n v="3.49024390243902"/>
        <n v="3.49211908931699"/>
        <n v="3.49387768683684"/>
        <n v="3.50154813504349"/>
        <n v="3.50212745694022"/>
        <n v="3.5036496350365"/>
        <n v="3.50744043388437"/>
        <n v="3.51037323589963"/>
        <n v="3.51072386058981"/>
        <n v="3.51790620334022"/>
        <n v="3.51851851851852"/>
        <n v="3.52052771174999"/>
        <n v="3.52359573185205"/>
        <n v="3.52591207385065"/>
        <n v="3.52709711174745"/>
        <n v="3.53124988553114"/>
        <n v="3.5348838913025"/>
        <n v="3.53734418865772"/>
        <n v="3.537517053206"/>
        <n v="3.53812273964016"/>
        <n v="3.53857156462585"/>
        <n v="3.53957783641161"/>
        <n v="3.54020385050963"/>
        <n v="3.54103343465046"/>
        <n v="3.5413419600925"/>
        <n v="3.54199980952381"/>
        <n v="3.54209473293007"/>
        <n v="3.548463356974"/>
        <n v="3.54871073816346"/>
        <n v="3.55263157894737"/>
        <n v="3.55555555555556"/>
        <n v="3.55606407322655"/>
        <n v="3.55670103092784"/>
        <n v="3.55681845238095"/>
        <n v="3.55744680851064"/>
        <n v="3.55772994129159"/>
        <n v="3.55807860262009"/>
        <n v="3.55873261205564"/>
        <n v="3.55924170616114"/>
        <n v="3.56779661016949"/>
        <n v="3.56953633378653"/>
        <n v="3.57019416413489"/>
        <n v="3.57033248081841"/>
        <n v="3.57230309850279"/>
        <n v="3.574568288854"/>
        <n v="3.577413665231"/>
        <n v="3.57781187174408"/>
        <n v="3.57812484026228"/>
        <n v="3.58035714285714"/>
        <n v="3.58230071639275"/>
        <n v="3.58740601503759"/>
        <n v="3.5890735210949"/>
        <n v="3.58969787701937"/>
        <n v="3.58978328173375"/>
        <n v="3.59006211180124"/>
        <n v="3.59713359430693"/>
        <n v="3.59752747252747"/>
        <n v="3.60113403546674"/>
        <n v="3.60213143872114"/>
        <n v="3.60294117647059"/>
        <n v="3.60986547085202"/>
        <n v="3.61065593286495"/>
        <n v="3.61254612546125"/>
        <n v="3.61363615031664"/>
        <n v="3.61463414634146"/>
        <n v="3.61464966872992"/>
        <n v="3.61480392525409"/>
        <n v="3.61594202898551"/>
        <n v="3.61990312897281"/>
        <n v="3.62168419120272"/>
        <n v="3.62249629466579"/>
        <n v="3.62367202117656"/>
        <n v="3.62480112044818"/>
        <n v="3.62630480167015"/>
        <n v="3.62958102717527"/>
        <n v="3.63204226854673"/>
        <n v="3.63299663299663"/>
        <n v="3.63801304061372"/>
        <n v="3.64139344262295"/>
        <n v="3.64243633642062"/>
        <n v="3.64347826086957"/>
        <n v="3.64353327324621"/>
        <n v="3.64714946070878"/>
        <n v="3.65270935960591"/>
        <n v="3.65612668865763"/>
        <n v="3.65656533678208"/>
        <n v="3.6577868852459"/>
        <n v="3.65819209039548"/>
        <n v="3.65904761904762"/>
        <n v="3.66053169734151"/>
        <n v="3.6607461727142"/>
        <n v="3.6609907120743"/>
        <n v="3.66136740101446"/>
        <n v="3.66265060240964"/>
        <n v="3.66371681415929"/>
        <n v="3.66750629722922"/>
        <n v="3.66870229007634"/>
        <n v="3.67022900763359"/>
        <n v="3.67063757898229"/>
        <n v="3.67251434716314"/>
        <n v="3.67408600196836"/>
        <n v="3.67413461351954"/>
        <n v="3.67489711934156"/>
        <n v="3.67577449956325"/>
        <n v="3.67699867940651"/>
        <n v="3.67812498460752"/>
        <n v="3.68115914423741"/>
        <n v="3.68139963167587"/>
        <n v="3.68163284742468"/>
        <n v="3.68237347294939"/>
        <n v="3.68503937007874"/>
        <n v="3.68533755305542"/>
        <n v="3.68534505451632"/>
        <n v="3.68652849740933"/>
        <n v="3.68798470033138"/>
        <n v="3.68833087149188"/>
        <n v="3.68932018367156"/>
        <n v="3.69335363372264"/>
        <n v="3.6952861952862"/>
        <n v="3.6953316953317"/>
        <n v="3.69686967771854"/>
        <n v="3.6979969183359"/>
        <n v="3.69909908026946"/>
        <n v="3.69999982993197"/>
        <n v="3.7007299270073"/>
        <n v="3.7012987012987"/>
        <n v="3.70129896289771"/>
        <n v="3.70450431379643"/>
        <n v="3.70525291828794"/>
        <n v="3.70588235294118"/>
        <n v="3.70781233447266"/>
        <n v="3.707864725674"/>
        <n v="3.71153846153846"/>
        <n v="3.71497618725339"/>
        <n v="3.71698138254592"/>
        <n v="3.71711675415958"/>
        <n v="3.71837708830549"/>
        <n v="3.72144297902036"/>
        <n v="3.72325234468097"/>
        <n v="3.72325994291826"/>
        <n v="3.72352922502334"/>
        <n v="3.72459893048128"/>
        <n v="3.7246652098698"/>
        <n v="3.72515513161787"/>
        <n v="3.72541507024266"/>
        <n v="3.72863247863248"/>
        <n v="3.73010351853342"/>
        <n v="3.73012552301255"/>
        <n v="3.73029772329247"/>
        <n v="3.73116089613035"/>
        <n v="3.73170757517099"/>
        <n v="3.7321864981865"/>
        <n v="3.73318841167744"/>
        <n v="3.73491402308584"/>
        <n v="3.73555166374781"/>
        <n v="3.73590803418754"/>
        <n v="3.7410071942446"/>
        <n v="3.7490157480315"/>
        <n v="3.7511961722488"/>
        <n v="3.7542113323124"/>
        <n v="3.75535731292517"/>
        <n v="3.75538160469667"/>
        <n v="3.75668474662592"/>
        <n v="3.75836413524518"/>
        <n v="3.75963005356226"/>
        <n v="3.76049382716049"/>
        <n v="3.76205128205128"/>
        <n v="3.76284606227251"/>
        <n v="3.76320602462691"/>
        <n v="3.76470588235294"/>
        <n v="3.76516634050881"/>
        <n v="3.76547246781449"/>
        <n v="3.76829287650019"/>
        <n v="3.76906297333748"/>
        <n v="3.77093596059113"/>
        <n v="3.77176015473888"/>
        <n v="3.7721021611002"/>
        <n v="3.77221307305732"/>
        <n v="3.77291960507757"/>
        <n v="3.77582159624413"/>
        <n v="3.77608142493639"/>
        <n v="3.77709611451943"/>
        <n v="3.78017305707141"/>
        <n v="3.78020134228188"/>
        <n v="3.7832062522719"/>
        <n v="3.78388746803069"/>
        <n v="3.78793755790254"/>
        <n v="3.78879333674836"/>
        <n v="3.78957944762511"/>
        <n v="3.79218747951544"/>
        <n v="3.79230769230769"/>
        <n v="3.79459422764852"/>
        <n v="3.79749123387052"/>
        <n v="3.79859894921191"/>
        <n v="3.79891304347826"/>
        <n v="3.80131208997188"/>
        <n v="3.80162601626016"/>
        <n v="3.80555555555556"/>
        <n v="3.80758833397858"/>
        <n v="3.80782918149466"/>
        <n v="3.81069978444053"/>
        <n v="3.81218298283781"/>
        <n v="3.81276595744681"/>
        <n v="3.81287958183646"/>
        <n v="3.81377551020408"/>
        <n v="3.81611225085481"/>
        <n v="3.81687865558635"/>
        <n v="3.81725888324873"/>
        <n v="3.81818181818182"/>
        <n v="3.8185595567867"/>
        <n v="3.81865260301012"/>
        <n v="3.82136279926335"/>
        <n v="3.82207560263236"/>
        <n v="3.82252534877131"/>
        <n v="3.82384798038457"/>
        <n v="3.82608677648753"/>
        <n v="3.82692307692308"/>
        <n v="3.82820484775056"/>
        <n v="3.8295165394402"/>
        <n v="3.82986767485822"/>
        <n v="3.83284427456315"/>
        <n v="3.83351468988031"/>
        <n v="3.83362831858407"/>
        <n v="3.83457231368384"/>
        <n v="3.83571442176871"/>
        <n v="3.83603880643166"/>
        <n v="3.8381601362862"/>
        <n v="3.83846153846154"/>
        <n v="3.84166686507937"/>
        <n v="3.84468085106383"/>
        <n v="3.84558823529412"/>
        <n v="3.84699433531125"/>
        <n v="3.84807692307692"/>
        <n v="3.84979384675681"/>
        <n v="3.85019710906702"/>
        <n v="3.85123966942149"/>
        <n v="3.85213032581454"/>
        <n v="3.85219424956742"/>
        <n v="3.85350300939477"/>
        <n v="3.85429112409154"/>
        <n v="3.8568281938326"/>
        <n v="3.85929664193986"/>
        <n v="3.85945054883681"/>
        <n v="3.86075922770969"/>
        <n v="3.86578934837093"/>
        <n v="3.86642599277978"/>
        <n v="3.86702127659575"/>
        <n v="3.86798695583844"/>
        <n v="3.86820083682008"/>
        <n v="3.87018255578093"/>
        <n v="3.87360594795539"/>
        <n v="3.87363511805817"/>
        <n v="3.87446788247214"/>
        <n v="3.875"/>
        <n v="3.87595401672119"/>
        <n v="3.87603321526958"/>
        <n v="3.87624721024639"/>
        <n v="3.87702702702703"/>
        <n v="3.87813620071685"/>
        <n v="3.87855297157623"/>
        <n v="3.87860082304527"/>
        <n v="3.87886559854044"/>
        <n v="3.8813560789493"/>
        <n v="3.88143218082797"/>
        <n v="3.88223523374316"/>
        <n v="3.88264013474908"/>
        <n v="3.88325991189427"/>
        <n v="3.88368036291268"/>
        <n v="3.88514548238897"/>
        <n v="3.88578088578089"/>
        <n v="3.88931261359506"/>
        <n v="3.88936170212766"/>
        <n v="3.88964365217772"/>
        <n v="3.8897640712234"/>
        <n v="3.89267461669506"/>
        <n v="3.89447236180905"/>
        <n v="3.89462786926636"/>
        <n v="3.89494983722751"/>
        <n v="3.89516093458369"/>
        <n v="3.8955223880597"/>
        <n v="3.89577056088781"/>
        <n v="3.89625360230548"/>
        <n v="3.89683860232945"/>
        <n v="3.8975793507624"/>
        <n v="3.89807162534435"/>
        <n v="3.89852028591563"/>
        <n v="3.89917715069567"/>
        <n v="3.89974961212555"/>
        <n v="3.90166666666667"/>
        <n v="3.90177353342428"/>
        <n v="3.9032256016385"/>
        <n v="3.90346534653465"/>
        <n v="3.90391459074733"/>
        <n v="3.90485826653991"/>
        <n v="3.9052290012592"/>
        <n v="3.90566037735849"/>
        <n v="3.90576631674951"/>
        <n v="3.90651097564229"/>
        <n v="3.90977467478219"/>
        <n v="3.91022964509395"/>
        <n v="3.91170788776163"/>
        <n v="3.91304347826087"/>
        <n v="3.91311509351046"/>
        <n v="3.91406287202381"/>
        <n v="3.91428571428571"/>
        <n v="3.91447368421053"/>
        <n v="3.91536458333333"/>
        <n v="3.91578972431078"/>
        <n v="3.9228650137741"/>
        <n v="3.92730844793713"/>
        <n v="3.92785234899329"/>
        <n v="3.92857142857143"/>
        <n v="3.92883867102988"/>
        <n v="3.93163751987281"/>
        <n v="3.93189984290322"/>
        <n v="3.93198992443325"/>
        <n v="3.93251519135261"/>
        <n v="3.93271045838896"/>
        <n v="3.93402751759077"/>
        <n v="3.93548402622929"/>
        <n v="3.93562902765897"/>
        <n v="3.93670886075949"/>
        <n v="3.93684210526316"/>
        <n v="3.93781512605042"/>
        <n v="3.94166666666667"/>
        <n v="3.94220665499124"/>
        <n v="3.94279176201373"/>
        <n v="3.94324324324324"/>
        <n v="3.94444408344358"/>
        <n v="3.94486215538847"/>
        <n v="3.94625407166124"/>
        <n v="3.94636033570516"/>
        <n v="3.94660221543705"/>
        <n v="3.94723618090452"/>
        <n v="3.94818628176659"/>
        <n v="3.94827609664555"/>
        <n v="3.94879540727455"/>
        <n v="3.94897959183674"/>
        <n v="3.94915254237288"/>
        <n v="3.95092024539877"/>
        <n v="3.95137420718816"/>
        <n v="3.95263182957393"/>
        <n v="3.9529702970297"/>
        <n v="3.95354486403122"/>
        <n v="3.95431472081218"/>
        <n v="3.95473251028807"/>
        <n v="3.95528435927216"/>
        <n v="3.95580094595635"/>
        <n v="3.95640316708439"/>
        <n v="3.95740365111562"/>
        <n v="3.95777369527465"/>
        <n v="3.95781637717122"/>
        <n v="3.95865633074935"/>
        <n v="3.95909732016925"/>
        <n v="3.95974576271186"/>
        <n v="3.95994082068422"/>
        <n v="3.96322241681261"/>
        <n v="3.96338014755198"/>
        <n v="3.96446700507614"/>
        <n v="3.96559160266257"/>
        <n v="3.96640015238095"/>
        <n v="3.96644307799664"/>
        <n v="3.96683673469388"/>
        <n v="3.96825396825397"/>
        <n v="3.96833333333333"/>
        <n v="3.96858638743456"/>
        <n v="3.96969696969697"/>
        <n v="3.97058823529412"/>
        <n v="3.97239263803681"/>
        <n v="3.97239874633505"/>
        <n v="3.97336863999145"/>
        <n v="3.97858672376874"/>
        <n v="3.97953988551943"/>
        <n v="3.98159509202454"/>
        <n v="3.98185941043084"/>
        <n v="3.98226466575716"/>
        <n v="3.98241779173208"/>
        <n v="3.98295481601732"/>
        <n v="3.98366022307253"/>
        <n v="3.98466780238501"/>
        <n v="3.98487362945178"/>
        <n v="3.98532960934572"/>
        <n v="3.9864562390491"/>
        <n v="3.98670212765957"/>
        <n v="3.98684210526316"/>
        <n v="3.98687668942957"/>
        <n v="3.98697916666667"/>
        <n v="3.98704663212435"/>
        <n v="3.98708010335917"/>
        <n v="3.98734189270645"/>
        <n v="3.98915989159892"/>
        <n v="3.98937790364171"/>
        <n v="3.99011513343774"/>
        <n v="3.99184769668737"/>
        <n v="3.99222797927461"/>
        <n v="3.99319708487866"/>
        <n v="3.99536213405443"/>
        <n v="3.99566127502024"/>
        <n v="3.99718309859155"/>
        <n v="3.99770642201835"/>
        <n v="3.9979035639413"/>
        <n v="3.99795918367347"/>
        <n v="3.99863574351978"/>
        <n v="4"/>
        <n v="4.00151515151515"/>
        <n v="4.00259067357513"/>
        <n v="4.00271002710027"/>
        <n v="4.00278551532033"/>
        <n v="4.00331125827815"/>
        <n v="4.00396844293273"/>
        <n v="4.00439539508111"/>
        <n v="4.00455212055483"/>
        <n v="4.00575263662512"/>
        <n v="4.0062015503876"/>
        <n v="4.00638569604087"/>
        <n v="4.00735294117647"/>
        <n v="4.00779697333727"/>
        <n v="4.01075248372598"/>
        <n v="4.0112147752559"/>
        <n v="4.01169560852534"/>
        <n v="4.01284796573876"/>
        <n v="4.01347721730202"/>
        <n v="4.01360565813627"/>
        <n v="4.01381199720631"/>
        <n v="4.0154635232731"/>
        <n v="4.01622698734666"/>
        <n v="4.01656294981761"/>
        <n v="4.01662049861496"/>
        <n v="4.01714299319728"/>
        <n v="4.017578125"/>
        <n v="4.01822323462415"/>
        <n v="4.01824212271974"/>
        <n v="4.01907346518559"/>
        <n v="4.01960795036969"/>
        <n v="4.01968503937008"/>
        <n v="4.01982378854626"/>
        <n v="4.02060240075175"/>
        <n v="4.02099767686522"/>
        <n v="4.02412280701754"/>
        <n v="4.02439050200026"/>
        <n v="4.0253406460343"/>
        <n v="4.02571428571429"/>
        <n v="4.02643171806167"/>
        <n v="4.02691511387164"/>
        <n v="4.0272373540856"/>
        <n v="4.02730349245549"/>
        <n v="4.0276134122288"/>
        <n v="4.028"/>
        <n v="4.02849002849003"/>
        <n v="4.02980132450331"/>
        <n v="4.03104187323143"/>
        <n v="4.03179487179487"/>
        <n v="4.03235271527436"/>
        <n v="4.03275109170306"/>
        <n v="4.03283582089552"/>
        <n v="4.03288201160542"/>
        <n v="4.03504043126685"/>
        <n v="4.03571428571429"/>
        <n v="4.03669724770642"/>
        <n v="4.03675359148254"/>
        <n v="4.03823478777396"/>
        <n v="4.03829160530191"/>
        <n v="4.03838399378101"/>
        <n v="4.03846153846154"/>
        <n v="4.03896120548181"/>
        <n v="4.03921579403003"/>
        <n v="4.03931227331227"/>
        <n v="4.04065014840625"/>
        <n v="4.04109589041096"/>
        <n v="4.04132231404959"/>
        <n v="4.04166666666667"/>
        <n v="4.04347826086956"/>
        <n v="4.04373150076357"/>
        <n v="4.04408352668214"/>
        <n v="4.0462808343172"/>
        <n v="4.04655847041304"/>
        <n v="4.04674470297304"/>
        <n v="4.04724439799358"/>
        <n v="4.04775280898876"/>
        <n v="4.04809286898839"/>
        <n v="4.04838724914523"/>
        <n v="4.04941176470588"/>
        <n v="4.05078792427654"/>
        <n v="4.05191235743365"/>
        <n v="4.05217370600414"/>
        <n v="4.05263157894737"/>
        <n v="4.05294094941507"/>
        <n v="4.05371916251166"/>
        <n v="4.05380380272489"/>
        <n v="4.05420054200542"/>
        <n v="4.0547730829421"/>
        <n v="4.05491969053068"/>
        <n v="4.05555565773635"/>
        <n v="4.05568445475638"/>
        <n v="4.05679513184584"/>
        <n v="4.05736434108527"/>
        <n v="4.05763688760807"/>
        <n v="4.0591398090338"/>
        <n v="4.05977364136748"/>
        <n v="4.06004140786749"/>
        <n v="4.06006006006006"/>
        <n v="4.06113537117904"/>
        <n v="4.06118159779713"/>
        <n v="4.06122448979592"/>
        <n v="4.06237786597027"/>
        <n v="4.06469002695418"/>
        <n v="4.06584381736234"/>
        <n v="4.06606606606607"/>
        <n v="4.06738570145039"/>
        <n v="4.06764683094416"/>
        <n v="4.06845249627133"/>
        <n v="4.06852248394004"/>
        <n v="4.06918238993711"/>
        <n v="4.07009309567485"/>
        <n v="4.07098121085595"/>
        <n v="4.0713476783692"/>
        <n v="4.07201665686851"/>
        <n v="4.07246404416839"/>
        <n v="4.07258028488018"/>
        <n v="4.07296150197928"/>
        <n v="4.07340946166395"/>
        <n v="4.0748502994012"/>
        <n v="4.07514439650029"/>
        <n v="4.07541921124869"/>
        <n v="4.07728337236534"/>
        <n v="4.07801418439716"/>
        <n v="4.07909604519774"/>
        <n v="4.07932011331445"/>
        <n v="4.0794701986755"/>
        <n v="4.07967479674797"/>
        <n v="4.07988165680473"/>
        <n v="4.08077525590698"/>
        <n v="4.08077994428969"/>
        <n v="4.08091262116701"/>
        <n v="4.08108108108108"/>
        <n v="4.08222811671088"/>
        <n v="4.08263069139966"/>
        <n v="4.08285714285714"/>
        <n v="4.08308628419309"/>
        <n v="4.08389261744966"/>
        <n v="4.08405797101449"/>
        <n v="4.08437458082219"/>
        <n v="4.08672086720867"/>
        <n v="4.08682620473339"/>
        <n v="4.0872095286384"/>
        <n v="4.0874638345134"/>
        <n v="4.08802325656662"/>
        <n v="4.09037900874636"/>
        <n v="4.09046052631579"/>
        <n v="4.0906432748538"/>
        <n v="4.09075923306616"/>
        <n v="4.09076667411879"/>
        <n v="4.09090909090909"/>
        <n v="4.09175756906277"/>
        <n v="4.09247311827957"/>
        <n v="4.09274177831253"/>
        <n v="4.09327535640737"/>
        <n v="4.09340646258503"/>
        <n v="4.09356725146199"/>
        <n v="4.09470725560419"/>
        <n v="4.09495572106575"/>
        <n v="4.09586792601338"/>
        <n v="4.0960338005766"/>
        <n v="4.09615358451073"/>
        <n v="4.09649122807018"/>
        <n v="4.09668519065207"/>
        <n v="4.09677407912934"/>
        <n v="4.09868421052632"/>
        <n v="4.09965652102766"/>
        <n v="4.10028653295129"/>
        <n v="4.10057484948002"/>
        <n v="4.10211288240005"/>
        <n v="4.10334346504559"/>
        <n v="4.10507897589859"/>
        <n v="4.10511363636364"/>
        <n v="4.10535117056856"/>
        <n v="4.10550458715596"/>
        <n v="4.10596016131289"/>
        <n v="4.10627161108346"/>
        <n v="4.10644268657977"/>
        <n v="4.10650887573965"/>
        <n v="4.10704225352113"/>
        <n v="4.10736225533158"/>
        <n v="4.10771937551239"/>
        <n v="4.10869539337474"/>
        <n v="4.10937481654577"/>
        <n v="4.10979265845938"/>
        <n v="4.11015093427023"/>
        <n v="4.11018730818731"/>
        <n v="4.11019283746557"/>
        <n v="4.11025635333897"/>
        <n v="4.11049760880025"/>
        <n v="4.11052631578947"/>
        <n v="4.11111088596195"/>
        <n v="4.11192660550459"/>
        <n v="4.11204506101227"/>
        <n v="4.11275973507191"/>
        <n v="4.11309535467957"/>
        <n v="4.1141975308642"/>
        <n v="4.11436170212766"/>
        <n v="4.11525439870864"/>
        <n v="4.11538461538462"/>
        <n v="4.11563517915309"/>
        <n v="4.11581291759465"/>
        <n v="4.11590296495957"/>
        <n v="4.11653090721383"/>
        <n v="4.11680911680912"/>
        <n v="4.11764682814304"/>
        <n v="4.11813186813187"/>
        <n v="4.11816810860238"/>
        <n v="4.11869459481106"/>
        <n v="4.11940298507463"/>
        <n v="4.11943793911007"/>
        <n v="4.11951196283391"/>
        <n v="4.12000029304029"/>
        <n v="4.1204482891943"/>
        <n v="4.12064343163539"/>
        <n v="4.12209302325581"/>
        <n v="4.12253829321663"/>
        <n v="4.12259615384615"/>
        <n v="4.12310989675348"/>
        <n v="4.12365580840615"/>
        <n v="4.12398921832884"/>
        <n v="4.12462903064174"/>
        <n v="4.1249998015873"/>
        <n v="4.12576657902425"/>
        <n v="4.12577639751553"/>
        <n v="4.12593703148426"/>
        <n v="4.12698391902323"/>
        <n v="4.12707166869434"/>
        <n v="4.12727272727273"/>
        <n v="4.12888888888889"/>
        <n v="4.12916646825397"/>
        <n v="4.12962962962963"/>
        <n v="4.12972972972973"/>
        <n v="4.1304347826087"/>
        <n v="4.13114706577429"/>
        <n v="4.13293063251131"/>
        <n v="4.13372115912077"/>
        <n v="4.13438045375218"/>
        <n v="4.13513513513514"/>
        <n v="4.13513542113542"/>
        <n v="4.1368909512761"/>
        <n v="4.13725490196079"/>
        <n v="4.13802803487592"/>
        <n v="4.13813229571985"/>
        <n v="4.13823492222774"/>
        <n v="4.13872793452442"/>
        <n v="4.13931888544892"/>
        <n v="4.1394661093382"/>
        <n v="4.14029822316987"/>
        <n v="4.1413612565445"/>
        <n v="4.14199407688085"/>
        <n v="4.14285714285714"/>
        <n v="4.14478146544813"/>
        <n v="4.14501522500404"/>
        <n v="4.14506187536743"/>
        <n v="4.14619883040936"/>
        <n v="4.14689278988432"/>
        <n v="4.1471388569576"/>
        <n v="4.14723926380368"/>
        <n v="4.14726795611356"/>
        <n v="4.14735099337748"/>
        <n v="4.14754078844653"/>
        <n v="4.14790311582453"/>
        <n v="4.14836818699269"/>
        <n v="4.14857142857143"/>
        <n v="4.14862662595769"/>
        <n v="4.14870715201399"/>
        <n v="4.14874120082816"/>
        <n v="4.14886164623468"/>
        <n v="4.14946619217082"/>
        <n v="4.15028890310243"/>
        <n v="4.15041769465446"/>
        <n v="4.15060264776837"/>
        <n v="4.15133554621086"/>
        <n v="4.15151515151515"/>
        <n v="4.15185185185185"/>
        <n v="4.15192743764172"/>
        <n v="4.15217391304348"/>
        <n v="4.15249255264649"/>
        <n v="4.15420523772094"/>
        <n v="4.15469624190203"/>
        <n v="4.1551724137931"/>
        <n v="4.15596330275229"/>
        <n v="4.15697674418605"/>
        <n v="4.15706806282723"/>
        <n v="4.15820895522388"/>
        <n v="4.15835106634843"/>
        <n v="4.15895942309498"/>
        <n v="4.1601126270733"/>
        <n v="4.16167636156259"/>
        <n v="4.16190463607242"/>
        <n v="4.16249987611608"/>
        <n v="4.16262929106511"/>
        <n v="4.1628664495114"/>
        <n v="4.16300885726175"/>
        <n v="4.16317991631799"/>
        <n v="4.16374269005848"/>
        <n v="4.16447347535505"/>
        <n v="4.16459627329193"/>
        <n v="4.16617234230167"/>
        <n v="4.16666666666667"/>
        <n v="4.16666705007288"/>
        <n v="4.16745311101436"/>
        <n v="4.16780045351474"/>
        <n v="4.1679844250697"/>
        <n v="4.16811594202899"/>
        <n v="4.16831683168317"/>
        <n v="4.16918440998948"/>
        <n v="4.16959092174882"/>
        <n v="4.17055616804876"/>
        <n v="4.1716871297583"/>
        <n v="4.17191977077364"/>
        <n v="4.17214397496088"/>
        <n v="4.17234500790877"/>
        <n v="4.17250673854448"/>
        <n v="4.1728042627816"/>
        <n v="4.1730204113107"/>
        <n v="4.17350142706925"/>
        <n v="4.17378019744483"/>
        <n v="4.17408902019921"/>
        <n v="4.17473107591574"/>
        <n v="4.175"/>
        <n v="4.17513134851138"/>
        <n v="4.17523327323246"/>
        <n v="4.17592592592593"/>
        <n v="4.17632911675446"/>
        <n v="4.17675956667446"/>
        <n v="4.17724288840263"/>
        <n v="4.17751479289941"/>
        <n v="4.17773766721017"/>
        <n v="4.17808219178082"/>
        <n v="4.17913385826772"/>
        <n v="4.1792828685259"/>
        <n v="4.17964071856287"/>
        <n v="4.17982435254804"/>
        <n v="4.1799061700128"/>
        <n v="4.18098188723342"/>
        <n v="4.18130841121495"/>
        <n v="4.18235298698303"/>
        <n v="4.18266253869969"/>
        <n v="4.18284472855067"/>
        <n v="4.18292682926829"/>
        <n v="4.18348623853211"/>
        <n v="4.18373517978974"/>
        <n v="4.18397649761065"/>
        <n v="4.1839863713799"/>
        <n v="4.18409090909091"/>
        <n v="4.18495272817121"/>
        <n v="4.18497084544534"/>
        <n v="4.18518547912992"/>
        <n v="4.18562874251497"/>
        <n v="4.18604631027887"/>
        <n v="4.18639053254438"/>
        <n v="4.18681318681319"/>
        <n v="4.18702290076336"/>
        <n v="4.1870499029348"/>
        <n v="4.18749972943723"/>
        <n v="4.18749987537203"/>
        <n v="4.18844984802432"/>
        <n v="4.18934911242604"/>
        <n v="4.18950437317784"/>
        <n v="4.18980169971671"/>
        <n v="4.18998272884283"/>
        <n v="4.19018375693836"/>
        <n v="4.19108254831164"/>
        <n v="4.19122232027334"/>
        <n v="4.19148936170213"/>
        <n v="4.19158841196365"/>
        <n v="4.19161676646707"/>
        <n v="4.19174017745525"/>
        <n v="4.19230769230769"/>
        <n v="4.19318181818182"/>
        <n v="4.1958523151196"/>
        <n v="4.19590643274854"/>
        <n v="4.19602272727273"/>
        <n v="4.19623645170926"/>
        <n v="4.19631901840491"/>
        <n v="4.19648082121266"/>
        <n v="4.196682428196"/>
        <n v="4.19687502390253"/>
        <n v="4.19753115814227"/>
        <n v="4.19767441860465"/>
        <n v="4.19875776397516"/>
        <n v="4.19933554817276"/>
        <n v="4.19999985347985"/>
        <n v="4.19999985569986"/>
        <n v="4.2"/>
        <n v="4.20047732696897"/>
        <n v="4.20053475935829"/>
        <n v="4.20054945054945"/>
        <n v="4.20123839009288"/>
        <n v="4.20169265901001"/>
        <n v="4.2027027027027"/>
        <n v="4.20334928229665"/>
        <n v="4.20382140104208"/>
        <n v="4.20411955026791"/>
        <n v="4.20440251572327"/>
        <n v="4.2046204620462"/>
        <n v="4.20496894409938"/>
        <n v="4.20552147239264"/>
        <n v="4.20615384615385"/>
        <n v="4.20631097131144"/>
        <n v="4.20668721956868"/>
        <n v="4.20699736221019"/>
        <n v="4.2072241822479"/>
        <n v="4.20723684210526"/>
        <n v="4.20724370262971"/>
        <n v="4.20731707317073"/>
        <n v="4.20751660177508"/>
        <n v="4.20771537135596"/>
        <n v="4.20833345261716"/>
        <n v="4.20842506510136"/>
        <n v="4.20858895705521"/>
        <n v="4.20872274143302"/>
        <n v="4.20909112554113"/>
        <n v="4.20918367346939"/>
        <n v="4.20987669018225"/>
        <n v="4.21003124585573"/>
        <n v="4.21052600311698"/>
        <n v="4.21052631578947"/>
        <n v="4.21068273057413"/>
        <n v="4.21100946555993"/>
        <n v="4.2116561495764"/>
        <n v="4.21171171171171"/>
        <n v="4.21190876490701"/>
        <n v="4.21212121212121"/>
        <n v="4.2123073992674"/>
        <n v="4.21266941094574"/>
        <n v="4.21296268432787"/>
        <n v="4.21321321321321"/>
        <n v="4.21350762527233"/>
        <n v="4.21394230769231"/>
        <n v="4.21405725154071"/>
        <n v="4.21407612863913"/>
        <n v="4.21428571428571"/>
        <n v="4.21452176646236"/>
        <n v="4.21514629948365"/>
        <n v="4.21533899618829"/>
        <n v="4.21538461538462"/>
        <n v="4.215411558669"/>
        <n v="4.21590927128427"/>
        <n v="4.21635434412266"/>
        <n v="4.21700867987687"/>
        <n v="4.217125382263"/>
        <n v="4.21728934425551"/>
        <n v="4.2185628742515"/>
        <n v="4.21861471861472"/>
        <n v="4.21874987444197"/>
        <n v="4.21939981652259"/>
        <n v="4.21943548473292"/>
        <n v="4.22"/>
        <n v="4.22012578616352"/>
        <n v="4.22015915119363"/>
        <n v="4.22198301859501"/>
        <n v="4.22222241818538"/>
        <n v="4.22258077488727"/>
        <n v="4.22327058999701"/>
        <n v="4.2236420676317"/>
        <n v="4.22388059701493"/>
        <n v="4.2244225994028"/>
        <n v="4.22448951825628"/>
        <n v="4.22463806989998"/>
        <n v="4.22508064462292"/>
        <n v="4.22556414846641"/>
        <n v="4.22574917817674"/>
        <n v="4.2258063335901"/>
        <n v="4.22580658143799"/>
        <n v="4.22591910599616"/>
        <n v="4.22625720810094"/>
        <n v="4.22663513781619"/>
        <n v="4.22680437271307"/>
        <n v="4.22686567164179"/>
        <n v="4.22699386503068"/>
        <n v="4.2271384055548"/>
        <n v="4.22769230769231"/>
        <n v="4.22847697887102"/>
        <n v="4.22873345935728"/>
        <n v="4.22873888482785"/>
        <n v="4.23006134969325"/>
        <n v="4.23052959501558"/>
        <n v="4.23099429128377"/>
        <n v="4.23111800738533"/>
        <n v="4.23117338003503"/>
        <n v="4.23124987406994"/>
        <n v="4.23185011709602"/>
        <n v="4.232421875"/>
        <n v="4.23300970873786"/>
        <n v="4.23340961098398"/>
        <n v="4.23372781065089"/>
        <n v="4.23384615384615"/>
        <n v="4.23417721518987"/>
        <n v="4.23456790123457"/>
        <n v="4.23467600700525"/>
        <n v="4.23498694516971"/>
        <n v="4.23543718692352"/>
        <n v="4.23598796257969"/>
        <n v="4.23607427055703"/>
        <n v="4.23659321015473"/>
        <n v="4.23850574712644"/>
        <n v="4.23893781492132"/>
        <n v="4.23913028689737"/>
        <n v="4.23926380368098"/>
        <n v="4.23948220064725"/>
        <n v="4.23969465648855"/>
        <n v="4.2399299474606"/>
        <n v="4.24071062816937"/>
        <n v="4.24085365853659"/>
        <n v="4.24127906976744"/>
        <n v="4.24365482233503"/>
        <n v="4.24438882582169"/>
        <n v="4.24451385314143"/>
        <n v="4.24483751960458"/>
        <n v="4.24493243243243"/>
        <n v="4.2460061313856"/>
        <n v="4.24665391969407"/>
        <n v="4.24679513106197"/>
        <n v="4.24683544303797"/>
        <n v="4.24752475247525"/>
        <n v="4.24814814814815"/>
        <n v="4.24842767295598"/>
        <n v="4.24844720496895"/>
        <n v="4.24920101937009"/>
        <n v="4.24921135646688"/>
        <n v="4.24926646420147"/>
        <n v="4.25000015069319"/>
        <n v="4.25111068783069"/>
        <n v="4.25142839002268"/>
        <n v="4.25157232704403"/>
        <n v="4.25161334106339"/>
        <n v="4.25198964254137"/>
        <n v="4.2531248734189"/>
        <n v="4.25324675324675"/>
        <n v="4.25333365079365"/>
        <n v="4.25356125356125"/>
        <n v="4.2536443148688"/>
        <n v="4.25376884422111"/>
        <n v="4.2544805045817"/>
        <n v="4.25460093485247"/>
        <n v="4.25552020429623"/>
        <n v="4.25617283950617"/>
        <n v="4.25705303734569"/>
        <n v="4.25739644970414"/>
        <n v="4.25776397515528"/>
        <n v="4.25838894215404"/>
        <n v="4.25925925925926"/>
        <n v="4.25939177101968"/>
        <n v="4.25943424928802"/>
        <n v="4.25945906858212"/>
        <n v="4.25949367088608"/>
        <n v="4.25974025974026"/>
        <n v="4.25993883792049"/>
        <n v="4.26041666666667"/>
        <n v="4.26060620490621"/>
        <n v="4.26072607260726"/>
        <n v="4.26086928916494"/>
        <n v="4.26099666915245"/>
        <n v="4.26100628930818"/>
        <n v="4.26164052824577"/>
        <n v="4.26170212765958"/>
        <n v="4.26253663365435"/>
        <n v="4.2626582278481"/>
        <n v="4.26284609050514"/>
        <n v="4.26384364820847"/>
        <n v="4.26470564343386"/>
        <n v="4.26646706586826"/>
        <n v="4.26688129026987"/>
        <n v="4.2671009771987"/>
        <n v="4.26755884695015"/>
        <n v="4.26757369614513"/>
        <n v="4.26822185200611"/>
        <n v="4.26910299003322"/>
        <n v="4.26934984520124"/>
        <n v="4.26959222154995"/>
        <n v="4.27062706270627"/>
        <n v="4.27078891257996"/>
        <n v="4.27124178470226"/>
        <n v="4.2719298245614"/>
        <n v="4.27217125382263"/>
        <n v="4.27224199288256"/>
        <n v="4.27241990314527"/>
        <n v="4.27259259259259"/>
        <n v="4.27272727272727"/>
        <n v="4.27329192546584"/>
        <n v="4.27350427350427"/>
        <n v="4.27405247813411"/>
        <n v="4.27409663075712"/>
        <n v="4.2742617751361"/>
        <n v="4.27433576208255"/>
        <n v="4.27463615933674"/>
        <n v="4.27499987276786"/>
        <n v="4.27509293680297"/>
        <n v="4.27514792899408"/>
        <n v="4.27548771610472"/>
        <n v="4.27605633802817"/>
        <n v="4.2762312633833"/>
        <n v="4.27670753064799"/>
        <n v="4.276867253545"/>
        <n v="4.27689224056156"/>
        <n v="4.27706995589506"/>
        <n v="4.27777763080541"/>
        <n v="4.27795531550553"/>
        <n v="4.27812457505582"/>
        <n v="4.2782874617737"/>
        <n v="4.27884641506999"/>
        <n v="4.27891142601518"/>
        <n v="4.27906976744186"/>
        <n v="4.27922108843537"/>
        <n v="4.279549539891"/>
        <n v="4.27964199677358"/>
        <n v="4.27987421383648"/>
        <n v="4.2803738317757"/>
        <n v="4.28070175438596"/>
        <n v="4.28124987258185"/>
        <n v="4.28218690104039"/>
        <n v="4.28301886792453"/>
        <n v="4.28301904761905"/>
        <n v="4.28318560004576"/>
        <n v="4.28409090909091"/>
        <n v="4.2842265953579"/>
        <n v="4.28431399217641"/>
        <n v="4.28434478719947"/>
        <n v="4.28515625"/>
        <n v="4.28547008547009"/>
        <n v="4.2857140080522"/>
        <n v="4.28571415613865"/>
        <n v="4.28618405388471"/>
        <n v="4.28684260651629"/>
        <n v="4.28694158075601"/>
        <n v="4.28706624605678"/>
        <n v="4.28707208810168"/>
        <n v="4.28792584402182"/>
        <n v="4.28846180027239"/>
        <n v="4.28880866425993"/>
        <n v="4.28882017154688"/>
        <n v="4.28908530472902"/>
        <n v="4.28940568475452"/>
        <n v="4.28965484400657"/>
        <n v="4.29022112062491"/>
        <n v="4.29032271245231"/>
        <n v="4.29073471530597"/>
        <n v="4.29152542372881"/>
        <n v="4.29166666666667"/>
        <n v="4.29230737785294"/>
        <n v="4.29292929292929"/>
        <n v="4.29477632214725"/>
        <n v="4.29501915708812"/>
        <n v="4.29508174368557"/>
        <n v="4.2954128440367"/>
        <n v="4.29559718478587"/>
        <n v="4.29639133074214"/>
        <n v="4.29712403486237"/>
        <n v="4.29735234215886"/>
        <n v="4.29774160928848"/>
        <n v="4.29798935485294"/>
        <n v="4.29801324503311"/>
        <n v="4.29872517817982"/>
        <n v="4.29903563307522"/>
        <n v="4.29951707379959"/>
        <n v="4.29977665279869"/>
        <n v="4.3"/>
        <n v="4.30029154518951"/>
        <n v="4.30032987584473"/>
        <n v="4.3003880195859"/>
        <n v="4.30063291139241"/>
        <n v="4.30065386247456"/>
        <n v="4.30090469935975"/>
        <n v="4.30097087378641"/>
        <n v="4.3012823138756"/>
        <n v="4.30177514792899"/>
        <n v="4.30225988700565"/>
        <n v="4.30297723292469"/>
        <n v="4.3030303030303"/>
        <n v="4.30333333333333"/>
        <n v="4.30344794745484"/>
        <n v="4.3035141151064"/>
        <n v="4.30379776974081"/>
        <n v="4.3048431691765"/>
        <n v="4.30508474576271"/>
        <n v="4.30546680786812"/>
        <n v="4.30744336569579"/>
        <n v="4.30789498746867"/>
        <n v="4.30872483221477"/>
        <n v="4.30912481914294"/>
        <n v="4.31034457021379"/>
        <n v="4.31055900621118"/>
        <n v="4.31081113256113"/>
        <n v="4.31157266138605"/>
        <n v="4.31161473087819"/>
        <n v="4.31175059952038"/>
        <n v="4.31229235880399"/>
        <n v="4.3125"/>
        <n v="4.31309877905987"/>
        <n v="4.31377551020408"/>
        <n v="4.31379310344828"/>
        <n v="4.31418951093951"/>
        <n v="4.31442080378251"/>
        <n v="4.31523642732049"/>
        <n v="4.31593406593407"/>
        <n v="4.31632606685047"/>
        <n v="4.3179347826087"/>
        <n v="4.31927735624081"/>
        <n v="4.32058785318836"/>
        <n v="4.32119205298013"/>
        <n v="4.32214765100671"/>
        <n v="4.32244897959184"/>
        <n v="4.32258064516129"/>
        <n v="4.32344238086434"/>
        <n v="4.32377049180328"/>
        <n v="4.32386363636364"/>
        <n v="4.32458256620071"/>
        <n v="4.32587833099782"/>
        <n v="4.32601855046911"/>
        <n v="4.32648884924133"/>
        <n v="4.32773120788932"/>
        <n v="4.32792207792208"/>
        <n v="4.32812501999628"/>
        <n v="4.32857115646259"/>
        <n v="4.32890349628223"/>
        <n v="4.3289224952741"/>
        <n v="4.33009708737864"/>
        <n v="4.33022347209186"/>
        <n v="4.33096926713948"/>
        <n v="4.33103481116585"/>
        <n v="4.33114767622631"/>
        <n v="4.33134328358209"/>
        <n v="4.33211678832117"/>
        <n v="4.33219761499148"/>
        <n v="4.33228814257124"/>
        <n v="4.33252457229713"/>
        <n v="4.33258928571429"/>
        <n v="4.33260869565217"/>
        <n v="4.3327615780446"/>
        <n v="4.33333333333333"/>
        <n v="4.33410672853828"/>
        <n v="4.33417085427136"/>
        <n v="4.33440510392927"/>
        <n v="4.33515505257117"/>
        <n v="4.33587768084333"/>
        <n v="4.33647798742138"/>
        <n v="4.33726444321189"/>
        <n v="4.33783758043758"/>
        <n v="4.33788367704316"/>
        <n v="4.33855803322537"/>
        <n v="4.33870950349338"/>
        <n v="4.33893568998095"/>
        <n v="4.33962264150943"/>
        <n v="4.33993399339934"/>
        <n v="4.34017583186215"/>
        <n v="4.3405403170893"/>
        <n v="4.34137963875205"/>
        <n v="4.34141767902891"/>
        <n v="4.34162867862775"/>
        <n v="4.34192439862543"/>
        <n v="4.34255319148936"/>
        <n v="4.34308510638298"/>
        <n v="4.34313752524977"/>
        <n v="4.34325727629055"/>
        <n v="4.34328358208955"/>
        <n v="4.34333317460318"/>
        <n v="4.34347065337763"/>
        <n v="4.34386027360804"/>
        <n v="4.34394893272982"/>
        <n v="4.34444444444445"/>
        <n v="4.34470961516596"/>
        <n v="4.34513221828166"/>
        <n v="4.3455497382199"/>
        <n v="4.34563758389262"/>
        <n v="4.34615370526909"/>
        <n v="4.34862414445901"/>
        <n v="4.34935923988762"/>
        <n v="4.34965030633702"/>
        <n v="4.3498352978155"/>
        <n v="4.35"/>
        <n v="4.35012618447883"/>
        <n v="4.35023041474654"/>
        <n v="4.35069415670012"/>
        <n v="4.35153555328877"/>
        <n v="4.35215946843854"/>
        <n v="4.35234931287951"/>
        <n v="4.35280312836643"/>
        <n v="4.35294098328987"/>
        <n v="4.35294132389798"/>
        <n v="4.35318309206478"/>
        <n v="4.35335689045936"/>
        <n v="4.35353535353535"/>
        <n v="4.35370388007055"/>
        <n v="4.3538961038961"/>
        <n v="4.35436023354432"/>
        <n v="4.35475546421186"/>
        <n v="4.35504885993485"/>
        <n v="4.3551724137931"/>
        <n v="4.35548172757475"/>
        <n v="4.35555555555556"/>
        <n v="4.35588948561881"/>
        <n v="4.35620942148829"/>
        <n v="4.35655058043118"/>
        <n v="4.35658939338009"/>
        <n v="4.35696770788594"/>
        <n v="4.35714285714286"/>
        <n v="4.35729847494553"/>
        <n v="4.35745614035088"/>
        <n v="4.35785937251155"/>
        <n v="4.35901909765658"/>
        <n v="4.3593217110573"/>
        <n v="4.35971223021583"/>
        <n v="4.36"/>
        <n v="4.36038976499691"/>
        <n v="4.36088154269972"/>
        <n v="4.36092715231788"/>
        <n v="4.36148648648649"/>
        <n v="4.36190463002556"/>
        <n v="4.36197916666667"/>
        <n v="4.36253788987305"/>
        <n v="4.36263736263736"/>
        <n v="4.36402528805955"/>
        <n v="4.36421668253664"/>
        <n v="4.36486486486487"/>
        <n v="4.36491223825646"/>
        <n v="4.36559171754879"/>
        <n v="4.36565096952909"/>
        <n v="4.36585365853659"/>
        <n v="4.36610169491525"/>
        <n v="4.36645962732919"/>
        <n v="4.36655975296645"/>
        <n v="4.36677089913295"/>
        <n v="4.36860072364045"/>
        <n v="4.36874986997768"/>
        <n v="4.36949152542373"/>
        <n v="4.37"/>
        <n v="4.37053571428571"/>
        <n v="4.37084870848709"/>
        <n v="4.37105263157895"/>
        <n v="4.37127812526061"/>
        <n v="4.37168117029464"/>
        <n v="4.3732966297315"/>
        <n v="4.37333333333333"/>
        <n v="4.3739837398374"/>
        <n v="4.37430190871519"/>
        <n v="4.37448089562528"/>
        <n v="4.37460304234004"/>
        <n v="4.37541528239203"/>
        <n v="4.37580966517682"/>
        <n v="4.37616783478702"/>
        <n v="4.37657652287036"/>
        <n v="4.37677053824363"/>
        <n v="4.37694733719033"/>
        <n v="4.37719298245614"/>
        <n v="4.37752815693065"/>
        <n v="4.37762300217269"/>
        <n v="4.37809204105671"/>
        <n v="4.37837837837838"/>
        <n v="4.37854889589905"/>
        <n v="4.38062269300963"/>
        <n v="4.38133358730159"/>
        <n v="4.38219895287958"/>
        <n v="4.38225227484139"/>
        <n v="4.38235294117647"/>
        <n v="4.38258575197889"/>
        <n v="4.38271582853536"/>
        <n v="4.38271604938272"/>
        <n v="4.38275862068966"/>
        <n v="4.38297847011145"/>
        <n v="4.38315789473684"/>
        <n v="4.38320242843663"/>
        <n v="4.38333333333333"/>
        <n v="4.38398391582939"/>
        <n v="4.38509316770186"/>
        <n v="4.38596520541121"/>
        <n v="4.38666692063492"/>
        <n v="4.38686131386861"/>
        <n v="4.38690460280342"/>
        <n v="4.38790931989924"/>
        <n v="4.38795986622074"/>
        <n v="4.38939686217104"/>
        <n v="4.38943894389439"/>
        <n v="4.38961038961039"/>
        <n v="4.38965517241379"/>
        <n v="4.39076937728938"/>
        <n v="4.39130395346544"/>
        <n v="4.39186691312384"/>
        <n v="4.39222614840989"/>
        <n v="4.39230769230769"/>
        <n v="4.39310344827586"/>
        <n v="4.39353099730458"/>
        <n v="4.39382263617334"/>
        <n v="4.39501813251991"/>
        <n v="4.39534867900649"/>
        <n v="4.39575938078412"/>
        <n v="4.3960396039604"/>
        <n v="4.39626186025812"/>
        <n v="4.39636363636364"/>
        <n v="4.39735067801955"/>
        <n v="4.3976604921444"/>
        <n v="4.39814814814815"/>
        <n v="4.39860169154856"/>
        <n v="4.3986930842635"/>
        <n v="4.39936105891611"/>
        <n v="4.4"/>
        <n v="4.4013839380002"/>
        <n v="4.40233250034708"/>
        <n v="4.40287735525865"/>
        <n v="4.40303001443002"/>
        <n v="4.40350906623285"/>
        <n v="4.4040404040404"/>
        <n v="4.40495850433064"/>
        <n v="4.40499040307102"/>
        <n v="4.40592334494774"/>
        <n v="4.40606060606061"/>
        <n v="4.40666682539683"/>
        <n v="4.40740726043504"/>
        <n v="4.40801916496086"/>
        <n v="4.40837696335078"/>
        <n v="4.40853658536585"/>
        <n v="4.40860230102756"/>
        <n v="4.40875912408759"/>
        <n v="4.40909090909091"/>
        <n v="4.4091708536573"/>
        <n v="4.40973630831643"/>
        <n v="4.41018792289034"/>
        <n v="4.41052661056151"/>
        <n v="4.41077441077441"/>
        <n v="4.41142857142857"/>
        <n v="4.41333301587302"/>
        <n v="4.4145659440994"/>
        <n v="4.41458333333333"/>
        <n v="4.41463414634146"/>
        <n v="4.41549310581801"/>
        <n v="4.41554021879022"/>
        <n v="4.41608421019542"/>
        <n v="4.41626809447862"/>
        <n v="4.41666666666667"/>
        <n v="4.41666704459562"/>
        <n v="4.41721854304636"/>
        <n v="4.41750841750842"/>
        <n v="4.41752533946732"/>
        <n v="4.41785714285714"/>
        <n v="4.41856375615045"/>
        <n v="4.41874117348147"/>
        <n v="4.41904748544074"/>
        <n v="4.41944444444445"/>
        <n v="4.41992882562278"/>
        <n v="4.42"/>
        <n v="4.42007434944238"/>
        <n v="4.4202895100069"/>
        <n v="4.42033898305085"/>
        <n v="4.42140484153528"/>
        <n v="4.42156890268092"/>
        <n v="4.42184133781993"/>
        <n v="4.42244224422442"/>
        <n v="4.42253569492071"/>
        <n v="4.42372881355932"/>
        <n v="4.42381786339755"/>
        <n v="4.4249200106545"/>
        <n v="4.42548076923077"/>
        <n v="4.42559536353728"/>
        <n v="4.42578125"/>
        <n v="4.42599277978339"/>
        <n v="4.4266211976843"/>
        <n v="4.42700729927007"/>
        <n v="4.42765331052845"/>
        <n v="4.42906592753119"/>
        <n v="4.42934782608696"/>
        <n v="4.4296875"/>
        <n v="4.43010715744733"/>
        <n v="4.43010767810574"/>
        <n v="4.43046357615894"/>
        <n v="4.43147159777617"/>
        <n v="4.43197248357718"/>
        <n v="4.43198067962269"/>
        <n v="4.43220312079634"/>
        <n v="4.43243243243243"/>
        <n v="4.43309907555664"/>
        <n v="4.43400463909702"/>
        <n v="4.43421077694236"/>
        <n v="4.43426332764181"/>
        <n v="4.43537400598076"/>
        <n v="4.43560606060606"/>
        <n v="4.43670923997224"/>
        <n v="4.43682310469314"/>
        <n v="4.43706289957129"/>
        <n v="4.43727647848699"/>
        <n v="4.43729357221436"/>
        <n v="4.43734015345269"/>
        <n v="4.4390243902439"/>
        <n v="4.43916333734697"/>
        <n v="4.43918918918919"/>
        <n v="4.43944622048291"/>
        <n v="4.44044347711384"/>
        <n v="4.44155844155844"/>
        <n v="4.44198906713994"/>
        <n v="4.44226044226044"/>
        <n v="4.44242424242424"/>
        <n v="4.44272445820433"/>
        <n v="4.44277133922957"/>
        <n v="4.44285714285714"/>
        <n v="4.44322344322344"/>
        <n v="4.44329896907217"/>
        <n v="4.44411725803265"/>
        <n v="4.44414157404589"/>
        <n v="4.44444442548027"/>
        <n v="4.44444448118753"/>
        <n v="4.44508670520231"/>
        <n v="4.44513437838904"/>
        <n v="4.44520547945206"/>
        <n v="4.4452296819788"/>
        <n v="4.44554455445545"/>
        <n v="4.44635997080825"/>
        <n v="4.44666666666667"/>
        <n v="4.4468085106383"/>
        <n v="4.44687486765253"/>
        <n v="4.44759206798867"/>
        <n v="4.44786341066341"/>
        <n v="4.44876358741376"/>
        <n v="4.44919786096257"/>
        <n v="4.45017182130584"/>
        <n v="4.45027636017565"/>
        <n v="4.45035460992908"/>
        <n v="4.45049504950495"/>
        <n v="4.45051165606945"/>
        <n v="4.45054945054945"/>
        <n v="4.45142893424036"/>
        <n v="4.45172413793104"/>
        <n v="4.45175417710944"/>
        <n v="4.45183887915937"/>
        <n v="4.45185208700764"/>
        <n v="4.45380434782609"/>
        <n v="4.45422516613767"/>
        <n v="4.45434782608696"/>
        <n v="4.45454576938216"/>
        <n v="4.45518897946017"/>
        <n v="4.45535726914278"/>
        <n v="4.45551635316048"/>
        <n v="4.45588235294118"/>
        <n v="4.45625016499255"/>
        <n v="4.45674725797505"/>
        <n v="4.45695364238411"/>
        <n v="4.45787545787546"/>
        <n v="4.46014527260179"/>
        <n v="4.46059544658494"/>
        <n v="4.46121593291405"/>
        <n v="4.46153846153846"/>
        <n v="4.46232860404436"/>
        <n v="4.46260387811634"/>
        <n v="4.46283783783784"/>
        <n v="4.46296296296296"/>
        <n v="4.46346135531136"/>
        <n v="4.46357584358247"/>
        <n v="4.46391778874332"/>
        <n v="4.46478888211901"/>
        <n v="4.46520129077272"/>
        <n v="4.46551724137931"/>
        <n v="4.46666666666667"/>
        <n v="4.46735395189003"/>
        <n v="4.46801346801347"/>
        <n v="4.46959443371943"/>
        <n v="4.47077952999382"/>
        <n v="4.47126436781609"/>
        <n v="4.47149122807018"/>
        <n v="4.47197614991004"/>
        <n v="4.47285060507322"/>
        <n v="4.47352916114683"/>
        <n v="4.47445255474453"/>
        <n v="4.47535226275494"/>
        <n v="4.47544642857143"/>
        <n v="4.47635726795096"/>
        <n v="4.47670266177514"/>
        <n v="4.47674461849823"/>
        <n v="4.47678018575851"/>
        <n v="4.47703180212014"/>
        <n v="4.47810218978102"/>
        <n v="4.47810858143608"/>
        <n v="4.47826107660455"/>
        <n v="4.47826118808727"/>
        <n v="4.47837837837838"/>
        <n v="4.47840499920899"/>
        <n v="4.4785100286533"/>
        <n v="4.47899171612623"/>
        <n v="4.47916637042551"/>
        <n v="4.47916691468254"/>
        <n v="4.47940042950594"/>
        <n v="4.47945205479452"/>
        <n v="4.48070238801687"/>
        <n v="4.48115249829041"/>
        <n v="4.48148148148148"/>
        <n v="4.48148159439359"/>
        <n v="4.48155757220921"/>
        <n v="4.48161120840631"/>
        <n v="4.48192825484385"/>
        <n v="4.48225449845909"/>
        <n v="4.48239451651222"/>
        <n v="4.48251761455329"/>
        <n v="4.48283298449483"/>
        <n v="4.48296627410755"/>
        <n v="4.48357664233577"/>
        <n v="4.48363636363636"/>
        <n v="4.4838711208012"/>
        <n v="4.48478240165631"/>
        <n v="4.48501324808581"/>
        <n v="4.48518518518519"/>
        <n v="4.48601428478284"/>
        <n v="4.48659003831418"/>
        <n v="4.48728813559322"/>
        <n v="4.48732394366197"/>
        <n v="4.4874651810585"/>
        <n v="4.48795192128238"/>
        <n v="4.48805431574488"/>
        <n v="4.48875255623722"/>
        <n v="4.48913060731539"/>
        <n v="4.48936170212766"/>
        <n v="4.48951078851221"/>
        <n v="4.49013142230576"/>
        <n v="4.49056603773585"/>
        <n v="4.49086757990868"/>
        <n v="4.49140860742923"/>
        <n v="4.49170097855952"/>
        <n v="4.49226760017009"/>
        <n v="4.49227824005947"/>
        <n v="4.49264705882353"/>
        <n v="4.49275345065562"/>
        <n v="4.49300729224158"/>
        <n v="4.49308755760369"/>
        <n v="4.49450549450549"/>
        <n v="4.49454545454545"/>
        <n v="4.49462380934029"/>
        <n v="4.49477351916376"/>
        <n v="4.494898202138"/>
        <n v="4.49502975508683"/>
        <n v="4.49545476190476"/>
        <n v="4.49626849693431"/>
        <n v="4.49632317927171"/>
        <n v="4.49657534246575"/>
        <n v="4.49667377277962"/>
        <n v="4.49677402447846"/>
        <n v="4.49756097560976"/>
        <n v="4.49756888168558"/>
        <n v="4.49819494584838"/>
        <n v="4.49851657473599"/>
        <n v="4.49861495844875"/>
        <n v="4.49862258953168"/>
        <n v="4.49904761904762"/>
        <n v="4.49905482041588"/>
        <n v="4.49999986607143"/>
        <n v="4.5"/>
        <n v="4.50099766174336"/>
        <n v="4.50171821305842"/>
        <n v="4.50213654863655"/>
        <n v="4.50335570469799"/>
        <n v="4.50353356890459"/>
        <n v="4.50461567765568"/>
        <n v="4.50495033789093"/>
        <n v="4.50517598343685"/>
        <n v="4.50549450549451"/>
        <n v="4.50557620817844"/>
        <n v="4.50588235294118"/>
        <n v="4.50612943040614"/>
        <n v="4.50645994832041"/>
        <n v="4.50662251655629"/>
        <n v="4.50663129973475"/>
        <n v="4.50675675675676"/>
        <n v="4.50680257509548"/>
        <n v="4.50728163480918"/>
        <n v="4.50788091068301"/>
        <n v="4.50809709804721"/>
        <n v="4.50825051076536"/>
        <n v="4.5085321301133"/>
        <n v="4.50902527075812"/>
        <n v="4.509677557901"/>
        <n v="4.51071428571429"/>
        <n v="4.51111128747795"/>
        <n v="4.51219512195122"/>
        <n v="4.51264367816092"/>
        <n v="4.51288078510093"/>
        <n v="4.51360529596355"/>
        <n v="4.51388859035128"/>
        <n v="4.51470588235294"/>
        <n v="4.51515151515152"/>
        <n v="4.51557078544832"/>
        <n v="4.51648351648352"/>
        <n v="4.51672862453532"/>
        <n v="4.51696572440143"/>
        <n v="4.5173676161702"/>
        <n v="4.51794077043046"/>
        <n v="4.51815150086437"/>
        <n v="4.51881708861195"/>
        <n v="4.52"/>
        <n v="4.52000031746032"/>
        <n v="4.52014010507881"/>
        <n v="4.52044609665428"/>
        <n v="4.52083333333333"/>
        <n v="4.52122671975921"/>
        <n v="4.52173878536922"/>
        <n v="4.52189798401112"/>
        <n v="4.52222222222222"/>
        <n v="4.52238789899119"/>
        <n v="4.52321428571429"/>
        <n v="4.52336448598131"/>
        <n v="4.52359579605752"/>
        <n v="4.52363601731602"/>
        <n v="4.52367688022284"/>
        <n v="4.52371160669877"/>
        <n v="4.5239852398524"/>
        <n v="4.52447582580592"/>
        <n v="4.52448979591837"/>
        <n v="4.52525269938442"/>
        <n v="4.52539404553415"/>
        <n v="4.52575144293901"/>
        <n v="4.52592592592593"/>
        <n v="4.5273974233529"/>
        <n v="4.52767527675277"/>
        <n v="4.52830188679245"/>
        <n v="4.52835007085419"/>
        <n v="4.52910114711769"/>
        <n v="4.52976203315652"/>
        <n v="4.52985094065917"/>
        <n v="4.53003516742386"/>
        <n v="4.53020134228188"/>
        <n v="4.53064831957301"/>
        <n v="4.53082175472929"/>
        <n v="4.53250803479286"/>
        <n v="4.53300714560418"/>
        <n v="4.53333298059965"/>
        <n v="4.53333333333333"/>
        <n v="4.5338078291815"/>
        <n v="4.53444676409186"/>
        <n v="4.53513539253539"/>
        <n v="4.53531563108515"/>
        <n v="4.53533190578158"/>
        <n v="4.53583588260453"/>
        <n v="4.53631309051945"/>
        <n v="4.53770537198143"/>
        <n v="4.53779069767442"/>
        <n v="4.53793103448276"/>
        <n v="4.53846127597101"/>
        <n v="4.53867441564521"/>
        <n v="4.53903345724907"/>
        <n v="4.53968216175359"/>
        <n v="4.53979223793731"/>
        <n v="4.54061583408339"/>
        <n v="4.5406976744186"/>
        <n v="4.54071630215604"/>
        <n v="4.5408560311284"/>
        <n v="4.54089709762533"/>
        <n v="4.54117647058824"/>
        <n v="4.54135338345865"/>
        <n v="4.54355400696864"/>
        <n v="4.54379562043796"/>
        <n v="4.54421753986986"/>
        <n v="4.54479418886199"/>
        <n v="4.54629600235156"/>
        <n v="4.54705856879224"/>
        <n v="4.54744525547445"/>
        <n v="4.54829572510822"/>
        <n v="4.54838691068056"/>
        <n v="4.54871737127834"/>
        <n v="4.54882154882155"/>
        <n v="4.54895168491187"/>
        <n v="4.5491328227599"/>
        <n v="4.54924242424243"/>
        <n v="4.55172413793104"/>
        <n v="4.55223828883304"/>
        <n v="4.55350553505535"/>
        <n v="4.55363306793103"/>
        <n v="4.55390334572491"/>
        <n v="4.55397754329004"/>
        <n v="4.5547703180212"/>
        <n v="4.55502392344498"/>
        <n v="4.55652173913044"/>
        <n v="4.55670082899354"/>
        <n v="4.55686274509804"/>
        <n v="4.55725190839695"/>
        <n v="4.55789473684211"/>
        <n v="4.55805210928824"/>
        <n v="4.55900621118012"/>
        <n v="4.5590274762548"/>
        <n v="4.55913941220841"/>
        <n v="4.55944086309963"/>
        <n v="4.55952380952381"/>
        <n v="4.56028335021952"/>
        <n v="4.56071462585034"/>
        <n v="4.56184486373166"/>
        <n v="4.56201585684813"/>
        <n v="4.56249969824737"/>
        <n v="4.5633423180593"/>
        <n v="4.56343231828599"/>
        <n v="4.56346719740528"/>
        <n v="4.56611543293297"/>
        <n v="4.5661252900232"/>
        <n v="4.56640625"/>
        <n v="4.56666666666667"/>
        <n v="4.56756756756757"/>
        <n v="4.56870247182843"/>
        <n v="4.56890459363958"/>
        <n v="4.56900212314225"/>
        <n v="4.56923076923077"/>
        <n v="4.5708158243054"/>
        <n v="4.57190635451505"/>
        <n v="4.5719696969697"/>
        <n v="4.57222195767196"/>
        <n v="4.57234785315253"/>
        <n v="4.57267950963222"/>
        <n v="4.57326444559204"/>
        <n v="4.57407407407407"/>
        <n v="4.57534246575343"/>
        <n v="4.57564558074152"/>
        <n v="4.57589285714286"/>
        <n v="4.57608695652174"/>
        <n v="4.57611940298507"/>
        <n v="4.57731913821118"/>
        <n v="4.57735849056604"/>
        <n v="4.57751954881947"/>
        <n v="4.57761732851986"/>
        <n v="4.57777801293357"/>
        <n v="4.57854406130268"/>
        <n v="4.57971053928818"/>
        <n v="4.58064494184771"/>
        <n v="4.5807962529274"/>
        <n v="4.58088235294118"/>
        <n v="4.58122709300327"/>
        <n v="4.58143607705779"/>
        <n v="4.5819397993311"/>
        <n v="4.58208930799098"/>
        <n v="4.58241758241758"/>
        <n v="4.58245644661363"/>
        <n v="4.58274687706641"/>
        <n v="4.58290180113496"/>
        <n v="4.58365740226051"/>
        <n v="4.58455094939855"/>
        <n v="4.58483754512635"/>
        <n v="4.58493870402802"/>
        <n v="4.5859375"/>
        <n v="4.58640751254327"/>
        <n v="4.58669001751314"/>
        <n v="4.5872095563239"/>
        <n v="4.58730177626606"/>
        <n v="4.5875373512809"/>
        <n v="4.58764622267736"/>
        <n v="4.58781411803428"/>
        <n v="4.58823499752844"/>
        <n v="4.58823529411765"/>
        <n v="4.58823548729837"/>
        <n v="4.58846190476191"/>
        <n v="4.58888888888889"/>
        <n v="4.58920187793427"/>
        <n v="4.58947399094229"/>
        <n v="4.58974338624339"/>
        <n v="4.59049744082111"/>
        <n v="4.59063175249733"/>
        <n v="4.59079283887468"/>
        <n v="4.59107842095946"/>
        <n v="4.59169535041373"/>
        <n v="4.59245283018868"/>
        <n v="4.59275966864299"/>
        <n v="4.59344307863991"/>
        <n v="4.59386936690385"/>
        <n v="4.59477168345918"/>
        <n v="4.59587675577085"/>
        <n v="4.59593709099885"/>
        <n v="4.59695800843896"/>
        <n v="4.59701476201085"/>
        <n v="4.59728477069911"/>
        <n v="4.59736842105263"/>
        <n v="4.5977440028643"/>
        <n v="4.5979024041227"/>
        <n v="4.59803934628318"/>
        <n v="4.60047846889952"/>
        <n v="4.60162601626016"/>
        <n v="4.6026936026936"/>
        <n v="4.6037037037037"/>
        <n v="4.60536398467433"/>
        <n v="4.60553618040744"/>
        <n v="4.60649853876569"/>
        <n v="4.6077057793345"/>
        <n v="4.60797310552128"/>
        <n v="4.60810826898327"/>
        <n v="4.60879120879121"/>
        <n v="4.60884338811651"/>
        <n v="4.60945709281962"/>
        <n v="4.61121856866538"/>
        <n v="4.61148632561133"/>
        <n v="4.61232578174804"/>
        <n v="4.6129033832703"/>
        <n v="4.61328125"/>
        <n v="4.61333365079365"/>
        <n v="4.61395318179713"/>
        <n v="4.61415503370298"/>
        <n v="4.61473684210526"/>
        <n v="4.61484098939929"/>
        <n v="4.61487964989059"/>
        <n v="4.61578997493734"/>
        <n v="4.61625311939717"/>
        <n v="4.61627924017273"/>
        <n v="4.61636828644501"/>
        <n v="4.61660096429893"/>
        <n v="4.61685823754789"/>
        <n v="4.61782160800296"/>
        <n v="4.61862917398946"/>
        <n v="4.61886756513926"/>
        <n v="4.61904761904762"/>
        <n v="4.61948955916473"/>
        <n v="4.62040816326531"/>
        <n v="4.62121176046176"/>
        <n v="4.62195083236547"/>
        <n v="4.62213740458015"/>
        <n v="4.62309368191721"/>
        <n v="4.62357397705689"/>
        <n v="4.6240315475833"/>
        <n v="4.62453496194017"/>
        <n v="4.62500007953613"/>
        <n v="4.62595419847328"/>
        <n v="4.62599469496021"/>
        <n v="4.62603878116344"/>
        <n v="4.62629742539801"/>
        <n v="4.62666666666667"/>
        <n v="4.62697022767075"/>
        <n v="4.6271184826473"/>
        <n v="4.62872170794763"/>
        <n v="4.62918683071315"/>
        <n v="4.62947368421053"/>
        <n v="4.62948207171315"/>
        <n v="4.62988505747126"/>
        <n v="4.63023225048291"/>
        <n v="4.63059649500368"/>
        <n v="4.6309963099631"/>
        <n v="4.63173652694611"/>
        <n v="4.63265325558795"/>
        <n v="4.6328125"/>
        <n v="4.63326226012793"/>
        <n v="4.63384644688645"/>
        <n v="4.63392857142857"/>
        <n v="4.63405797101449"/>
        <n v="4.63419456778219"/>
        <n v="4.63436144325572"/>
        <n v="4.63503594241437"/>
        <n v="4.63571428571429"/>
        <n v="4.63574630667445"/>
        <n v="4.63589709627128"/>
        <n v="4.63605459552787"/>
        <n v="4.63660477453581"/>
        <n v="4.63674321503132"/>
        <n v="4.63745704467354"/>
        <n v="4.63826086956522"/>
        <n v="4.6387827398594"/>
        <n v="4.63894523326572"/>
        <n v="4.63903743315508"/>
        <n v="4.63953523955464"/>
        <n v="4.64028776978417"/>
        <n v="4.64130452035887"/>
        <n v="4.64154786150713"/>
        <n v="4.64184397163121"/>
        <n v="4.64285714285714"/>
        <n v="4.64393939393939"/>
        <n v="4.64456233421751"/>
        <n v="4.64527027027027"/>
        <n v="4.64566929133858"/>
        <n v="4.64615384615385"/>
        <n v="4.64623467600701"/>
        <n v="4.64678899082569"/>
        <n v="4.64724919093851"/>
        <n v="4.64728662411542"/>
        <n v="4.64905660377359"/>
        <n v="4.6494623655914"/>
        <n v="4.64959035909446"/>
        <n v="4.6496062992126"/>
        <n v="4.64973713618547"/>
        <n v="4.64981949458484"/>
        <n v="4.65"/>
        <n v="4.6501895835528"/>
        <n v="4.65045592705167"/>
        <n v="4.6504854368932"/>
        <n v="4.65063339361061"/>
        <n v="4.6513413610655"/>
        <n v="4.65135719256387"/>
        <n v="4.65148844967059"/>
        <n v="4.65151515151515"/>
        <n v="4.6526715739731"/>
        <n v="4.65274725274725"/>
        <n v="4.65323992994746"/>
        <n v="4.65346534653465"/>
        <n v="4.6551724137931"/>
        <n v="4.6553911205074"/>
        <n v="4.65610829630845"/>
        <n v="4.65624969204698"/>
        <n v="4.65625"/>
        <n v="4.65631469979296"/>
        <n v="4.6563874554227"/>
        <n v="4.65667562847604"/>
        <n v="4.65761984292673"/>
        <n v="4.65769230769231"/>
        <n v="4.65798045602606"/>
        <n v="4.65808823529412"/>
        <n v="4.65828092243187"/>
        <n v="4.65859564164649"/>
        <n v="4.65863453815261"/>
        <n v="4.66007922680517"/>
        <n v="4.66019417475728"/>
        <n v="4.66024518388792"/>
        <n v="4.66037735849057"/>
        <n v="4.66141732283465"/>
        <n v="4.66187050359712"/>
        <n v="4.66269841269841"/>
        <n v="4.66311320946289"/>
        <n v="4.66315764411028"/>
        <n v="4.6640625"/>
        <n v="4.66527176728432"/>
        <n v="4.66535433070866"/>
        <n v="4.6666667989418"/>
        <n v="4.66666683893196"/>
        <n v="4.66787003610108"/>
        <n v="4.66793856779353"/>
        <n v="4.66798436544266"/>
        <n v="4.66816143497758"/>
        <n v="4.66862157048955"/>
        <n v="4.66898954703833"/>
        <n v="4.67164198039652"/>
        <n v="4.67170556381535"/>
        <n v="4.67233042110474"/>
        <n v="4.67297762478485"/>
        <n v="4.67307720836857"/>
        <n v="4.67355392862834"/>
        <n v="4.67532467532468"/>
        <n v="4.67600700525394"/>
        <n v="4.67621145374449"/>
        <n v="4.67647098839536"/>
        <n v="4.67871485943775"/>
        <n v="4.67953702368355"/>
        <n v="4.68044077134986"/>
        <n v="4.6806085576459"/>
        <n v="4.68125"/>
        <n v="4.68145142089094"/>
        <n v="4.68181818181818"/>
        <n v="4.6818183982684"/>
        <n v="4.68222201058201"/>
        <n v="4.68247430628224"/>
        <n v="4.68248175182482"/>
        <n v="4.6830122591944"/>
        <n v="4.68354430379747"/>
        <n v="4.684"/>
        <n v="4.68439716312057"/>
        <n v="4.6845239423051"/>
        <n v="4.68463586189193"/>
        <n v="4.68476357267951"/>
        <n v="4.68512095287128"/>
        <n v="4.68526785714286"/>
        <n v="4.68527918781726"/>
        <n v="4.68650793650794"/>
        <n v="4.68705018842069"/>
        <n v="4.68846135531136"/>
        <n v="4.68871595330739"/>
        <n v="4.68965517241379"/>
        <n v="4.69034090909091"/>
        <n v="4.6905737704918"/>
        <n v="4.69113149847095"/>
        <n v="4.69285714285714"/>
        <n v="4.69347826086957"/>
        <n v="4.69348659003831"/>
        <n v="4.69508180156384"/>
        <n v="4.69527145359019"/>
        <n v="4.6953316953317"/>
        <n v="4.69547325102881"/>
        <n v="4.69696951659452"/>
        <n v="4.69753086419753"/>
        <n v="4.6980491942324"/>
        <n v="4.69838010227221"/>
        <n v="4.69849246231156"/>
        <n v="4.69885057471264"/>
        <n v="4.69918718544328"/>
        <n v="4.699752097365"/>
        <n v="4.69999964726631"/>
        <n v="4.70052539404553"/>
        <n v="4.70182555780933"/>
        <n v="4.70204120505345"/>
        <n v="4.70292887029289"/>
        <n v="4.70312478741497"/>
        <n v="4.70355748931141"/>
        <n v="4.70506912442396"/>
        <n v="4.70539421415576"/>
        <n v="4.70626341419747"/>
        <n v="4.70631970260223"/>
        <n v="4.70663289601555"/>
        <n v="4.70947030497592"/>
        <n v="4.70967758012212"/>
        <n v="4.70973451327434"/>
        <n v="4.70980392156863"/>
        <n v="4.70987654320988"/>
        <n v="4.71063829787234"/>
        <n v="4.71125285613184"/>
        <n v="4.71177944862155"/>
        <n v="4.71278458844133"/>
        <n v="4.71326180963515"/>
        <n v="4.71359255988853"/>
        <n v="4.7136563876652"/>
        <n v="4.71428571428571"/>
        <n v="4.71482854554306"/>
        <n v="4.71541557370283"/>
        <n v="4.71544715447154"/>
        <n v="4.7158273381295"/>
        <n v="4.71614608134921"/>
        <n v="4.71616541353383"/>
        <n v="4.71643663739021"/>
        <n v="4.71681415929204"/>
        <n v="4.71684603914818"/>
        <n v="4.71702127659575"/>
        <n v="4.71713147410359"/>
        <n v="4.71825396825397"/>
        <n v="4.71837731560405"/>
        <n v="4.71863064571318"/>
        <n v="4.71907170161299"/>
        <n v="4.71919210078661"/>
        <n v="4.7192513368984"/>
        <n v="4.72"/>
        <n v="4.72026452695616"/>
        <n v="4.72075471698113"/>
        <n v="4.72079772079772"/>
        <n v="4.72111553784861"/>
        <n v="4.72154098907514"/>
        <n v="4.72159090909091"/>
        <n v="4.72256709060436"/>
        <n v="4.72282582815735"/>
        <n v="4.72295997108521"/>
        <n v="4.72324758390441"/>
        <n v="4.72340425531915"/>
        <n v="4.7235420308418"/>
        <n v="4.72363636363636"/>
        <n v="4.7244094488189"/>
        <n v="4.72507566465475"/>
        <n v="4.72509960159363"/>
        <n v="4.72513089005236"/>
        <n v="4.72592627865961"/>
        <n v="4.72619047619048"/>
        <n v="4.72692307692308"/>
        <n v="4.72727272727273"/>
        <n v="4.7272729052239"/>
        <n v="4.72762645914397"/>
        <n v="4.72786900008959"/>
        <n v="4.72794082633053"/>
        <n v="4.72830188679245"/>
        <n v="4.72854640980736"/>
        <n v="4.72893772893773"/>
        <n v="4.73003748940657"/>
        <n v="4.73028997844557"/>
        <n v="4.73088685015291"/>
        <n v="4.73129236374174"/>
        <n v="4.73140477247522"/>
        <n v="4.73151750972763"/>
        <n v="4.73170731707317"/>
        <n v="4.73204903677758"/>
        <n v="4.73239435722315"/>
        <n v="4.73271028037383"/>
        <n v="4.73296990442533"/>
        <n v="4.73303136825912"/>
        <n v="4.73303147024213"/>
        <n v="4.73308306480487"/>
        <n v="4.73309608540925"/>
        <n v="4.73404255319149"/>
        <n v="4.73412736205593"/>
        <n v="4.73489900926814"/>
        <n v="4.73498233215548"/>
        <n v="4.73584905660377"/>
        <n v="4.73624610879951"/>
        <n v="4.73646209386282"/>
        <n v="4.73657313360127"/>
        <n v="4.73684192262032"/>
        <n v="4.73730297723292"/>
        <n v="4.7374998015873"/>
        <n v="4.73814041745731"/>
        <n v="4.73835158690396"/>
        <n v="4.73856238646513"/>
        <n v="4.73863636363636"/>
        <n v="4.73895582329317"/>
        <n v="4.73946360153257"/>
        <n v="4.74021352313167"/>
        <n v="4.74087591240876"/>
        <n v="4.74173525727655"/>
        <n v="4.74200913242009"/>
        <n v="4.74237288135593"/>
        <n v="4.74285669711696"/>
        <n v="4.74351557568272"/>
        <n v="4.744"/>
        <n v="4.74411710116991"/>
        <n v="4.74477027296274"/>
        <n v="4.74623115577889"/>
        <n v="4.74677051802633"/>
        <n v="4.7469512195122"/>
        <n v="4.74704491725768"/>
        <n v="4.74750830564784"/>
        <n v="4.74769797421731"/>
        <n v="4.74811083123426"/>
        <n v="4.74844720496895"/>
        <n v="4.74863337243646"/>
        <n v="4.74897119341564"/>
        <n v="4.74912925170068"/>
        <n v="4.75"/>
        <n v="4.75000018896448"/>
        <n v="4.75103706277196"/>
        <n v="4.75104582586173"/>
        <n v="4.75172413793103"/>
        <n v="4.75242751403797"/>
        <n v="4.75298842724341"/>
        <n v="4.75357142857143"/>
        <n v="4.75369458128079"/>
        <n v="4.75390625"/>
        <n v="4.75398246944796"/>
        <n v="4.75463945535431"/>
        <n v="4.75536519561539"/>
        <n v="4.75590551181102"/>
        <n v="4.75697211155379"/>
        <n v="4.75799086757991"/>
        <n v="4.75802997858672"/>
        <n v="4.75849038634322"/>
        <n v="4.75884955752212"/>
        <n v="4.75889345977389"/>
        <n v="4.75925925925926"/>
        <n v="4.75949386214562"/>
        <n v="4.76029055690073"/>
        <n v="4.76071428571429"/>
        <n v="4.76076555023923"/>
        <n v="4.76131667646482"/>
        <n v="4.76297999116285"/>
        <n v="4.76357284630139"/>
        <n v="4.76386074225957"/>
        <n v="4.76470588235294"/>
        <n v="4.76507276507276"/>
        <n v="4.76508650031321"/>
        <n v="4.76527360375279"/>
        <n v="4.76543209876543"/>
        <n v="4.7672953978237"/>
        <n v="4.76791777877993"/>
        <n v="4.76868327402135"/>
        <n v="4.76895306859206"/>
        <n v="4.77049180327869"/>
        <n v="4.77057793345009"/>
        <n v="4.77130044843049"/>
        <n v="4.7715352401259"/>
        <n v="4.77177177177177"/>
        <n v="4.77200038095238"/>
        <n v="4.7734375"/>
        <n v="4.77397260273973"/>
        <n v="4.77455357142857"/>
        <n v="4.775"/>
        <n v="4.77643518274882"/>
        <n v="4.77731052420968"/>
        <n v="4.77735768398268"/>
        <n v="4.77749360613811"/>
        <n v="4.7775833541823"/>
        <n v="4.77777763332494"/>
        <n v="4.77807486631016"/>
        <n v="4.77849462365591"/>
        <n v="4.77857142857143"/>
        <n v="4.77859778597786"/>
        <n v="4.77894756892231"/>
        <n v="4.7790262329926"/>
        <n v="4.7792919481175"/>
        <n v="4.77946750753331"/>
        <n v="4.77952793400825"/>
        <n v="4.77981651376147"/>
        <n v="4.78048780487805"/>
        <n v="4.78071833648393"/>
        <n v="4.78153153153153"/>
        <n v="4.78169030119686"/>
        <n v="4.78174603174603"/>
        <n v="4.78177966101695"/>
        <n v="4.7843137254902"/>
        <n v="4.78486055776892"/>
        <n v="4.78504672897196"/>
        <n v="4.78508771929825"/>
        <n v="4.78512396694215"/>
        <n v="4.78521949534056"/>
        <n v="4.78549862711836"/>
        <n v="4.78571428571429"/>
        <n v="4.78761061946903"/>
        <n v="4.78787878787879"/>
        <n v="4.78828828828829"/>
        <n v="4.78870292887029"/>
        <n v="4.78921568627451"/>
        <n v="4.79017835884354"/>
        <n v="4.79035639412998"/>
        <n v="4.79090909090909"/>
        <n v="4.79120879120879"/>
        <n v="4.79159369527145"/>
        <n v="4.79166666666667"/>
        <n v="4.79281780565161"/>
        <n v="4.79310344827586"/>
        <n v="4.79334500875657"/>
        <n v="4.79400750533208"/>
        <n v="4.79509615544992"/>
        <n v="4.79660993889081"/>
        <n v="4.79716024340771"/>
        <n v="4.79842931937173"/>
        <n v="4.79910714285714"/>
        <n v="4.79921241094863"/>
        <n v="4.79955968114118"/>
        <n v="4.79959100204499"/>
        <n v="4.80149760645639"/>
        <n v="4.80152671755725"/>
        <n v="4.80243925667828"/>
        <n v="4.80252100840336"/>
        <n v="4.80299785867238"/>
        <n v="4.80512785310419"/>
        <n v="4.80561525420455"/>
        <n v="4.80590736612045"/>
        <n v="4.80628272251309"/>
        <n v="4.8068673457484"/>
        <n v="4.80712788259958"/>
        <n v="4.808"/>
        <n v="4.80824770593506"/>
        <n v="4.80855855855856"/>
        <n v="4.80898842097461"/>
        <n v="4.80988539526035"/>
        <n v="4.81012637372419"/>
        <n v="4.81021887543375"/>
        <n v="4.81040892193309"/>
        <n v="4.81099656357388"/>
        <n v="4.81136363636364"/>
        <n v="4.81273373905948"/>
        <n v="4.81274900398406"/>
        <n v="4.8127663627153"/>
        <n v="4.81288314344143"/>
        <n v="4.81314225584373"/>
        <n v="4.81404930259449"/>
        <n v="4.81413612565445"/>
        <n v="4.81481481481482"/>
        <n v="4.81571010835017"/>
        <n v="4.81593406593407"/>
        <n v="4.81606765327696"/>
        <n v="4.81672024600951"/>
        <n v="4.81690156998329"/>
        <n v="4.817843866171"/>
        <n v="4.81791016346837"/>
        <n v="4.81818157081014"/>
        <n v="4.81856559447722"/>
        <n v="4.81876332622601"/>
        <n v="4.81918819188192"/>
        <n v="4.81923076923077"/>
        <n v="4.81932773109244"/>
        <n v="4.81961471103328"/>
        <n v="4.82019704433498"/>
        <n v="4.82080911585992"/>
        <n v="4.82110135430319"/>
        <n v="4.82142857142857"/>
        <n v="4.82170523520507"/>
        <n v="4.82278500392948"/>
        <n v="4.82311767158702"/>
        <n v="4.8241045447495"/>
        <n v="4.82477355271971"/>
        <n v="4.82477892962495"/>
        <n v="4.825"/>
        <n v="4.82547202327979"/>
        <n v="4.82653045589471"/>
        <n v="4.82692307692308"/>
        <n v="4.82730923694779"/>
        <n v="4.82735426008969"/>
        <n v="4.82845188284519"/>
        <n v="4.82857121925693"/>
        <n v="4.82868525896414"/>
        <n v="4.82915717539863"/>
        <n v="4.82945754261564"/>
        <n v="4.82947368421053"/>
        <n v="4.83022774327122"/>
        <n v="4.83050847457627"/>
        <n v="4.83080241042848"/>
        <n v="4.83086680761099"/>
        <n v="4.83101364208954"/>
        <n v="4.83108108108108"/>
        <n v="4.83274021352313"/>
        <n v="4.83276419094658"/>
        <n v="4.83277591973244"/>
        <n v="4.83333333333333"/>
        <n v="4.83333367105708"/>
        <n v="4.83368421052632"/>
        <n v="4.83464566929134"/>
        <n v="4.83478260869565"/>
        <n v="4.83534136546185"/>
        <n v="4.83593787202381"/>
        <n v="4.83643892339545"/>
        <n v="4.8365017260003"/>
        <n v="4.83651804670913"/>
        <n v="4.83707865168539"/>
        <n v="4.83741648106904"/>
        <n v="4.83750023809524"/>
        <n v="4.83823549419768"/>
        <n v="4.83887915936953"/>
        <n v="4.83898305084746"/>
        <n v="4.8396626417385"/>
        <n v="4.8398439360119"/>
        <n v="4.84"/>
        <n v="4.84033633453381"/>
        <n v="4.84054669703872"/>
        <n v="4.84114583333333"/>
        <n v="4.84150943396226"/>
        <n v="4.8421052631579"/>
        <n v="4.84255319148936"/>
        <n v="4.8434784679089"/>
        <n v="4.84362159514011"/>
        <n v="4.84558858543417"/>
        <n v="4.84647264600098"/>
        <n v="4.84710724726064"/>
        <n v="4.84711779448622"/>
        <n v="4.84738955823293"/>
        <n v="4.84745722356739"/>
        <n v="4.84765587797619"/>
        <n v="4.84814814814815"/>
        <n v="4.84867036712436"/>
        <n v="4.84950476758115"/>
        <n v="4.84967341010478"/>
        <n v="4.8498166753881"/>
        <n v="4.85022026431718"/>
        <n v="4.85032497879765"/>
        <n v="4.85089963146777"/>
        <n v="4.85106342451874"/>
        <n v="4.85114503816794"/>
        <n v="4.85156225198413"/>
        <n v="4.85185185185185"/>
        <n v="4.85232087009527"/>
        <n v="4.85338345864662"/>
        <n v="4.85355648535565"/>
        <n v="4.85365853658537"/>
        <n v="4.85411140583554"/>
        <n v="4.85430443164914"/>
        <n v="4.85454588744589"/>
        <n v="4.85464081394379"/>
        <n v="4.85490233426704"/>
        <n v="4.85546875"/>
        <n v="4.85552407932011"/>
        <n v="4.85603075782842"/>
        <n v="4.85714247921391"/>
        <n v="4.85714285714286"/>
        <n v="4.85925925925926"/>
        <n v="4.85995623632385"/>
        <n v="4.86105263157895"/>
        <n v="4.86133752815972"/>
        <n v="4.86284266178161"/>
        <n v="4.86411889596603"/>
        <n v="4.86614173228347"/>
        <n v="4.86638830897704"/>
        <n v="4.86666629318394"/>
        <n v="4.86696199765841"/>
        <n v="4.86752136752137"/>
        <n v="4.8677682066994"/>
        <n v="4.86864406779661"/>
        <n v="4.8687503968254"/>
        <n v="4.86885245901639"/>
        <n v="4.87040263530982"/>
        <n v="4.87044477075594"/>
        <n v="4.8707224381415"/>
        <n v="4.87089736375951"/>
        <n v="4.87124523778829"/>
        <n v="4.87136900584653"/>
        <n v="4.87248384979089"/>
        <n v="4.87250958072472"/>
        <n v="4.87473903966597"/>
        <n v="4.87525562372188"/>
        <n v="4.87596917223954"/>
        <n v="4.87784659370995"/>
        <n v="4.87815086034414"/>
        <n v="4.87832681954276"/>
        <n v="4.87864100224878"/>
        <n v="4.87916666666667"/>
        <n v="4.87982831635629"/>
        <n v="4.8798285207299"/>
        <n v="4.8804347826087"/>
        <n v="4.88111920620175"/>
        <n v="4.88157915622389"/>
        <n v="4.88333333333333"/>
        <n v="4.88381733547813"/>
        <n v="4.88412057094793"/>
        <n v="4.88446215139442"/>
        <n v="4.88607614571333"/>
        <n v="4.88621444201313"/>
        <n v="4.88721804511278"/>
        <n v="4.88850174216028"/>
        <n v="4.88888912938913"/>
        <n v="4.88911290322581"/>
        <n v="4.88966725043783"/>
        <n v="4.88983050847458"/>
        <n v="4.89049557907346"/>
        <n v="4.89062537202381"/>
        <n v="4.89121338912134"/>
        <n v="4.89141856392294"/>
        <n v="4.89199961904762"/>
        <n v="4.89403973509934"/>
        <n v="4.8942731277533"/>
        <n v="4.89492119089317"/>
        <n v="4.89545454545455"/>
        <n v="4.8957868295352"/>
        <n v="4.89591817298348"/>
        <n v="4.8968253968254"/>
        <n v="4.89699610848119"/>
        <n v="4.89801018715944"/>
        <n v="4.89920424403183"/>
        <n v="4.89925355724046"/>
        <n v="4.89958158995816"/>
        <n v="4.89959801109199"/>
        <n v="4.9"/>
        <n v="4.9000003968254"/>
        <n v="4.90118576703127"/>
        <n v="4.90146002780674"/>
        <n v="4.90153172866521"/>
        <n v="4.90175932543949"/>
        <n v="4.90188679245283"/>
        <n v="4.90384615384615"/>
        <n v="4.904"/>
        <n v="4.90421492428389"/>
        <n v="4.90455511583059"/>
        <n v="4.90456353253796"/>
        <n v="4.90677966101695"/>
        <n v="4.90772572309223"/>
        <n v="4.90784951029745"/>
        <n v="4.90789431913116"/>
        <n v="4.9093137254902"/>
        <n v="4.9104475866934"/>
        <n v="4.91164620386307"/>
        <n v="4.91197998258424"/>
        <n v="4.91235059760956"/>
        <n v="4.91304347826087"/>
        <n v="4.91418563922942"/>
        <n v="4.91428571428572"/>
        <n v="4.91440178571429"/>
        <n v="4.91452991452992"/>
        <n v="4.91458333333333"/>
        <n v="4.91497995315288"/>
        <n v="4.91525423728814"/>
        <n v="4.91587241373024"/>
        <n v="4.91592920353982"/>
        <n v="4.91729323308271"/>
        <n v="4.91764705882353"/>
        <n v="4.91868110936682"/>
        <n v="4.91922005571031"/>
        <n v="4.91949112187248"/>
        <n v="4.91981165227841"/>
        <n v="4.92007742169666"/>
        <n v="4.92033542976939"/>
        <n v="4.92083333333333"/>
        <n v="4.92140921409214"/>
        <n v="4.92156862745098"/>
        <n v="4.92168674698795"/>
        <n v="4.92183288409703"/>
        <n v="4.92207771593486"/>
        <n v="4.92231075697211"/>
        <n v="4.92285714285714"/>
        <n v="4.92361078547548"/>
        <n v="4.92549056956116"/>
        <n v="4.92699136114623"/>
        <n v="4.92735042735043"/>
        <n v="4.9282702402359"/>
        <n v="4.92830188679245"/>
        <n v="4.92857142857143"/>
        <n v="4.92910430244832"/>
        <n v="4.92913423322085"/>
        <n v="4.92994729380369"/>
        <n v="4.93067226890756"/>
        <n v="4.93145142089094"/>
        <n v="4.93191489361702"/>
        <n v="4.9322712957693"/>
        <n v="4.93265306122449"/>
        <n v="4.93307086614173"/>
        <n v="4.9338841033497"/>
        <n v="4.93478260869565"/>
        <n v="4.93608296137946"/>
        <n v="4.93617021276596"/>
        <n v="4.93624161073825"/>
        <n v="4.93660531697342"/>
        <n v="4.93688362919132"/>
        <n v="4.93723849372385"/>
        <n v="4.93888888888889"/>
        <n v="4.93927067903333"/>
        <n v="4.93946731234867"/>
        <n v="4.94154488517745"/>
        <n v="4.94193548387097"/>
        <n v="4.9429828738513"/>
        <n v="4.94331964745249"/>
        <n v="4.94377548288392"/>
        <n v="4.9439578016846"/>
        <n v="4.94405627333042"/>
        <n v="4.94420682151701"/>
        <n v="4.94468085106383"/>
        <n v="4.94514827989344"/>
        <n v="4.94576944978664"/>
        <n v="4.9508771896994"/>
        <n v="4.95096322241681"/>
        <n v="4.95279010445862"/>
        <n v="4.95305164319249"/>
        <n v="4.95378151260504"/>
        <n v="4.95546501039271"/>
        <n v="4.95600019047619"/>
        <n v="4.95617491937014"/>
        <n v="4.95629808130997"/>
        <n v="4.95669328833896"/>
        <n v="4.95708235905027"/>
        <n v="4.95719844357977"/>
        <n v="4.95789506819683"/>
        <n v="4.95911949685535"/>
        <n v="4.95982142857143"/>
        <n v="4.96025064753935"/>
        <n v="4.96061269146608"/>
        <n v="4.96069848201289"/>
        <n v="4.9614711033275"/>
        <n v="4.96153817457847"/>
        <n v="4.96234309623431"/>
        <n v="4.96240601503759"/>
        <n v="4.9626334519573"/>
        <n v="4.96306818181818"/>
        <n v="4.96385542168675"/>
        <n v="4.96511664692199"/>
        <n v="4.96559633027523"/>
        <n v="4.96566543761827"/>
        <n v="4.96629266987694"/>
        <n v="4.96632996632997"/>
        <n v="4.9672131147541"/>
        <n v="4.96747967479675"/>
        <n v="4.96808510638298"/>
        <n v="4.96848739495798"/>
        <n v="4.96900777436003"/>
        <n v="4.96978021978022"/>
        <n v="4.9699574878363"/>
        <n v="4.97183127173506"/>
        <n v="4.97210341075851"/>
        <n v="4.97222156268376"/>
        <n v="4.97244094488189"/>
        <n v="4.97263157894737"/>
        <n v="4.97379912663755"/>
        <n v="4.97419334357399"/>
        <n v="4.97427346055965"/>
        <n v="4.97450424929178"/>
        <n v="4.97457627118644"/>
        <n v="4.97489539748954"/>
        <n v="4.97679344893685"/>
        <n v="4.97745921155348"/>
        <n v="4.97746478873239"/>
        <n v="4.97807038429407"/>
        <n v="4.98019833411913"/>
        <n v="4.98039215686275"/>
        <n v="4.98237927417663"/>
        <n v="4.98275913276432"/>
        <n v="4.98305052461663"/>
        <n v="4.98360655737705"/>
        <n v="4.984375"/>
        <n v="4.98461538461539"/>
        <n v="4.98584916795929"/>
        <n v="4.98728833736885"/>
        <n v="4.9875001984127"/>
        <n v="4.98755147302498"/>
        <n v="4.98775510204082"/>
        <n v="4.988"/>
        <n v="4.98850574712644"/>
        <n v="4.98888888888889"/>
        <n v="4.98924731182796"/>
        <n v="4.9892474821385"/>
        <n v="4.98962606265801"/>
        <n v="4.99090865800866"/>
        <n v="4.99126637554585"/>
        <n v="4.99367088607595"/>
        <n v="4.9937106918239"/>
        <n v="4.99430740037951"/>
        <n v="4.99561403508772"/>
        <n v="4.99564270152506"/>
        <n v="4.9957264957265"/>
        <n v="4.99576271186441"/>
        <n v="4.99612421543463"/>
        <n v="4.99640287769784"/>
        <n v="4.99718283031523"/>
        <n v="4.9977728285078"/>
        <n v="4.99784946236559"/>
        <n v="4.99787705995349"/>
        <n v="4.99824885330665"/>
        <n v="4.99999983320824"/>
        <n v="5"/>
        <n v="5.00350246017847"/>
        <n v="5.00413203446942"/>
        <n v="5.00442520016856"/>
        <n v="5.00469483568075"/>
        <n v="5.00622337445821"/>
        <n v="5.00659340659341"/>
        <n v="5.00809697289003"/>
        <n v="5.00813008130081"/>
        <n v="5.00851084093212"/>
        <n v="5.01181102362205"/>
        <n v="5.01195219123506"/>
        <n v="5.01495726495727"/>
        <n v="5.01709401709402"/>
        <n v="5.01968503937008"/>
        <n v="5.01984089191232"/>
        <n v="5.02100840336134"/>
        <n v="5.02127659574468"/>
        <n v="5.02145963796932"/>
        <n v="5.02272754329004"/>
        <n v="5.02358535701576"/>
        <n v="5.02409638554217"/>
        <n v="5.02414515804226"/>
        <n v="5.02575148381373"/>
        <n v="5.02631578947368"/>
        <n v="5.02654846186262"/>
        <n v="5.028"/>
        <n v="5.02867400678184"/>
        <n v="5.02924004455583"/>
        <n v="5.02928870292887"/>
        <n v="5.03111111111111"/>
        <n v="5.0311200337214"/>
        <n v="5.03146078318635"/>
        <n v="5.032"/>
        <n v="5.03367003367003"/>
        <n v="5.03404255319149"/>
        <n v="5.03461538461538"/>
        <n v="5.03557331208633"/>
        <n v="5.03658555942702"/>
        <n v="5.03673469387755"/>
        <n v="5.03731325382682"/>
        <n v="5.03764705882353"/>
        <n v="5.03803174927297"/>
        <n v="5.038359978774"/>
        <n v="5.04000020050125"/>
        <n v="5.04016064257028"/>
        <n v="5.04166666666667"/>
        <n v="5.04198473282443"/>
        <n v="5.04417708930962"/>
        <n v="5.04566210045662"/>
        <n v="5.04646484065281"/>
        <n v="5.04651199876382"/>
        <n v="5.04710900377282"/>
        <n v="5.04809676863035"/>
        <n v="5.05017938386002"/>
        <n v="5.05179282868526"/>
        <n v="5.05228758169935"/>
        <n v="5.05240153878145"/>
        <n v="5.05496828752643"/>
        <n v="5.05533615868007"/>
        <n v="5.05544226501944"/>
        <n v="5.05645161290323"/>
        <n v="5.05667996696819"/>
        <n v="5.05785074432207"/>
        <n v="5.0597609561753"/>
        <n v="5.06037735849057"/>
        <n v="5.06048387096774"/>
        <n v="5.06086956521739"/>
        <n v="5.06113537117904"/>
        <n v="5.06122448979592"/>
        <n v="5.06222222222222"/>
        <n v="5.06320574416032"/>
        <n v="5.06473235544218"/>
        <n v="5.06585365853659"/>
        <n v="5.06640662202381"/>
        <n v="5.06652826452826"/>
        <n v="5.06727272727273"/>
        <n v="5.06768538157621"/>
        <n v="5.06889372701064"/>
        <n v="5.07111111111111"/>
        <n v="5.07203410008071"/>
        <n v="5.07377088212334"/>
        <n v="5.07382518376478"/>
        <n v="5.07392996108949"/>
        <n v="5.0748031496063"/>
        <n v="5.07610619469027"/>
        <n v="5.07692341504651"/>
        <n v="5.07870347977498"/>
        <n v="5.07894736842105"/>
        <n v="5.07949830643555"/>
        <n v="5.0813955364118"/>
        <n v="5.08254728768288"/>
        <n v="5.08351177730193"/>
        <n v="5.08369140271338"/>
        <n v="5.08506193923759"/>
        <n v="5.08775510204082"/>
        <n v="5.09053497942387"/>
        <n v="5.0913140311804"/>
        <n v="5.09205020920502"/>
        <n v="5.09259259259259"/>
        <n v="5.09328313290957"/>
        <n v="5.09333333333333"/>
        <n v="5.09411680145004"/>
        <n v="5.09504112180082"/>
        <n v="5.09543528192568"/>
        <n v="5.09628008752735"/>
        <n v="5.09767396698348"/>
        <n v="5.09795918367347"/>
        <n v="5.09939148073022"/>
        <n v="5.10087719298246"/>
        <n v="5.1023102310231"/>
        <n v="5.10232512936211"/>
        <n v="5.10271346083685"/>
        <n v="5.10297010455558"/>
        <n v="5.10300470901326"/>
        <n v="5.10355987055016"/>
        <n v="5.1038961038961"/>
        <n v="5.10410094637224"/>
        <n v="5.10492505353319"/>
        <n v="5.10526315789474"/>
        <n v="5.10546837797619"/>
        <n v="5.10570824524313"/>
        <n v="5.10643004288269"/>
        <n v="5.10655737704918"/>
        <n v="5.10775883036777"/>
        <n v="5.10788380890071"/>
        <n v="5.10798122065728"/>
        <n v="5.10877227126298"/>
        <n v="5.11065573770492"/>
        <n v="5.11111111111111"/>
        <n v="5.11186440677966"/>
        <n v="5.11203279098733"/>
        <n v="5.11255411255411"/>
        <n v="5.11344537815126"/>
        <n v="5.1140350877193"/>
        <n v="5.11428571428572"/>
        <n v="5.11489361702128"/>
        <n v="5.11574051517899"/>
        <n v="5.1188808968809"/>
        <n v="5.12068986538136"/>
        <n v="5.12133851364814"/>
        <n v="5.12227074235808"/>
        <n v="5.12280735992029"/>
        <n v="5.12785344640139"/>
        <n v="5.12863040138528"/>
        <n v="5.12875578407977"/>
        <n v="5.13135593220339"/>
        <n v="5.13274336283186"/>
        <n v="5.13526617301736"/>
        <n v="5.13617021276596"/>
        <n v="5.13636363636364"/>
        <n v="5.13655462184874"/>
        <n v="5.13716772018542"/>
        <n v="5.1376512381858"/>
        <n v="5.13777798941799"/>
        <n v="5.13807531380753"/>
        <n v="5.13824862848365"/>
        <n v="5.13875552517658"/>
        <n v="5.13888868538869"/>
        <n v="5.14042553191489"/>
        <n v="5.14052933760062"/>
        <n v="5.14155251141553"/>
        <n v="5.14170020660497"/>
        <n v="5.14285670397191"/>
        <n v="5.14323582164962"/>
        <n v="5.14406820016142"/>
        <n v="5.14414414414414"/>
        <n v="5.14587332053743"/>
        <n v="5.14754137392662"/>
        <n v="5.14830508474576"/>
        <n v="5.14847161572052"/>
        <n v="5.15021501330186"/>
        <n v="5.1518989412055"/>
        <n v="5.15272727272727"/>
        <n v="5.15618178649464"/>
        <n v="5.15887804549372"/>
        <n v="5.1603373582615"/>
        <n v="5.16299601426474"/>
        <n v="5.16309014208789"/>
        <n v="5.16317991631799"/>
        <n v="5.16379311017213"/>
        <n v="5.16593886462882"/>
        <n v="5.16877657901453"/>
        <n v="5.17004037960052"/>
        <n v="5.17073170731707"/>
        <n v="5.17241379310345"/>
        <n v="5.17427344996851"/>
        <n v="5.17467248908297"/>
        <n v="5.17521367521368"/>
        <n v="5.17748917748918"/>
        <n v="5.17878787878788"/>
        <n v="5.17903930131004"/>
        <n v="5.18025793421279"/>
        <n v="5.18095238095238"/>
        <n v="5.18454978005721"/>
        <n v="5.18493128941074"/>
        <n v="5.18502223620726"/>
        <n v="5.18723383991895"/>
        <n v="5.18965549197386"/>
        <n v="5.19142857142857"/>
        <n v="5.19512162210189"/>
        <n v="5.19569892473118"/>
        <n v="5.19574468085106"/>
        <n v="5.19675891555827"/>
        <n v="5.1981981981982"/>
        <n v="5.19871794871795"/>
        <n v="5.20168107242897"/>
        <n v="5.20242894920266"/>
        <n v="5.20370347426352"/>
        <n v="5.20472459692539"/>
        <n v="5.20512840862841"/>
        <n v="5.2060090092793"/>
        <n v="5.20816365403304"/>
        <n v="5.20833333333333"/>
        <n v="5.20869544513458"/>
        <n v="5.21004566210046"/>
        <n v="5.21008383353341"/>
        <n v="5.21030126387094"/>
        <n v="5.2105261367705"/>
        <n v="5.21290322580645"/>
        <n v="5.21505394145943"/>
        <n v="5.21757322175732"/>
        <n v="5.21940949244161"/>
        <n v="5.22083333333333"/>
        <n v="5.22131147540984"/>
        <n v="5.22175692368998"/>
        <n v="5.22247224542358"/>
        <n v="5.22272727272727"/>
        <n v="5.22325490823877"/>
        <n v="5.225"/>
        <n v="5.22510822510823"/>
        <n v="5.22553191489362"/>
        <n v="5.22587719298246"/>
        <n v="5.2270744437513"/>
        <n v="5.22866860206933"/>
        <n v="5.2314408400915"/>
        <n v="5.23214285714286"/>
        <n v="5.23333373015873"/>
        <n v="5.23430962343096"/>
        <n v="5.23553698404026"/>
        <n v="5.23580744437513"/>
        <n v="5.236051521443"/>
        <n v="5.2365137137709"/>
        <n v="5.23809523809524"/>
        <n v="5.2396308975203"/>
        <n v="5.24017467248908"/>
        <n v="5.24137956296577"/>
        <n v="5.24299018753982"/>
        <n v="5.24437331155249"/>
        <n v="5.24456521739131"/>
        <n v="5.24463562187906"/>
        <n v="5.24516108550947"/>
        <n v="5.24528349014227"/>
        <n v="5.24537013909303"/>
        <n v="5.24761904761905"/>
        <n v="5.24770598514635"/>
        <n v="5.24778761061947"/>
        <n v="5.24829914971496"/>
        <n v="5.24884792626728"/>
        <n v="5.24886855208496"/>
        <n v="5.24896184556713"/>
        <n v="5.25462961840257"/>
        <n v="5.25541166769738"/>
        <n v="5.2555070274806"/>
        <n v="5.25777777777778"/>
        <n v="5.25862049501726"/>
        <n v="5.25925880691099"/>
        <n v="5.26104986216916"/>
        <n v="5.26236538658474"/>
        <n v="5.26363636363636"/>
        <n v="5.26382978723404"/>
        <n v="5.26470588235294"/>
        <n v="5.26521739130435"/>
        <n v="5.26696809881629"/>
        <n v="5.26709401709402"/>
        <n v="5.26956521739131"/>
        <n v="5.27064220183486"/>
        <n v="5.27155153003085"/>
        <n v="5.27441858033944"/>
        <n v="5.27455335884354"/>
        <n v="5.27727229437229"/>
        <n v="5.27789473684211"/>
        <n v="5.27848122477321"/>
        <n v="5.2787614833544"/>
        <n v="5.27906952123415"/>
        <n v="5.27947598253275"/>
        <n v="5.27962131706709"/>
        <n v="5.2808506585613"/>
        <n v="5.28193790644011"/>
        <n v="5.28326264322605"/>
        <n v="5.28571428571429"/>
        <n v="5.2863436123348"/>
        <n v="5.29032276123307"/>
        <n v="5.29090909090909"/>
        <n v="5.29166666666667"/>
        <n v="5.2964603876949"/>
        <n v="5.29694323144105"/>
        <n v="5.29864230559611"/>
        <n v="5.29955905181456"/>
        <n v="5.30043002660372"/>
        <n v="5.30084745762712"/>
        <n v="5.301310459555"/>
        <n v="5.30769207896177"/>
        <n v="5.31004366812227"/>
        <n v="5.31081081081081"/>
        <n v="5.31086956521739"/>
        <n v="5.31168831168831"/>
        <n v="5.31223690223978"/>
        <n v="5.3135593220339"/>
        <n v="5.31440162271805"/>
        <n v="5.31441048034935"/>
        <n v="5.3146553905852"/>
        <n v="5.31492842535787"/>
        <n v="5.31498441823213"/>
        <n v="5.3184855233853"/>
        <n v="5.31914893617021"/>
        <n v="5.32075519503641"/>
        <n v="5.32217573221757"/>
        <n v="5.3257137414966"/>
        <n v="5.32608695652174"/>
        <n v="5.32710188454812"/>
        <n v="5.33014376851219"/>
        <n v="5.33183856502242"/>
        <n v="5.33185840707965"/>
        <n v="5.33478260869565"/>
        <n v="5.33632286995516"/>
        <n v="5.33777777777778"/>
        <n v="5.33818199134199"/>
        <n v="5.33862511154574"/>
        <n v="5.33920704845815"/>
        <n v="5.34177236655706"/>
        <n v="5.34361233480176"/>
        <n v="5.34977621183002"/>
        <n v="5.35326086956522"/>
        <n v="5.35371179039301"/>
        <n v="5.35555555555556"/>
        <n v="5.35627490432717"/>
        <n v="5.35897435897436"/>
        <n v="5.35964912280702"/>
        <n v="5.36086956521739"/>
        <n v="5.36448550382862"/>
        <n v="5.36514480417745"/>
        <n v="5.36538415750916"/>
        <n v="5.36659391661242"/>
        <n v="5.36771321802264"/>
        <n v="5.37229396000825"/>
        <n v="5.375"/>
        <n v="5.37837837837838"/>
        <n v="5.38095238095238"/>
        <n v="5.38260910973085"/>
        <n v="5.38461538461539"/>
        <n v="5.38500047619048"/>
        <n v="5.38604603445882"/>
        <n v="5.38835022599862"/>
        <n v="5.39170506912442"/>
        <n v="5.39655235618031"/>
        <n v="5.39741219963031"/>
        <n v="5.40000036090228"/>
        <n v="5.40167364016736"/>
        <n v="5.40196078431373"/>
        <n v="5.40280583283182"/>
        <n v="5.41137123745819"/>
        <n v="5.41203679841108"/>
        <n v="5.41452991452992"/>
        <n v="5.41463414634146"/>
        <n v="5.41628957482053"/>
        <n v="5.42672477121202"/>
        <n v="5.42857195185767"/>
        <n v="5.43414657375145"/>
        <n v="5.43659043659044"/>
        <n v="5.43776868487788"/>
        <n v="5.43913043478261"/>
        <n v="5.44343824850514"/>
        <n v="5.44642857142857"/>
        <n v="5.4481141462816"/>
        <n v="5.45370324278204"/>
        <n v="5.45648854961832"/>
        <n v="5.4597163376085"/>
        <n v="5.46330275229358"/>
        <n v="5.46636749946616"/>
        <n v="5.46929824561404"/>
        <n v="5.47290640394089"/>
        <n v="5.47596153846154"/>
        <n v="5.47804831591173"/>
        <n v="5.47876488168891"/>
        <n v="5.48743718592965"/>
        <n v="5.49019607843137"/>
        <n v="5.49082590650939"/>
        <n v="5.49107142857143"/>
        <n v="5.49308755760369"/>
        <n v="5.49444470899471"/>
        <n v="5.50877234753551"/>
        <n v="5.51452238573228"/>
        <n v="5.51707363530778"/>
        <n v="5.51869109757979"/>
        <n v="5.51919193917045"/>
        <n v="5.51965065502183"/>
        <n v="5.52272727272727"/>
        <n v="5.52789744761066"/>
        <n v="5.53024193548387"/>
        <n v="5.536065833071"/>
        <n v="5.53694581280788"/>
        <n v="5.54464285714286"/>
        <n v="5.54545454545455"/>
        <n v="5.54761904761905"/>
        <n v="5.54838709677419"/>
        <n v="5.55"/>
        <n v="5.55438633613276"/>
        <n v="5.55999945578231"/>
        <n v="5.56593406593407"/>
        <n v="5.56751077225279"/>
        <n v="5.56872063049969"/>
        <n v="5.57009296216351"/>
        <n v="5.5852534562212"/>
        <n v="5.5867342079689"/>
        <n v="5.59259259259259"/>
        <n v="5.59632983835736"/>
        <n v="5.5978021978022"/>
        <n v="5.60182370820669"/>
        <n v="5.60447776814223"/>
        <n v="5.60747613640622"/>
        <n v="5.60801802948351"/>
        <n v="5.60923623445826"/>
        <n v="5.61268799149974"/>
        <n v="5.61390002676227"/>
        <n v="5.62983402419542"/>
        <n v="5.63020833333333"/>
        <n v="5.63768167818557"/>
        <n v="5.64420510845848"/>
        <n v="5.65566043626779"/>
        <n v="5.66153818502866"/>
        <n v="5.67428571428572"/>
        <n v="5.676"/>
        <n v="5.67857142857143"/>
        <n v="5.68041181341072"/>
        <n v="5.68281938325991"/>
        <n v="5.69458151536477"/>
        <n v="5.6965811965812"/>
        <n v="5.69819776919777"/>
        <n v="5.70186374839791"/>
        <n v="5.71598611681311"/>
        <n v="5.72375668107112"/>
        <n v="5.72413793103448"/>
        <n v="5.72519083969466"/>
        <n v="5.72635135135135"/>
        <n v="5.73863663419913"/>
        <n v="5.74534161490683"/>
        <n v="5.75342465753425"/>
        <n v="5.75652132505176"/>
        <n v="5.75670137005605"/>
        <n v="5.76470537305831"/>
        <n v="5.76727272727273"/>
        <n v="5.77127659574468"/>
        <n v="5.77659574468085"/>
        <n v="5.77884615384615"/>
        <n v="5.77948738561722"/>
        <n v="5.7802200418629"/>
        <n v="5.78947368421053"/>
        <n v="5.78971933335832"/>
        <n v="5.7923494253266"/>
        <n v="5.79679144385027"/>
        <n v="5.7970297029703"/>
        <n v="5.79787234042553"/>
        <n v="5.79837815965792"/>
        <n v="5.8095235983635"/>
        <n v="5.81111111111111"/>
        <n v="5.81578919521025"/>
        <n v="5.81659388646288"/>
        <n v="5.81675392670157"/>
        <n v="5.81839661849034"/>
        <n v="5.82584269662921"/>
        <n v="5.83168316831683"/>
        <n v="5.84444470899471"/>
        <n v="5.8446604643856"/>
        <n v="5.85343511450382"/>
        <n v="5.85555555555556"/>
        <n v="5.86026200873362"/>
        <n v="5.86516853932584"/>
        <n v="5.87037037037037"/>
        <n v="5.87222169312169"/>
        <n v="5.87692278989388"/>
        <n v="5.89673913043478"/>
        <n v="5.89893617021277"/>
        <n v="5.90374331550802"/>
        <n v="5.91304347826087"/>
        <n v="5.91536044691086"/>
        <n v="5.91584158415842"/>
        <n v="5.91978609625669"/>
        <n v="5.92142857142857"/>
        <n v="5.92510971260751"/>
        <n v="5.93854780199776"/>
        <n v="5.94886417748918"/>
        <n v="5.95136778115502"/>
        <n v="5.95454545454545"/>
        <n v="5.95505617977528"/>
        <n v="5.95580089217579"/>
        <n v="5.96296376734511"/>
        <n v="5.97222222222222"/>
        <n v="5.97714285714286"/>
        <n v="5.97849441884281"/>
        <n v="5.98203592814371"/>
        <n v="5.98305084745763"/>
        <n v="5.99431818181818"/>
        <n v="6"/>
        <n v="6.00000051480052"/>
        <n v="6.00510228377065"/>
        <n v="6.01092864892383"/>
        <n v="6.01142884353742"/>
        <n v="6.01666666666667"/>
        <n v="6.01704545454545"/>
        <n v="6.01970443349754"/>
        <n v="6.02970320603489"/>
        <n v="6.03125"/>
        <n v="6.0323744433025"/>
        <n v="6.03333333333333"/>
        <n v="6.03389884315308"/>
        <n v="6.04573804573805"/>
        <n v="6.04580152671756"/>
        <n v="6.04624244171525"/>
        <n v="6.05172386425835"/>
        <n v="6.05494505494506"/>
        <n v="6.05670043625916"/>
        <n v="6.05714285714286"/>
        <n v="6.06249904389887"/>
        <n v="6.07142857142857"/>
        <n v="6.07262602142198"/>
        <n v="6.07344632768362"/>
        <n v="6.07777751322751"/>
        <n v="6.07865168539326"/>
        <n v="6.0833329309965"/>
        <n v="6.08888888888889"/>
        <n v="6.09132420091324"/>
        <n v="6.10404590674121"/>
        <n v="6.11111111111111"/>
        <n v="6.11176436348659"/>
        <n v="6.11290240077305"/>
        <n v="6.11475325970579"/>
        <n v="6.11731822917362"/>
        <n v="6.11864406779661"/>
        <n v="6.12500051759834"/>
        <n v="6.12849194618207"/>
        <n v="6.13227544128372"/>
        <n v="6.14285743862763"/>
        <n v="6.15819209039548"/>
        <n v="6.15934065934066"/>
        <n v="6.17058788960292"/>
        <n v="6.17777777777778"/>
        <n v="6.17977528089888"/>
        <n v="6.18023255813954"/>
        <n v="6.1803280676384"/>
        <n v="6.18565425700841"/>
        <n v="6.18716552075376"/>
        <n v="6.18750054112554"/>
        <n v="6.20930287929125"/>
        <n v="6.2154699403036"/>
        <n v="6.21621621621622"/>
        <n v="6.24444444444444"/>
        <n v="6.24581038817826"/>
        <n v="6.24719101123596"/>
        <n v="6.24844779650991"/>
        <n v="6.2516337536031"/>
        <n v="6.25443730628346"/>
        <n v="6.25566343042071"/>
        <n v="6.26190540033477"/>
        <n v="6.26785721473113"/>
        <n v="6.27125481892212"/>
        <n v="6.29378557976863"/>
        <n v="6.30375385641126"/>
        <n v="6.30898822899947"/>
        <n v="6.31818181818182"/>
        <n v="6.32000054421769"/>
        <n v="6.32203336023675"/>
        <n v="6.33742331288344"/>
        <n v="6.33898305084746"/>
        <n v="6.34083640121491"/>
        <n v="6.34659090909091"/>
        <n v="6.36312883017445"/>
        <n v="6.36723217648641"/>
        <n v="6.36871489059404"/>
        <n v="6.38405831608005"/>
        <n v="6.38461467853417"/>
        <n v="6.38823493623334"/>
        <n v="6.4"/>
        <n v="6.40853716608595"/>
        <n v="6.41242964756524"/>
        <n v="6.42134831460674"/>
        <n v="6.42372827549099"/>
        <n v="6.42944785276074"/>
        <n v="6.44303797468354"/>
        <n v="6.44904429258215"/>
        <n v="6.46857142857143"/>
        <n v="6.50476145124717"/>
        <n v="6.52795090209997"/>
        <n v="6.58874458874459"/>
        <n v="6.63519367547057"/>
        <n v="6.7012086520273"/>
        <n v="6.72727272727273"/>
        <n v="6.80379746835443"/>
        <n v="6.83018867924528"/>
        <n v="6.83860232945092"/>
        <n v="6.84834154133792"/>
        <n v="6.85555555555556"/>
        <n v="6.93877528543002"/>
        <n v="6.97292961906599"/>
        <n v="7.17451523545706"/>
        <n v="7.2510460251046"/>
        <n v="7.31926096243247"/>
        <n v="7.59693901846453"/>
        <n v="7.59815980134385"/>
        <n v="7.75124378109453"/>
        <n v="8.00000006478782"/>
        <n v="8.11224463517186"/>
        <n v="8.82442784442021"/>
        <n v="10.7294695863326"/>
        <n v="11.7829791286727"/>
        <n v="11.9880239520958"/>
      </sharedItems>
    </cacheField>
    <cacheField name="Season" numFmtId="0">
      <sharedItems count="2">
        <s v="Summer"/>
        <s v="Winter"/>
      </sharedItems>
    </cacheField>
  </cacheFields>
</pivotCacheDefinition>
</file>

<file path=xl/pivotCache/pivotCacheRecords1.xml><?xml version="1.0" encoding="utf-8"?>
<pivotCacheRecords xmlns="http://schemas.openxmlformats.org/spreadsheetml/2006/main" xmlns:r="http://schemas.openxmlformats.org/officeDocument/2006/relationships" count="3673">
  <r>
    <x v="0"/>
    <x v="0"/>
    <x v="3"/>
    <x v="115"/>
    <x v="77"/>
    <x v="2235"/>
    <x v="0"/>
  </r>
  <r>
    <x v="1"/>
    <x v="0"/>
    <x v="4"/>
    <x v="102"/>
    <x v="77"/>
    <x v="2111"/>
    <x v="0"/>
  </r>
  <r>
    <x v="2"/>
    <x v="0"/>
    <x v="4"/>
    <x v="126"/>
    <x v="78"/>
    <x v="2309"/>
    <x v="0"/>
  </r>
  <r>
    <x v="3"/>
    <x v="0"/>
    <x v="4"/>
    <x v="112"/>
    <x v="71"/>
    <x v="2474"/>
    <x v="0"/>
  </r>
  <r>
    <x v="4"/>
    <x v="0"/>
    <x v="4"/>
    <x v="109"/>
    <x v="69"/>
    <x v="2529"/>
    <x v="0"/>
  </r>
  <r>
    <x v="5"/>
    <x v="0"/>
    <x v="4"/>
    <x v="140"/>
    <x v="72"/>
    <x v="2668"/>
    <x v="0"/>
  </r>
  <r>
    <x v="6"/>
    <x v="0"/>
    <x v="4"/>
    <x v="109"/>
    <x v="72"/>
    <x v="2392"/>
    <x v="0"/>
  </r>
  <r>
    <x v="7"/>
    <x v="0"/>
    <x v="4"/>
    <x v="110"/>
    <x v="72"/>
    <x v="2401"/>
    <x v="0"/>
  </r>
  <r>
    <x v="8"/>
    <x v="0"/>
    <x v="4"/>
    <x v="130"/>
    <x v="73"/>
    <x v="2546"/>
    <x v="0"/>
  </r>
  <r>
    <x v="9"/>
    <x v="0"/>
    <x v="4"/>
    <x v="169"/>
    <x v="76"/>
    <x v="2733"/>
    <x v="0"/>
  </r>
  <r>
    <x v="10"/>
    <x v="0"/>
    <x v="4"/>
    <x v="237"/>
    <x v="74"/>
    <x v="3075"/>
    <x v="0"/>
  </r>
  <r>
    <x v="11"/>
    <x v="0"/>
    <x v="4"/>
    <x v="136"/>
    <x v="76"/>
    <x v="2487"/>
    <x v="0"/>
  </r>
  <r>
    <x v="12"/>
    <x v="0"/>
    <x v="4"/>
    <x v="150"/>
    <x v="76"/>
    <x v="2596"/>
    <x v="0"/>
  </r>
  <r>
    <x v="13"/>
    <x v="0"/>
    <x v="4"/>
    <x v="119"/>
    <x v="75"/>
    <x v="2372"/>
    <x v="0"/>
  </r>
  <r>
    <x v="14"/>
    <x v="0"/>
    <x v="4"/>
    <x v="127"/>
    <x v="75"/>
    <x v="2438"/>
    <x v="0"/>
  </r>
  <r>
    <x v="15"/>
    <x v="0"/>
    <x v="4"/>
    <x v="258"/>
    <x v="76"/>
    <x v="3099"/>
    <x v="0"/>
  </r>
  <r>
    <x v="16"/>
    <x v="0"/>
    <x v="4"/>
    <x v="145"/>
    <x v="78"/>
    <x v="2485"/>
    <x v="0"/>
  </r>
  <r>
    <x v="17"/>
    <x v="0"/>
    <x v="4"/>
    <x v="141"/>
    <x v="77"/>
    <x v="2488"/>
    <x v="0"/>
  </r>
  <r>
    <x v="18"/>
    <x v="0"/>
    <x v="4"/>
    <x v="144"/>
    <x v="75"/>
    <x v="2586"/>
    <x v="0"/>
  </r>
  <r>
    <x v="19"/>
    <x v="0"/>
    <x v="4"/>
    <x v="101"/>
    <x v="72"/>
    <x v="2305"/>
    <x v="0"/>
  </r>
  <r>
    <x v="20"/>
    <x v="0"/>
    <x v="4"/>
    <x v="86"/>
    <x v="73"/>
    <x v="2115"/>
    <x v="0"/>
  </r>
  <r>
    <x v="21"/>
    <x v="0"/>
    <x v="4"/>
    <x v="113"/>
    <x v="73"/>
    <x v="2388"/>
    <x v="0"/>
  </r>
  <r>
    <x v="22"/>
    <x v="0"/>
    <x v="4"/>
    <x v="123"/>
    <x v="74"/>
    <x v="2444"/>
    <x v="0"/>
  </r>
  <r>
    <x v="23"/>
    <x v="0"/>
    <x v="4"/>
    <x v="105"/>
    <x v="74"/>
    <x v="2272"/>
    <x v="0"/>
  </r>
  <r>
    <x v="24"/>
    <x v="0"/>
    <x v="4"/>
    <x v="127"/>
    <x v="72"/>
    <x v="2559"/>
    <x v="0"/>
  </r>
  <r>
    <x v="25"/>
    <x v="0"/>
    <x v="4"/>
    <x v="112"/>
    <x v="72"/>
    <x v="2422"/>
    <x v="0"/>
  </r>
  <r>
    <x v="26"/>
    <x v="0"/>
    <x v="4"/>
    <x v="111"/>
    <x v="78"/>
    <x v="2151"/>
    <x v="0"/>
  </r>
  <r>
    <x v="27"/>
    <x v="0"/>
    <x v="4"/>
    <x v="121"/>
    <x v="80"/>
    <x v="2163"/>
    <x v="0"/>
  </r>
  <r>
    <x v="28"/>
    <x v="0"/>
    <x v="4"/>
    <x v="106"/>
    <x v="80"/>
    <x v="2017"/>
    <x v="0"/>
  </r>
  <r>
    <x v="29"/>
    <x v="0"/>
    <x v="4"/>
    <x v="103"/>
    <x v="80"/>
    <x v="1992"/>
    <x v="0"/>
  </r>
  <r>
    <x v="30"/>
    <x v="0"/>
    <x v="4"/>
    <x v="108"/>
    <x v="81"/>
    <x v="1994"/>
    <x v="0"/>
  </r>
  <r>
    <x v="31"/>
    <x v="0"/>
    <x v="4"/>
    <x v="131"/>
    <x v="86"/>
    <x v="2011"/>
    <x v="0"/>
  </r>
  <r>
    <x v="32"/>
    <x v="0"/>
    <x v="5"/>
    <x v="137"/>
    <x v="91"/>
    <x v="1880"/>
    <x v="0"/>
  </r>
  <r>
    <x v="33"/>
    <x v="0"/>
    <x v="5"/>
    <x v="160"/>
    <x v="93"/>
    <x v="1998"/>
    <x v="0"/>
  </r>
  <r>
    <x v="34"/>
    <x v="0"/>
    <x v="5"/>
    <x v="127"/>
    <x v="90"/>
    <x v="1835"/>
    <x v="0"/>
  </r>
  <r>
    <x v="35"/>
    <x v="0"/>
    <x v="5"/>
    <x v="118"/>
    <x v="90"/>
    <x v="1746"/>
    <x v="0"/>
  </r>
  <r>
    <x v="36"/>
    <x v="0"/>
    <x v="5"/>
    <x v="182"/>
    <x v="91"/>
    <x v="2284"/>
    <x v="0"/>
  </r>
  <r>
    <x v="37"/>
    <x v="0"/>
    <x v="5"/>
    <x v="174"/>
    <x v="95"/>
    <x v="2047"/>
    <x v="0"/>
  </r>
  <r>
    <x v="38"/>
    <x v="0"/>
    <x v="5"/>
    <x v="171"/>
    <x v="93"/>
    <x v="2099"/>
    <x v="0"/>
  </r>
  <r>
    <x v="39"/>
    <x v="0"/>
    <x v="5"/>
    <x v="185"/>
    <x v="89"/>
    <x v="2382"/>
    <x v="0"/>
  </r>
  <r>
    <x v="40"/>
    <x v="0"/>
    <x v="5"/>
    <x v="206"/>
    <x v="88"/>
    <x v="2587"/>
    <x v="0"/>
  </r>
  <r>
    <x v="41"/>
    <x v="0"/>
    <x v="5"/>
    <x v="143"/>
    <x v="87"/>
    <x v="2092"/>
    <x v="0"/>
  </r>
  <r>
    <x v="42"/>
    <x v="0"/>
    <x v="5"/>
    <x v="132"/>
    <x v="87"/>
    <x v="1990"/>
    <x v="0"/>
  </r>
  <r>
    <x v="43"/>
    <x v="0"/>
    <x v="5"/>
    <x v="168"/>
    <x v="86"/>
    <x v="2355"/>
    <x v="0"/>
  </r>
  <r>
    <x v="44"/>
    <x v="0"/>
    <x v="5"/>
    <x v="160"/>
    <x v="85"/>
    <x v="2327"/>
    <x v="0"/>
  </r>
  <r>
    <x v="45"/>
    <x v="0"/>
    <x v="5"/>
    <x v="157"/>
    <x v="88"/>
    <x v="2166"/>
    <x v="0"/>
  </r>
  <r>
    <x v="46"/>
    <x v="0"/>
    <x v="5"/>
    <x v="181"/>
    <x v="87"/>
    <x v="2431"/>
    <x v="0"/>
  </r>
  <r>
    <x v="47"/>
    <x v="0"/>
    <x v="5"/>
    <x v="153"/>
    <x v="89"/>
    <x v="2097"/>
    <x v="0"/>
  </r>
  <r>
    <x v="48"/>
    <x v="0"/>
    <x v="5"/>
    <x v="163"/>
    <x v="88"/>
    <x v="2224"/>
    <x v="0"/>
  </r>
  <r>
    <x v="49"/>
    <x v="0"/>
    <x v="5"/>
    <x v="136"/>
    <x v="88"/>
    <x v="1985"/>
    <x v="0"/>
  </r>
  <r>
    <x v="50"/>
    <x v="0"/>
    <x v="5"/>
    <x v="131"/>
    <x v="90"/>
    <x v="1861"/>
    <x v="0"/>
  </r>
  <r>
    <x v="51"/>
    <x v="0"/>
    <x v="5"/>
    <x v="158"/>
    <x v="93"/>
    <x v="1983"/>
    <x v="0"/>
  </r>
  <r>
    <x v="52"/>
    <x v="0"/>
    <x v="5"/>
    <x v="185"/>
    <x v="89"/>
    <x v="2382"/>
    <x v="0"/>
  </r>
  <r>
    <x v="53"/>
    <x v="0"/>
    <x v="5"/>
    <x v="209"/>
    <x v="91"/>
    <x v="2514"/>
    <x v="0"/>
  </r>
  <r>
    <x v="54"/>
    <x v="0"/>
    <x v="5"/>
    <x v="160"/>
    <x v="87"/>
    <x v="2247"/>
    <x v="0"/>
  </r>
  <r>
    <x v="55"/>
    <x v="0"/>
    <x v="5"/>
    <x v="149"/>
    <x v="93"/>
    <x v="1902"/>
    <x v="0"/>
  </r>
  <r>
    <x v="56"/>
    <x v="0"/>
    <x v="5"/>
    <x v="145"/>
    <x v="93"/>
    <x v="1873"/>
    <x v="0"/>
  </r>
  <r>
    <x v="57"/>
    <x v="0"/>
    <x v="5"/>
    <x v="181"/>
    <x v="92"/>
    <x v="2225"/>
    <x v="0"/>
  </r>
  <r>
    <x v="58"/>
    <x v="0"/>
    <x v="5"/>
    <x v="204"/>
    <x v="91"/>
    <x v="2465"/>
    <x v="0"/>
  </r>
  <r>
    <x v="59"/>
    <x v="0"/>
    <x v="5"/>
    <x v="172"/>
    <x v="87"/>
    <x v="2352"/>
    <x v="0"/>
  </r>
  <r>
    <x v="60"/>
    <x v="0"/>
    <x v="5"/>
    <x v="159"/>
    <x v="91"/>
    <x v="2075"/>
    <x v="0"/>
  </r>
  <r>
    <x v="61"/>
    <x v="0"/>
    <x v="5"/>
    <x v="148"/>
    <x v="89"/>
    <x v="2046"/>
    <x v="0"/>
  </r>
  <r>
    <x v="62"/>
    <x v="0"/>
    <x v="6"/>
    <x v="118"/>
    <x v="87"/>
    <x v="1869"/>
    <x v="0"/>
  </r>
  <r>
    <x v="63"/>
    <x v="0"/>
    <x v="6"/>
    <x v="125"/>
    <x v="87"/>
    <x v="1926"/>
    <x v="0"/>
  </r>
  <r>
    <x v="64"/>
    <x v="0"/>
    <x v="6"/>
    <x v="225"/>
    <x v="89"/>
    <x v="2679"/>
    <x v="0"/>
  </r>
  <r>
    <x v="65"/>
    <x v="0"/>
    <x v="6"/>
    <x v="149"/>
    <x v="91"/>
    <x v="1974"/>
    <x v="0"/>
  </r>
  <r>
    <x v="66"/>
    <x v="0"/>
    <x v="6"/>
    <x v="174"/>
    <x v="89"/>
    <x v="2297"/>
    <x v="0"/>
  </r>
  <r>
    <x v="67"/>
    <x v="0"/>
    <x v="6"/>
    <x v="149"/>
    <x v="89"/>
    <x v="2055"/>
    <x v="0"/>
  </r>
  <r>
    <x v="68"/>
    <x v="0"/>
    <x v="6"/>
    <x v="152"/>
    <x v="89"/>
    <x v="2090"/>
    <x v="0"/>
  </r>
  <r>
    <x v="69"/>
    <x v="0"/>
    <x v="6"/>
    <x v="156"/>
    <x v="87"/>
    <x v="2196"/>
    <x v="0"/>
  </r>
  <r>
    <x v="70"/>
    <x v="0"/>
    <x v="6"/>
    <x v="132"/>
    <x v="87"/>
    <x v="1990"/>
    <x v="0"/>
  </r>
  <r>
    <x v="71"/>
    <x v="0"/>
    <x v="6"/>
    <x v="114"/>
    <x v="87"/>
    <x v="1828"/>
    <x v="0"/>
  </r>
  <r>
    <x v="72"/>
    <x v="0"/>
    <x v="6"/>
    <x v="189"/>
    <x v="86"/>
    <x v="2541"/>
    <x v="0"/>
  </r>
  <r>
    <x v="73"/>
    <x v="0"/>
    <x v="6"/>
    <x v="160"/>
    <x v="88"/>
    <x v="2186"/>
    <x v="0"/>
  </r>
  <r>
    <x v="74"/>
    <x v="0"/>
    <x v="6"/>
    <x v="161"/>
    <x v="86"/>
    <x v="2298"/>
    <x v="0"/>
  </r>
  <r>
    <x v="75"/>
    <x v="0"/>
    <x v="6"/>
    <x v="171"/>
    <x v="84"/>
    <x v="2464"/>
    <x v="0"/>
  </r>
  <r>
    <x v="76"/>
    <x v="0"/>
    <x v="6"/>
    <x v="154"/>
    <x v="86"/>
    <x v="2218"/>
    <x v="0"/>
  </r>
  <r>
    <x v="77"/>
    <x v="0"/>
    <x v="6"/>
    <x v="152"/>
    <x v="86"/>
    <x v="2195"/>
    <x v="0"/>
  </r>
  <r>
    <x v="78"/>
    <x v="0"/>
    <x v="6"/>
    <x v="189"/>
    <x v="84"/>
    <x v="2603"/>
    <x v="0"/>
  </r>
  <r>
    <x v="79"/>
    <x v="0"/>
    <x v="6"/>
    <x v="164"/>
    <x v="87"/>
    <x v="2285"/>
    <x v="0"/>
  </r>
  <r>
    <x v="80"/>
    <x v="0"/>
    <x v="6"/>
    <x v="167"/>
    <x v="89"/>
    <x v="2216"/>
    <x v="0"/>
  </r>
  <r>
    <x v="81"/>
    <x v="0"/>
    <x v="6"/>
    <x v="188"/>
    <x v="91"/>
    <x v="2328"/>
    <x v="0"/>
  </r>
  <r>
    <x v="82"/>
    <x v="0"/>
    <x v="6"/>
    <x v="185"/>
    <x v="95"/>
    <x v="2139"/>
    <x v="0"/>
  </r>
  <r>
    <x v="83"/>
    <x v="0"/>
    <x v="6"/>
    <x v="177"/>
    <x v="95"/>
    <x v="2080"/>
    <x v="0"/>
  </r>
  <r>
    <x v="84"/>
    <x v="0"/>
    <x v="6"/>
    <x v="174"/>
    <x v="95"/>
    <x v="2047"/>
    <x v="0"/>
  </r>
  <r>
    <x v="85"/>
    <x v="0"/>
    <x v="6"/>
    <x v="180"/>
    <x v="96"/>
    <x v="2063"/>
    <x v="0"/>
  </r>
  <r>
    <x v="86"/>
    <x v="0"/>
    <x v="6"/>
    <x v="194"/>
    <x v="99"/>
    <x v="2066"/>
    <x v="0"/>
  </r>
  <r>
    <x v="87"/>
    <x v="0"/>
    <x v="6"/>
    <x v="177"/>
    <x v="97"/>
    <x v="1995"/>
    <x v="0"/>
  </r>
  <r>
    <x v="88"/>
    <x v="0"/>
    <x v="6"/>
    <x v="191"/>
    <x v="96"/>
    <x v="2147"/>
    <x v="0"/>
  </r>
  <r>
    <x v="89"/>
    <x v="0"/>
    <x v="6"/>
    <x v="172"/>
    <x v="92"/>
    <x v="2140"/>
    <x v="0"/>
  </r>
  <r>
    <x v="90"/>
    <x v="0"/>
    <x v="6"/>
    <x v="154"/>
    <x v="91"/>
    <x v="2018"/>
    <x v="0"/>
  </r>
  <r>
    <x v="91"/>
    <x v="0"/>
    <x v="6"/>
    <x v="142"/>
    <x v="91"/>
    <x v="1922"/>
    <x v="0"/>
  </r>
  <r>
    <x v="92"/>
    <x v="0"/>
    <x v="6"/>
    <x v="262"/>
    <x v="91"/>
    <x v="2832"/>
    <x v="0"/>
  </r>
  <r>
    <x v="93"/>
    <x v="0"/>
    <x v="7"/>
    <x v="194"/>
    <x v="89"/>
    <x v="2462"/>
    <x v="0"/>
  </r>
  <r>
    <x v="94"/>
    <x v="0"/>
    <x v="7"/>
    <x v="147"/>
    <x v="88"/>
    <x v="2086"/>
    <x v="0"/>
  </r>
  <r>
    <x v="95"/>
    <x v="0"/>
    <x v="7"/>
    <x v="152"/>
    <x v="86"/>
    <x v="2195"/>
    <x v="0"/>
  </r>
  <r>
    <x v="96"/>
    <x v="0"/>
    <x v="7"/>
    <x v="182"/>
    <x v="91"/>
    <x v="2284"/>
    <x v="0"/>
  </r>
  <r>
    <x v="97"/>
    <x v="0"/>
    <x v="7"/>
    <x v="149"/>
    <x v="87"/>
    <x v="2137"/>
    <x v="0"/>
  </r>
  <r>
    <x v="98"/>
    <x v="0"/>
    <x v="7"/>
    <x v="86"/>
    <x v="87"/>
    <x v="1524"/>
    <x v="0"/>
  </r>
  <r>
    <x v="99"/>
    <x v="0"/>
    <x v="7"/>
    <x v="86"/>
    <x v="86"/>
    <x v="1567"/>
    <x v="0"/>
  </r>
  <r>
    <x v="100"/>
    <x v="0"/>
    <x v="7"/>
    <x v="153"/>
    <x v="86"/>
    <x v="2206"/>
    <x v="0"/>
  </r>
  <r>
    <x v="101"/>
    <x v="0"/>
    <x v="7"/>
    <x v="160"/>
    <x v="86"/>
    <x v="2290"/>
    <x v="0"/>
  </r>
  <r>
    <x v="102"/>
    <x v="0"/>
    <x v="7"/>
    <x v="133"/>
    <x v="84"/>
    <x v="2116"/>
    <x v="0"/>
  </r>
  <r>
    <x v="103"/>
    <x v="0"/>
    <x v="7"/>
    <x v="138"/>
    <x v="82"/>
    <x v="2254"/>
    <x v="0"/>
  </r>
  <r>
    <x v="104"/>
    <x v="0"/>
    <x v="7"/>
    <x v="127"/>
    <x v="78"/>
    <x v="2317"/>
    <x v="0"/>
  </r>
  <r>
    <x v="105"/>
    <x v="0"/>
    <x v="7"/>
    <x v="123"/>
    <x v="78"/>
    <x v="2282"/>
    <x v="0"/>
  </r>
  <r>
    <x v="106"/>
    <x v="0"/>
    <x v="7"/>
    <x v="155"/>
    <x v="79"/>
    <x v="2533"/>
    <x v="0"/>
  </r>
  <r>
    <x v="107"/>
    <x v="0"/>
    <x v="7"/>
    <x v="119"/>
    <x v="72"/>
    <x v="2505"/>
    <x v="0"/>
  </r>
  <r>
    <x v="108"/>
    <x v="0"/>
    <x v="7"/>
    <x v="149"/>
    <x v="75"/>
    <x v="2624"/>
    <x v="0"/>
  </r>
  <r>
    <x v="109"/>
    <x v="0"/>
    <x v="7"/>
    <x v="162"/>
    <x v="73"/>
    <x v="2774"/>
    <x v="0"/>
  </r>
  <r>
    <x v="110"/>
    <x v="0"/>
    <x v="7"/>
    <x v="129"/>
    <x v="71"/>
    <x v="2613"/>
    <x v="0"/>
  </r>
  <r>
    <x v="111"/>
    <x v="0"/>
    <x v="7"/>
    <x v="100"/>
    <x v="63"/>
    <x v="2661"/>
    <x v="0"/>
  </r>
  <r>
    <x v="112"/>
    <x v="0"/>
    <x v="7"/>
    <x v="109"/>
    <x v="63"/>
    <x v="2746"/>
    <x v="0"/>
  </r>
  <r>
    <x v="113"/>
    <x v="0"/>
    <x v="7"/>
    <x v="134"/>
    <x v="63"/>
    <x v="2892"/>
    <x v="0"/>
  </r>
  <r>
    <x v="114"/>
    <x v="0"/>
    <x v="7"/>
    <x v="131"/>
    <x v="70"/>
    <x v="2667"/>
    <x v="0"/>
  </r>
  <r>
    <x v="115"/>
    <x v="0"/>
    <x v="7"/>
    <x v="204"/>
    <x v="73"/>
    <x v="2964"/>
    <x v="0"/>
  </r>
  <r>
    <x v="116"/>
    <x v="0"/>
    <x v="7"/>
    <x v="188"/>
    <x v="68"/>
    <x v="3008"/>
    <x v="0"/>
  </r>
  <r>
    <x v="117"/>
    <x v="0"/>
    <x v="7"/>
    <x v="119"/>
    <x v="69"/>
    <x v="2610"/>
    <x v="0"/>
  </r>
  <r>
    <x v="118"/>
    <x v="0"/>
    <x v="7"/>
    <x v="127"/>
    <x v="68"/>
    <x v="2706"/>
    <x v="0"/>
  </r>
  <r>
    <x v="119"/>
    <x v="0"/>
    <x v="7"/>
    <x v="106"/>
    <x v="68"/>
    <x v="2538"/>
    <x v="0"/>
  </r>
  <r>
    <x v="120"/>
    <x v="0"/>
    <x v="7"/>
    <x v="139"/>
    <x v="68"/>
    <x v="2781"/>
    <x v="0"/>
  </r>
  <r>
    <x v="121"/>
    <x v="0"/>
    <x v="7"/>
    <x v="128"/>
    <x v="70"/>
    <x v="2644"/>
    <x v="0"/>
  </r>
  <r>
    <x v="122"/>
    <x v="0"/>
    <x v="7"/>
    <x v="116"/>
    <x v="63"/>
    <x v="2782"/>
    <x v="0"/>
  </r>
  <r>
    <x v="123"/>
    <x v="0"/>
    <x v="7"/>
    <x v="117"/>
    <x v="49"/>
    <x v="3098"/>
    <x v="0"/>
  </r>
  <r>
    <x v="124"/>
    <x v="0"/>
    <x v="8"/>
    <x v="89"/>
    <x v="43"/>
    <x v="3100"/>
    <x v="0"/>
  </r>
  <r>
    <x v="125"/>
    <x v="0"/>
    <x v="8"/>
    <x v="62"/>
    <x v="63"/>
    <x v="2284"/>
    <x v="0"/>
  </r>
  <r>
    <x v="126"/>
    <x v="0"/>
    <x v="8"/>
    <x v="92"/>
    <x v="63"/>
    <x v="2600"/>
    <x v="0"/>
  </r>
  <r>
    <x v="127"/>
    <x v="0"/>
    <x v="8"/>
    <x v="160"/>
    <x v="58"/>
    <x v="3090"/>
    <x v="0"/>
  </r>
  <r>
    <x v="128"/>
    <x v="0"/>
    <x v="8"/>
    <x v="180"/>
    <x v="66"/>
    <x v="3020"/>
    <x v="0"/>
  </r>
  <r>
    <x v="129"/>
    <x v="0"/>
    <x v="8"/>
    <x v="193"/>
    <x v="65"/>
    <x v="3082"/>
    <x v="0"/>
  </r>
  <r>
    <x v="130"/>
    <x v="0"/>
    <x v="8"/>
    <x v="99"/>
    <x v="54"/>
    <x v="2919"/>
    <x v="0"/>
  </r>
  <r>
    <x v="131"/>
    <x v="0"/>
    <x v="8"/>
    <x v="79"/>
    <x v="51"/>
    <x v="2895"/>
    <x v="0"/>
  </r>
  <r>
    <x v="132"/>
    <x v="0"/>
    <x v="8"/>
    <x v="106"/>
    <x v="50"/>
    <x v="3042"/>
    <x v="0"/>
  </r>
  <r>
    <x v="133"/>
    <x v="0"/>
    <x v="8"/>
    <x v="74"/>
    <x v="50"/>
    <x v="2869"/>
    <x v="0"/>
  </r>
  <r>
    <x v="134"/>
    <x v="0"/>
    <x v="8"/>
    <x v="205"/>
    <x v="49"/>
    <x v="3216"/>
    <x v="0"/>
  </r>
  <r>
    <x v="135"/>
    <x v="0"/>
    <x v="8"/>
    <x v="409"/>
    <x v="46"/>
    <x v="3358"/>
    <x v="0"/>
  </r>
  <r>
    <x v="136"/>
    <x v="0"/>
    <x v="8"/>
    <x v="330"/>
    <x v="45"/>
    <x v="3349"/>
    <x v="0"/>
  </r>
  <r>
    <x v="137"/>
    <x v="0"/>
    <x v="8"/>
    <x v="988"/>
    <x v="42"/>
    <x v="3371"/>
    <x v="0"/>
  </r>
  <r>
    <x v="138"/>
    <x v="0"/>
    <x v="8"/>
    <x v="129"/>
    <x v="61"/>
    <x v="2905"/>
    <x v="0"/>
  </r>
  <r>
    <x v="139"/>
    <x v="0"/>
    <x v="8"/>
    <x v="114"/>
    <x v="71"/>
    <x v="2491"/>
    <x v="0"/>
  </r>
  <r>
    <x v="140"/>
    <x v="0"/>
    <x v="8"/>
    <x v="145"/>
    <x v="71"/>
    <x v="2731"/>
    <x v="0"/>
  </r>
  <r>
    <x v="141"/>
    <x v="0"/>
    <x v="8"/>
    <x v="1324"/>
    <x v="70"/>
    <x v="3372"/>
    <x v="0"/>
  </r>
  <r>
    <x v="142"/>
    <x v="0"/>
    <x v="8"/>
    <x v="506"/>
    <x v="82"/>
    <x v="3323"/>
    <x v="0"/>
  </r>
  <r>
    <x v="143"/>
    <x v="0"/>
    <x v="8"/>
    <x v="169"/>
    <x v="74"/>
    <x v="2787"/>
    <x v="0"/>
  </r>
  <r>
    <x v="144"/>
    <x v="0"/>
    <x v="8"/>
    <x v="170"/>
    <x v="82"/>
    <x v="2535"/>
    <x v="0"/>
  </r>
  <r>
    <x v="145"/>
    <x v="0"/>
    <x v="8"/>
    <x v="169"/>
    <x v="85"/>
    <x v="2396"/>
    <x v="0"/>
  </r>
  <r>
    <x v="146"/>
    <x v="0"/>
    <x v="8"/>
    <x v="164"/>
    <x v="87"/>
    <x v="2285"/>
    <x v="0"/>
  </r>
  <r>
    <x v="147"/>
    <x v="0"/>
    <x v="8"/>
    <x v="158"/>
    <x v="87"/>
    <x v="2221"/>
    <x v="0"/>
  </r>
  <r>
    <x v="148"/>
    <x v="0"/>
    <x v="8"/>
    <x v="238"/>
    <x v="89"/>
    <x v="2768"/>
    <x v="0"/>
  </r>
  <r>
    <x v="149"/>
    <x v="0"/>
    <x v="8"/>
    <x v="174"/>
    <x v="89"/>
    <x v="2297"/>
    <x v="0"/>
  </r>
  <r>
    <x v="150"/>
    <x v="0"/>
    <x v="8"/>
    <x v="176"/>
    <x v="85"/>
    <x v="2477"/>
    <x v="0"/>
  </r>
  <r>
    <x v="151"/>
    <x v="0"/>
    <x v="8"/>
    <x v="149"/>
    <x v="88"/>
    <x v="2102"/>
    <x v="0"/>
  </r>
  <r>
    <x v="152"/>
    <x v="0"/>
    <x v="8"/>
    <x v="261"/>
    <x v="95"/>
    <x v="2729"/>
    <x v="0"/>
  </r>
  <r>
    <x v="153"/>
    <x v="0"/>
    <x v="8"/>
    <x v="272"/>
    <x v="91"/>
    <x v="2878"/>
    <x v="0"/>
  </r>
  <r>
    <x v="154"/>
    <x v="0"/>
    <x v="9"/>
    <x v="218"/>
    <x v="91"/>
    <x v="2568"/>
    <x v="1"/>
  </r>
  <r>
    <x v="155"/>
    <x v="0"/>
    <x v="9"/>
    <x v="276"/>
    <x v="93"/>
    <x v="2848"/>
    <x v="1"/>
  </r>
  <r>
    <x v="156"/>
    <x v="0"/>
    <x v="9"/>
    <x v="221"/>
    <x v="84"/>
    <x v="2803"/>
    <x v="1"/>
  </r>
  <r>
    <x v="157"/>
    <x v="0"/>
    <x v="9"/>
    <x v="155"/>
    <x v="95"/>
    <x v="1886"/>
    <x v="1"/>
  </r>
  <r>
    <x v="158"/>
    <x v="0"/>
    <x v="9"/>
    <x v="217"/>
    <x v="100"/>
    <x v="2204"/>
    <x v="1"/>
  </r>
  <r>
    <x v="159"/>
    <x v="0"/>
    <x v="9"/>
    <x v="268"/>
    <x v="113"/>
    <x v="2138"/>
    <x v="1"/>
  </r>
  <r>
    <x v="160"/>
    <x v="0"/>
    <x v="9"/>
    <x v="271"/>
    <x v="100"/>
    <x v="2637"/>
    <x v="1"/>
  </r>
  <r>
    <x v="161"/>
    <x v="0"/>
    <x v="9"/>
    <x v="190"/>
    <x v="100"/>
    <x v="1989"/>
    <x v="1"/>
  </r>
  <r>
    <x v="162"/>
    <x v="0"/>
    <x v="9"/>
    <x v="367"/>
    <x v="114"/>
    <x v="2785"/>
    <x v="1"/>
  </r>
  <r>
    <x v="163"/>
    <x v="0"/>
    <x v="9"/>
    <x v="263"/>
    <x v="115"/>
    <x v="2026"/>
    <x v="1"/>
  </r>
  <r>
    <x v="164"/>
    <x v="0"/>
    <x v="9"/>
    <x v="308"/>
    <x v="119"/>
    <x v="2239"/>
    <x v="1"/>
  </r>
  <r>
    <x v="165"/>
    <x v="0"/>
    <x v="9"/>
    <x v="304"/>
    <x v="116"/>
    <x v="2320"/>
    <x v="1"/>
  </r>
  <r>
    <x v="166"/>
    <x v="0"/>
    <x v="9"/>
    <x v="327"/>
    <x v="117"/>
    <x v="2460"/>
    <x v="1"/>
  </r>
  <r>
    <x v="167"/>
    <x v="0"/>
    <x v="9"/>
    <x v="233"/>
    <x v="119"/>
    <x v="1641"/>
    <x v="1"/>
  </r>
  <r>
    <x v="168"/>
    <x v="0"/>
    <x v="9"/>
    <x v="225"/>
    <x v="119"/>
    <x v="1564"/>
    <x v="1"/>
  </r>
  <r>
    <x v="169"/>
    <x v="0"/>
    <x v="9"/>
    <x v="266"/>
    <x v="121"/>
    <x v="1848"/>
    <x v="1"/>
  </r>
  <r>
    <x v="170"/>
    <x v="0"/>
    <x v="9"/>
    <x v="228"/>
    <x v="121"/>
    <x v="1521"/>
    <x v="1"/>
  </r>
  <r>
    <x v="171"/>
    <x v="0"/>
    <x v="9"/>
    <x v="291"/>
    <x v="129"/>
    <x v="1765"/>
    <x v="1"/>
  </r>
  <r>
    <x v="172"/>
    <x v="0"/>
    <x v="9"/>
    <x v="363"/>
    <x v="130"/>
    <x v="2267"/>
    <x v="1"/>
  </r>
  <r>
    <x v="173"/>
    <x v="0"/>
    <x v="9"/>
    <x v="473"/>
    <x v="133"/>
    <x v="2840"/>
    <x v="1"/>
  </r>
  <r>
    <x v="174"/>
    <x v="0"/>
    <x v="9"/>
    <x v="300"/>
    <x v="129"/>
    <x v="1839"/>
    <x v="1"/>
  </r>
  <r>
    <x v="175"/>
    <x v="0"/>
    <x v="9"/>
    <x v="224"/>
    <x v="129"/>
    <x v="1197"/>
    <x v="1"/>
  </r>
  <r>
    <x v="176"/>
    <x v="0"/>
    <x v="9"/>
    <x v="610"/>
    <x v="131"/>
    <x v="3202"/>
    <x v="1"/>
  </r>
  <r>
    <x v="177"/>
    <x v="0"/>
    <x v="9"/>
    <x v="557"/>
    <x v="134"/>
    <x v="3119"/>
    <x v="1"/>
  </r>
  <r>
    <x v="178"/>
    <x v="0"/>
    <x v="9"/>
    <x v="333"/>
    <x v="138"/>
    <x v="1775"/>
    <x v="1"/>
  </r>
  <r>
    <x v="179"/>
    <x v="0"/>
    <x v="9"/>
    <x v="288"/>
    <x v="136"/>
    <x v="1479"/>
    <x v="1"/>
  </r>
  <r>
    <x v="180"/>
    <x v="0"/>
    <x v="9"/>
    <x v="314"/>
    <x v="133"/>
    <x v="1808"/>
    <x v="1"/>
  </r>
  <r>
    <x v="181"/>
    <x v="0"/>
    <x v="9"/>
    <x v="285"/>
    <x v="125"/>
    <x v="1851"/>
    <x v="1"/>
  </r>
  <r>
    <x v="182"/>
    <x v="0"/>
    <x v="9"/>
    <x v="228"/>
    <x v="125"/>
    <x v="1383"/>
    <x v="1"/>
  </r>
  <r>
    <x v="183"/>
    <x v="0"/>
    <x v="9"/>
    <x v="394"/>
    <x v="131"/>
    <x v="2455"/>
    <x v="1"/>
  </r>
  <r>
    <x v="184"/>
    <x v="0"/>
    <x v="10"/>
    <x v="351"/>
    <x v="136"/>
    <x v="1965"/>
    <x v="1"/>
  </r>
  <r>
    <x v="185"/>
    <x v="0"/>
    <x v="10"/>
    <x v="567"/>
    <x v="146"/>
    <x v="3006"/>
    <x v="1"/>
  </r>
  <r>
    <x v="186"/>
    <x v="0"/>
    <x v="10"/>
    <x v="416"/>
    <x v="156"/>
    <x v="1788"/>
    <x v="1"/>
  </r>
  <r>
    <x v="187"/>
    <x v="0"/>
    <x v="10"/>
    <x v="426"/>
    <x v="158"/>
    <x v="1811"/>
    <x v="1"/>
  </r>
  <r>
    <x v="188"/>
    <x v="0"/>
    <x v="10"/>
    <x v="294"/>
    <x v="138"/>
    <x v="1467"/>
    <x v="1"/>
  </r>
  <r>
    <x v="189"/>
    <x v="0"/>
    <x v="10"/>
    <x v="228"/>
    <x v="138"/>
    <x v="899"/>
    <x v="1"/>
  </r>
  <r>
    <x v="190"/>
    <x v="0"/>
    <x v="10"/>
    <x v="821"/>
    <x v="146"/>
    <x v="3332"/>
    <x v="1"/>
  </r>
  <r>
    <x v="191"/>
    <x v="0"/>
    <x v="10"/>
    <x v="788"/>
    <x v="144"/>
    <x v="3320"/>
    <x v="1"/>
  </r>
  <r>
    <x v="192"/>
    <x v="0"/>
    <x v="10"/>
    <x v="773"/>
    <x v="141"/>
    <x v="3318"/>
    <x v="1"/>
  </r>
  <r>
    <x v="193"/>
    <x v="0"/>
    <x v="10"/>
    <x v="443"/>
    <x v="142"/>
    <x v="2435"/>
    <x v="1"/>
  </r>
  <r>
    <x v="194"/>
    <x v="0"/>
    <x v="10"/>
    <x v="348"/>
    <x v="140"/>
    <x v="1822"/>
    <x v="1"/>
  </r>
  <r>
    <x v="195"/>
    <x v="0"/>
    <x v="10"/>
    <x v="330"/>
    <x v="138"/>
    <x v="1756"/>
    <x v="1"/>
  </r>
  <r>
    <x v="196"/>
    <x v="0"/>
    <x v="10"/>
    <x v="296"/>
    <x v="138"/>
    <x v="1481"/>
    <x v="1"/>
  </r>
  <r>
    <x v="197"/>
    <x v="0"/>
    <x v="10"/>
    <x v="662"/>
    <x v="138"/>
    <x v="3229"/>
    <x v="1"/>
  </r>
  <r>
    <x v="198"/>
    <x v="0"/>
    <x v="10"/>
    <x v="437"/>
    <x v="132"/>
    <x v="2699"/>
    <x v="1"/>
  </r>
  <r>
    <x v="199"/>
    <x v="0"/>
    <x v="10"/>
    <x v="276"/>
    <x v="135"/>
    <x v="1421"/>
    <x v="1"/>
  </r>
  <r>
    <x v="200"/>
    <x v="0"/>
    <x v="10"/>
    <x v="287"/>
    <x v="134"/>
    <x v="1538"/>
    <x v="1"/>
  </r>
  <r>
    <x v="201"/>
    <x v="0"/>
    <x v="10"/>
    <x v="331"/>
    <x v="132"/>
    <x v="1959"/>
    <x v="1"/>
  </r>
  <r>
    <x v="202"/>
    <x v="0"/>
    <x v="10"/>
    <x v="320"/>
    <x v="135"/>
    <x v="1778"/>
    <x v="1"/>
  </r>
  <r>
    <x v="203"/>
    <x v="0"/>
    <x v="10"/>
    <x v="265"/>
    <x v="135"/>
    <x v="1325"/>
    <x v="1"/>
  </r>
  <r>
    <x v="204"/>
    <x v="0"/>
    <x v="10"/>
    <x v="329"/>
    <x v="139"/>
    <x v="1703"/>
    <x v="1"/>
  </r>
  <r>
    <x v="205"/>
    <x v="0"/>
    <x v="10"/>
    <x v="327"/>
    <x v="129"/>
    <x v="2029"/>
    <x v="1"/>
  </r>
  <r>
    <x v="206"/>
    <x v="0"/>
    <x v="10"/>
    <x v="433"/>
    <x v="133"/>
    <x v="2652"/>
    <x v="1"/>
  </r>
  <r>
    <x v="207"/>
    <x v="0"/>
    <x v="10"/>
    <x v="310"/>
    <x v="137"/>
    <x v="1628"/>
    <x v="1"/>
  </r>
  <r>
    <x v="208"/>
    <x v="0"/>
    <x v="10"/>
    <x v="289"/>
    <x v="135"/>
    <x v="1515"/>
    <x v="1"/>
  </r>
  <r>
    <x v="209"/>
    <x v="0"/>
    <x v="10"/>
    <x v="348"/>
    <x v="135"/>
    <x v="1975"/>
    <x v="1"/>
  </r>
  <r>
    <x v="210"/>
    <x v="0"/>
    <x v="10"/>
    <x v="280"/>
    <x v="135"/>
    <x v="1457"/>
    <x v="1"/>
  </r>
  <r>
    <x v="211"/>
    <x v="0"/>
    <x v="10"/>
    <x v="440"/>
    <x v="137"/>
    <x v="2572"/>
    <x v="1"/>
  </r>
  <r>
    <x v="212"/>
    <x v="0"/>
    <x v="10"/>
    <x v="529"/>
    <x v="144"/>
    <x v="2873"/>
    <x v="1"/>
  </r>
  <r>
    <x v="213"/>
    <x v="0"/>
    <x v="10"/>
    <x v="362"/>
    <x v="145"/>
    <x v="1759"/>
    <x v="1"/>
  </r>
  <r>
    <x v="214"/>
    <x v="0"/>
    <x v="11"/>
    <x v="422"/>
    <x v="147"/>
    <x v="2110"/>
    <x v="1"/>
  </r>
  <r>
    <x v="215"/>
    <x v="0"/>
    <x v="11"/>
    <x v="459"/>
    <x v="146"/>
    <x v="2417"/>
    <x v="1"/>
  </r>
  <r>
    <x v="216"/>
    <x v="0"/>
    <x v="11"/>
    <x v="304"/>
    <x v="138"/>
    <x v="1541"/>
    <x v="1"/>
  </r>
  <r>
    <x v="217"/>
    <x v="0"/>
    <x v="11"/>
    <x v="252"/>
    <x v="138"/>
    <x v="1110"/>
    <x v="1"/>
  </r>
  <r>
    <x v="218"/>
    <x v="0"/>
    <x v="11"/>
    <x v="503"/>
    <x v="138"/>
    <x v="2868"/>
    <x v="1"/>
  </r>
  <r>
    <x v="219"/>
    <x v="0"/>
    <x v="11"/>
    <x v="319"/>
    <x v="129"/>
    <x v="1968"/>
    <x v="1"/>
  </r>
  <r>
    <x v="220"/>
    <x v="0"/>
    <x v="11"/>
    <x v="247"/>
    <x v="121"/>
    <x v="1683"/>
    <x v="1"/>
  </r>
  <r>
    <x v="221"/>
    <x v="0"/>
    <x v="11"/>
    <x v="259"/>
    <x v="121"/>
    <x v="1794"/>
    <x v="1"/>
  </r>
  <r>
    <x v="222"/>
    <x v="0"/>
    <x v="11"/>
    <x v="234"/>
    <x v="121"/>
    <x v="1572"/>
    <x v="1"/>
  </r>
  <r>
    <x v="223"/>
    <x v="0"/>
    <x v="11"/>
    <x v="245"/>
    <x v="123"/>
    <x v="1593"/>
    <x v="1"/>
  </r>
  <r>
    <x v="224"/>
    <x v="0"/>
    <x v="11"/>
    <x v="255"/>
    <x v="123"/>
    <x v="1670"/>
    <x v="1"/>
  </r>
  <r>
    <x v="225"/>
    <x v="0"/>
    <x v="11"/>
    <x v="305"/>
    <x v="123"/>
    <x v="2074"/>
    <x v="1"/>
  </r>
  <r>
    <x v="226"/>
    <x v="0"/>
    <x v="11"/>
    <x v="288"/>
    <x v="127"/>
    <x v="1810"/>
    <x v="1"/>
  </r>
  <r>
    <x v="227"/>
    <x v="0"/>
    <x v="11"/>
    <x v="278"/>
    <x v="127"/>
    <x v="1723"/>
    <x v="1"/>
  </r>
  <r>
    <x v="228"/>
    <x v="0"/>
    <x v="11"/>
    <x v="258"/>
    <x v="126"/>
    <x v="1589"/>
    <x v="1"/>
  </r>
  <r>
    <x v="229"/>
    <x v="0"/>
    <x v="11"/>
    <x v="287"/>
    <x v="127"/>
    <x v="1800"/>
    <x v="1"/>
  </r>
  <r>
    <x v="230"/>
    <x v="0"/>
    <x v="11"/>
    <x v="256"/>
    <x v="131"/>
    <x v="1402"/>
    <x v="1"/>
  </r>
  <r>
    <x v="231"/>
    <x v="0"/>
    <x v="11"/>
    <x v="261"/>
    <x v="131"/>
    <x v="1443"/>
    <x v="1"/>
  </r>
  <r>
    <x v="232"/>
    <x v="0"/>
    <x v="11"/>
    <x v="328"/>
    <x v="131"/>
    <x v="1966"/>
    <x v="1"/>
  </r>
  <r>
    <x v="233"/>
    <x v="0"/>
    <x v="11"/>
    <x v="258"/>
    <x v="132"/>
    <x v="1377"/>
    <x v="1"/>
  </r>
  <r>
    <x v="234"/>
    <x v="0"/>
    <x v="11"/>
    <x v="254"/>
    <x v="130"/>
    <x v="1420"/>
    <x v="1"/>
  </r>
  <r>
    <x v="235"/>
    <x v="0"/>
    <x v="11"/>
    <x v="277"/>
    <x v="131"/>
    <x v="1563"/>
    <x v="1"/>
  </r>
  <r>
    <x v="236"/>
    <x v="0"/>
    <x v="11"/>
    <x v="263"/>
    <x v="136"/>
    <x v="1282"/>
    <x v="1"/>
  </r>
  <r>
    <x v="237"/>
    <x v="0"/>
    <x v="11"/>
    <x v="263"/>
    <x v="137"/>
    <x v="1247"/>
    <x v="1"/>
  </r>
  <r>
    <x v="238"/>
    <x v="0"/>
    <x v="11"/>
    <x v="183"/>
    <x v="137"/>
    <x v="640"/>
    <x v="1"/>
  </r>
  <r>
    <x v="239"/>
    <x v="0"/>
    <x v="11"/>
    <x v="175"/>
    <x v="137"/>
    <x v="599"/>
    <x v="1"/>
  </r>
  <r>
    <x v="240"/>
    <x v="0"/>
    <x v="11"/>
    <x v="312"/>
    <x v="137"/>
    <x v="1639"/>
    <x v="1"/>
  </r>
  <r>
    <x v="241"/>
    <x v="0"/>
    <x v="11"/>
    <x v="365"/>
    <x v="140"/>
    <x v="1945"/>
    <x v="1"/>
  </r>
  <r>
    <x v="242"/>
    <x v="0"/>
    <x v="11"/>
    <x v="306"/>
    <x v="147"/>
    <x v="1260"/>
    <x v="1"/>
  </r>
  <r>
    <x v="243"/>
    <x v="0"/>
    <x v="11"/>
    <x v="307"/>
    <x v="151"/>
    <x v="1117"/>
    <x v="1"/>
  </r>
  <r>
    <x v="244"/>
    <x v="0"/>
    <x v="11"/>
    <x v="301"/>
    <x v="157"/>
    <x v="870"/>
    <x v="1"/>
  </r>
  <r>
    <x v="245"/>
    <x v="1"/>
    <x v="0"/>
    <x v="305"/>
    <x v="157"/>
    <x v="891"/>
    <x v="1"/>
  </r>
  <r>
    <x v="246"/>
    <x v="1"/>
    <x v="0"/>
    <x v="316"/>
    <x v="157"/>
    <x v="975"/>
    <x v="1"/>
  </r>
  <r>
    <x v="247"/>
    <x v="1"/>
    <x v="0"/>
    <x v="338"/>
    <x v="160"/>
    <x v="1067"/>
    <x v="1"/>
  </r>
  <r>
    <x v="248"/>
    <x v="1"/>
    <x v="0"/>
    <x v="341"/>
    <x v="143"/>
    <x v="1648"/>
    <x v="1"/>
  </r>
  <r>
    <x v="249"/>
    <x v="1"/>
    <x v="0"/>
    <x v="338"/>
    <x v="150"/>
    <x v="1403"/>
    <x v="1"/>
  </r>
  <r>
    <x v="250"/>
    <x v="1"/>
    <x v="0"/>
    <x v="305"/>
    <x v="148"/>
    <x v="1213"/>
    <x v="1"/>
  </r>
  <r>
    <x v="251"/>
    <x v="1"/>
    <x v="0"/>
    <x v="305"/>
    <x v="143"/>
    <x v="1379"/>
    <x v="1"/>
  </r>
  <r>
    <x v="252"/>
    <x v="1"/>
    <x v="0"/>
    <x v="297"/>
    <x v="143"/>
    <x v="1307"/>
    <x v="1"/>
  </r>
  <r>
    <x v="253"/>
    <x v="1"/>
    <x v="0"/>
    <x v="283"/>
    <x v="143"/>
    <x v="1199"/>
    <x v="1"/>
  </r>
  <r>
    <x v="254"/>
    <x v="1"/>
    <x v="0"/>
    <x v="314"/>
    <x v="150"/>
    <x v="1217"/>
    <x v="1"/>
  </r>
  <r>
    <x v="255"/>
    <x v="1"/>
    <x v="0"/>
    <x v="317"/>
    <x v="159"/>
    <x v="917"/>
    <x v="1"/>
  </r>
  <r>
    <x v="256"/>
    <x v="1"/>
    <x v="0"/>
    <x v="335"/>
    <x v="166"/>
    <x v="843"/>
    <x v="1"/>
  </r>
  <r>
    <x v="257"/>
    <x v="1"/>
    <x v="0"/>
    <x v="353"/>
    <x v="167"/>
    <x v="936"/>
    <x v="1"/>
  </r>
  <r>
    <x v="258"/>
    <x v="1"/>
    <x v="0"/>
    <x v="340"/>
    <x v="160"/>
    <x v="1082"/>
    <x v="1"/>
  </r>
  <r>
    <x v="259"/>
    <x v="1"/>
    <x v="0"/>
    <x v="426"/>
    <x v="160"/>
    <x v="1741"/>
    <x v="1"/>
  </r>
  <r>
    <x v="260"/>
    <x v="1"/>
    <x v="0"/>
    <x v="518"/>
    <x v="162"/>
    <x v="2347"/>
    <x v="1"/>
  </r>
  <r>
    <x v="261"/>
    <x v="1"/>
    <x v="0"/>
    <x v="493"/>
    <x v="156"/>
    <x v="2356"/>
    <x v="1"/>
  </r>
  <r>
    <x v="262"/>
    <x v="1"/>
    <x v="0"/>
    <x v="436"/>
    <x v="158"/>
    <x v="1877"/>
    <x v="1"/>
  </r>
  <r>
    <x v="263"/>
    <x v="1"/>
    <x v="0"/>
    <x v="389"/>
    <x v="159"/>
    <x v="1486"/>
    <x v="1"/>
  </r>
  <r>
    <x v="264"/>
    <x v="1"/>
    <x v="0"/>
    <x v="337"/>
    <x v="161"/>
    <x v="1015"/>
    <x v="1"/>
  </r>
  <r>
    <x v="265"/>
    <x v="1"/>
    <x v="0"/>
    <x v="323"/>
    <x v="168"/>
    <x v="725"/>
    <x v="1"/>
  </r>
  <r>
    <x v="266"/>
    <x v="1"/>
    <x v="0"/>
    <x v="341"/>
    <x v="168"/>
    <x v="832"/>
    <x v="1"/>
  </r>
  <r>
    <x v="267"/>
    <x v="1"/>
    <x v="0"/>
    <x v="389"/>
    <x v="169"/>
    <x v="1157"/>
    <x v="1"/>
  </r>
  <r>
    <x v="268"/>
    <x v="1"/>
    <x v="0"/>
    <x v="385"/>
    <x v="174"/>
    <x v="962"/>
    <x v="1"/>
  </r>
  <r>
    <x v="269"/>
    <x v="1"/>
    <x v="0"/>
    <x v="343"/>
    <x v="173"/>
    <x v="721"/>
    <x v="1"/>
  </r>
  <r>
    <x v="270"/>
    <x v="1"/>
    <x v="0"/>
    <x v="335"/>
    <x v="161"/>
    <x v="992"/>
    <x v="1"/>
  </r>
  <r>
    <x v="271"/>
    <x v="1"/>
    <x v="0"/>
    <x v="335"/>
    <x v="157"/>
    <x v="1135"/>
    <x v="1"/>
  </r>
  <r>
    <x v="272"/>
    <x v="1"/>
    <x v="0"/>
    <x v="311"/>
    <x v="152"/>
    <x v="1115"/>
    <x v="1"/>
  </r>
  <r>
    <x v="273"/>
    <x v="1"/>
    <x v="0"/>
    <x v="307"/>
    <x v="152"/>
    <x v="1090"/>
    <x v="1"/>
  </r>
  <r>
    <x v="274"/>
    <x v="1"/>
    <x v="0"/>
    <x v="323"/>
    <x v="152"/>
    <x v="1221"/>
    <x v="1"/>
  </r>
  <r>
    <x v="275"/>
    <x v="1"/>
    <x v="0"/>
    <x v="341"/>
    <x v="162"/>
    <x v="1014"/>
    <x v="1"/>
  </r>
  <r>
    <x v="276"/>
    <x v="1"/>
    <x v="1"/>
    <x v="332"/>
    <x v="166"/>
    <x v="828"/>
    <x v="1"/>
  </r>
  <r>
    <x v="277"/>
    <x v="1"/>
    <x v="1"/>
    <x v="337"/>
    <x v="175"/>
    <x v="651"/>
    <x v="1"/>
  </r>
  <r>
    <x v="278"/>
    <x v="1"/>
    <x v="1"/>
    <x v="331"/>
    <x v="171"/>
    <x v="701"/>
    <x v="1"/>
  </r>
  <r>
    <x v="279"/>
    <x v="1"/>
    <x v="1"/>
    <x v="374"/>
    <x v="181"/>
    <x v="713"/>
    <x v="1"/>
  </r>
  <r>
    <x v="280"/>
    <x v="1"/>
    <x v="1"/>
    <x v="400"/>
    <x v="181"/>
    <x v="863"/>
    <x v="1"/>
  </r>
  <r>
    <x v="281"/>
    <x v="1"/>
    <x v="1"/>
    <x v="373"/>
    <x v="185"/>
    <x v="632"/>
    <x v="1"/>
  </r>
  <r>
    <x v="282"/>
    <x v="1"/>
    <x v="1"/>
    <x v="372"/>
    <x v="182"/>
    <x v="687"/>
    <x v="1"/>
  </r>
  <r>
    <x v="283"/>
    <x v="1"/>
    <x v="1"/>
    <x v="366"/>
    <x v="178"/>
    <x v="736"/>
    <x v="1"/>
  </r>
  <r>
    <x v="284"/>
    <x v="1"/>
    <x v="1"/>
    <x v="326"/>
    <x v="165"/>
    <x v="821"/>
    <x v="1"/>
  </r>
  <r>
    <x v="285"/>
    <x v="1"/>
    <x v="1"/>
    <x v="350"/>
    <x v="165"/>
    <x v="978"/>
    <x v="1"/>
  </r>
  <r>
    <x v="286"/>
    <x v="1"/>
    <x v="1"/>
    <x v="296"/>
    <x v="155"/>
    <x v="884"/>
    <x v="1"/>
  </r>
  <r>
    <x v="287"/>
    <x v="1"/>
    <x v="1"/>
    <x v="272"/>
    <x v="155"/>
    <x v="732"/>
    <x v="1"/>
  </r>
  <r>
    <x v="288"/>
    <x v="1"/>
    <x v="1"/>
    <x v="292"/>
    <x v="154"/>
    <x v="887"/>
    <x v="1"/>
  </r>
  <r>
    <x v="289"/>
    <x v="1"/>
    <x v="1"/>
    <x v="323"/>
    <x v="151"/>
    <x v="1256"/>
    <x v="1"/>
  </r>
  <r>
    <x v="290"/>
    <x v="1"/>
    <x v="1"/>
    <x v="295"/>
    <x v="144"/>
    <x v="1272"/>
    <x v="1"/>
  </r>
  <r>
    <x v="291"/>
    <x v="1"/>
    <x v="1"/>
    <x v="275"/>
    <x v="142"/>
    <x v="1159"/>
    <x v="1"/>
  </r>
  <r>
    <x v="292"/>
    <x v="1"/>
    <x v="1"/>
    <x v="301"/>
    <x v="146"/>
    <x v="1249"/>
    <x v="1"/>
  </r>
  <r>
    <x v="293"/>
    <x v="1"/>
    <x v="1"/>
    <x v="256"/>
    <x v="138"/>
    <x v="1146"/>
    <x v="1"/>
  </r>
  <r>
    <x v="294"/>
    <x v="1"/>
    <x v="1"/>
    <x v="239"/>
    <x v="138"/>
    <x v="990"/>
    <x v="1"/>
  </r>
  <r>
    <x v="295"/>
    <x v="1"/>
    <x v="1"/>
    <x v="242"/>
    <x v="138"/>
    <x v="1028"/>
    <x v="1"/>
  </r>
  <r>
    <x v="296"/>
    <x v="1"/>
    <x v="1"/>
    <x v="263"/>
    <x v="136"/>
    <x v="1282"/>
    <x v="1"/>
  </r>
  <r>
    <x v="297"/>
    <x v="1"/>
    <x v="1"/>
    <x v="234"/>
    <x v="133"/>
    <x v="1136"/>
    <x v="1"/>
  </r>
  <r>
    <x v="298"/>
    <x v="1"/>
    <x v="1"/>
    <x v="234"/>
    <x v="129"/>
    <x v="1291"/>
    <x v="1"/>
  </r>
  <r>
    <x v="299"/>
    <x v="1"/>
    <x v="1"/>
    <x v="275"/>
    <x v="136"/>
    <x v="1370"/>
    <x v="1"/>
  </r>
  <r>
    <x v="300"/>
    <x v="1"/>
    <x v="1"/>
    <x v="257"/>
    <x v="131"/>
    <x v="1409"/>
    <x v="1"/>
  </r>
  <r>
    <x v="301"/>
    <x v="1"/>
    <x v="1"/>
    <x v="279"/>
    <x v="131"/>
    <x v="1578"/>
    <x v="1"/>
  </r>
  <r>
    <x v="302"/>
    <x v="1"/>
    <x v="1"/>
    <x v="273"/>
    <x v="132"/>
    <x v="1496"/>
    <x v="1"/>
  </r>
  <r>
    <x v="303"/>
    <x v="1"/>
    <x v="1"/>
    <x v="235"/>
    <x v="130"/>
    <x v="1270"/>
    <x v="1"/>
  </r>
  <r>
    <x v="304"/>
    <x v="1"/>
    <x v="2"/>
    <x v="286"/>
    <x v="128"/>
    <x v="1757"/>
    <x v="1"/>
  </r>
  <r>
    <x v="305"/>
    <x v="1"/>
    <x v="2"/>
    <x v="239"/>
    <x v="125"/>
    <x v="1475"/>
    <x v="1"/>
  </r>
  <r>
    <x v="306"/>
    <x v="1"/>
    <x v="2"/>
    <x v="248"/>
    <x v="124"/>
    <x v="1579"/>
    <x v="1"/>
  </r>
  <r>
    <x v="307"/>
    <x v="1"/>
    <x v="2"/>
    <x v="210"/>
    <x v="120"/>
    <x v="1410"/>
    <x v="1"/>
  </r>
  <r>
    <x v="308"/>
    <x v="1"/>
    <x v="2"/>
    <x v="216"/>
    <x v="120"/>
    <x v="1460"/>
    <x v="1"/>
  </r>
  <r>
    <x v="309"/>
    <x v="1"/>
    <x v="2"/>
    <x v="260"/>
    <x v="122"/>
    <x v="1762"/>
    <x v="1"/>
  </r>
  <r>
    <x v="310"/>
    <x v="1"/>
    <x v="2"/>
    <x v="236"/>
    <x v="119"/>
    <x v="1655"/>
    <x v="1"/>
  </r>
  <r>
    <x v="311"/>
    <x v="1"/>
    <x v="2"/>
    <x v="239"/>
    <x v="122"/>
    <x v="1576"/>
    <x v="1"/>
  </r>
  <r>
    <x v="312"/>
    <x v="1"/>
    <x v="2"/>
    <x v="254"/>
    <x v="118"/>
    <x v="1857"/>
    <x v="1"/>
  </r>
  <r>
    <x v="313"/>
    <x v="1"/>
    <x v="2"/>
    <x v="221"/>
    <x v="117"/>
    <x v="1609"/>
    <x v="1"/>
  </r>
  <r>
    <x v="314"/>
    <x v="1"/>
    <x v="2"/>
    <x v="231"/>
    <x v="117"/>
    <x v="1701"/>
    <x v="1"/>
  </r>
  <r>
    <x v="315"/>
    <x v="1"/>
    <x v="2"/>
    <x v="220"/>
    <x v="117"/>
    <x v="1601"/>
    <x v="1"/>
  </r>
  <r>
    <x v="316"/>
    <x v="1"/>
    <x v="2"/>
    <x v="209"/>
    <x v="118"/>
    <x v="1473"/>
    <x v="1"/>
  </r>
  <r>
    <x v="317"/>
    <x v="1"/>
    <x v="2"/>
    <x v="178"/>
    <x v="113"/>
    <x v="1397"/>
    <x v="1"/>
  </r>
  <r>
    <x v="318"/>
    <x v="1"/>
    <x v="2"/>
    <x v="218"/>
    <x v="116"/>
    <x v="1624"/>
    <x v="1"/>
  </r>
  <r>
    <x v="319"/>
    <x v="1"/>
    <x v="2"/>
    <x v="198"/>
    <x v="118"/>
    <x v="1376"/>
    <x v="1"/>
  </r>
  <r>
    <x v="320"/>
    <x v="1"/>
    <x v="2"/>
    <x v="203"/>
    <x v="115"/>
    <x v="1528"/>
    <x v="1"/>
  </r>
  <r>
    <x v="321"/>
    <x v="1"/>
    <x v="2"/>
    <x v="195"/>
    <x v="112"/>
    <x v="1571"/>
    <x v="1"/>
  </r>
  <r>
    <x v="322"/>
    <x v="1"/>
    <x v="2"/>
    <x v="155"/>
    <x v="112"/>
    <x v="1225"/>
    <x v="1"/>
  </r>
  <r>
    <x v="323"/>
    <x v="1"/>
    <x v="2"/>
    <x v="204"/>
    <x v="114"/>
    <x v="1573"/>
    <x v="1"/>
  </r>
  <r>
    <x v="324"/>
    <x v="1"/>
    <x v="2"/>
    <x v="215"/>
    <x v="114"/>
    <x v="1658"/>
    <x v="1"/>
  </r>
  <r>
    <x v="325"/>
    <x v="1"/>
    <x v="2"/>
    <x v="196"/>
    <x v="114"/>
    <x v="1506"/>
    <x v="1"/>
  </r>
  <r>
    <x v="326"/>
    <x v="1"/>
    <x v="2"/>
    <x v="209"/>
    <x v="110"/>
    <x v="1777"/>
    <x v="1"/>
  </r>
  <r>
    <x v="327"/>
    <x v="1"/>
    <x v="2"/>
    <x v="199"/>
    <x v="110"/>
    <x v="1687"/>
    <x v="1"/>
  </r>
  <r>
    <x v="328"/>
    <x v="1"/>
    <x v="2"/>
    <x v="206"/>
    <x v="106"/>
    <x v="1896"/>
    <x v="1"/>
  </r>
  <r>
    <x v="329"/>
    <x v="1"/>
    <x v="2"/>
    <x v="193"/>
    <x v="106"/>
    <x v="1801"/>
    <x v="1"/>
  </r>
  <r>
    <x v="330"/>
    <x v="1"/>
    <x v="2"/>
    <x v="232"/>
    <x v="107"/>
    <x v="2082"/>
    <x v="1"/>
  </r>
  <r>
    <x v="331"/>
    <x v="1"/>
    <x v="2"/>
    <x v="218"/>
    <x v="103"/>
    <x v="2106"/>
    <x v="1"/>
  </r>
  <r>
    <x v="332"/>
    <x v="1"/>
    <x v="2"/>
    <x v="186"/>
    <x v="103"/>
    <x v="1852"/>
    <x v="1"/>
  </r>
  <r>
    <x v="333"/>
    <x v="1"/>
    <x v="2"/>
    <x v="192"/>
    <x v="106"/>
    <x v="1793"/>
    <x v="1"/>
  </r>
  <r>
    <x v="334"/>
    <x v="1"/>
    <x v="2"/>
    <x v="193"/>
    <x v="109"/>
    <x v="1662"/>
    <x v="1"/>
  </r>
  <r>
    <x v="335"/>
    <x v="1"/>
    <x v="2"/>
    <x v="212"/>
    <x v="107"/>
    <x v="1909"/>
    <x v="1"/>
  </r>
  <r>
    <x v="336"/>
    <x v="1"/>
    <x v="3"/>
    <x v="194"/>
    <x v="107"/>
    <x v="1767"/>
    <x v="0"/>
  </r>
  <r>
    <x v="337"/>
    <x v="1"/>
    <x v="3"/>
    <x v="179"/>
    <x v="109"/>
    <x v="1551"/>
    <x v="0"/>
  </r>
  <r>
    <x v="338"/>
    <x v="1"/>
    <x v="3"/>
    <x v="214"/>
    <x v="111"/>
    <x v="1783"/>
    <x v="0"/>
  </r>
  <r>
    <x v="339"/>
    <x v="1"/>
    <x v="3"/>
    <x v="234"/>
    <x v="114"/>
    <x v="1845"/>
    <x v="0"/>
  </r>
  <r>
    <x v="340"/>
    <x v="1"/>
    <x v="3"/>
    <x v="279"/>
    <x v="114"/>
    <x v="2173"/>
    <x v="0"/>
  </r>
  <r>
    <x v="341"/>
    <x v="1"/>
    <x v="3"/>
    <x v="233"/>
    <x v="112"/>
    <x v="1903"/>
    <x v="0"/>
  </r>
  <r>
    <x v="342"/>
    <x v="1"/>
    <x v="3"/>
    <x v="210"/>
    <x v="110"/>
    <x v="1790"/>
    <x v="0"/>
  </r>
  <r>
    <x v="343"/>
    <x v="1"/>
    <x v="3"/>
    <x v="175"/>
    <x v="110"/>
    <x v="1483"/>
    <x v="0"/>
  </r>
  <r>
    <x v="344"/>
    <x v="1"/>
    <x v="3"/>
    <x v="205"/>
    <x v="111"/>
    <x v="1700"/>
    <x v="0"/>
  </r>
  <r>
    <x v="345"/>
    <x v="1"/>
    <x v="3"/>
    <x v="183"/>
    <x v="108"/>
    <x v="1629"/>
    <x v="0"/>
  </r>
  <r>
    <x v="346"/>
    <x v="1"/>
    <x v="3"/>
    <x v="190"/>
    <x v="105"/>
    <x v="1813"/>
    <x v="0"/>
  </r>
  <r>
    <x v="347"/>
    <x v="1"/>
    <x v="3"/>
    <x v="186"/>
    <x v="104"/>
    <x v="1818"/>
    <x v="0"/>
  </r>
  <r>
    <x v="348"/>
    <x v="1"/>
    <x v="3"/>
    <x v="188"/>
    <x v="105"/>
    <x v="1799"/>
    <x v="0"/>
  </r>
  <r>
    <x v="349"/>
    <x v="1"/>
    <x v="3"/>
    <x v="187"/>
    <x v="105"/>
    <x v="1785"/>
    <x v="0"/>
  </r>
  <r>
    <x v="350"/>
    <x v="1"/>
    <x v="3"/>
    <x v="221"/>
    <x v="106"/>
    <x v="2015"/>
    <x v="0"/>
  </r>
  <r>
    <x v="351"/>
    <x v="1"/>
    <x v="3"/>
    <x v="178"/>
    <x v="107"/>
    <x v="1625"/>
    <x v="0"/>
  </r>
  <r>
    <x v="352"/>
    <x v="1"/>
    <x v="3"/>
    <x v="192"/>
    <x v="109"/>
    <x v="1654"/>
    <x v="0"/>
  </r>
  <r>
    <x v="353"/>
    <x v="1"/>
    <x v="3"/>
    <x v="188"/>
    <x v="107"/>
    <x v="1710"/>
    <x v="0"/>
  </r>
  <r>
    <x v="354"/>
    <x v="1"/>
    <x v="3"/>
    <x v="217"/>
    <x v="108"/>
    <x v="1914"/>
    <x v="0"/>
  </r>
  <r>
    <x v="355"/>
    <x v="1"/>
    <x v="3"/>
    <x v="196"/>
    <x v="108"/>
    <x v="1744"/>
    <x v="0"/>
  </r>
  <r>
    <x v="356"/>
    <x v="1"/>
    <x v="3"/>
    <x v="185"/>
    <x v="108"/>
    <x v="1642"/>
    <x v="0"/>
  </r>
  <r>
    <x v="357"/>
    <x v="1"/>
    <x v="3"/>
    <x v="181"/>
    <x v="108"/>
    <x v="1612"/>
    <x v="0"/>
  </r>
  <r>
    <x v="358"/>
    <x v="1"/>
    <x v="3"/>
    <x v="202"/>
    <x v="110"/>
    <x v="1715"/>
    <x v="0"/>
  </r>
  <r>
    <x v="359"/>
    <x v="1"/>
    <x v="3"/>
    <x v="190"/>
    <x v="113"/>
    <x v="1493"/>
    <x v="0"/>
  </r>
  <r>
    <x v="360"/>
    <x v="1"/>
    <x v="3"/>
    <x v="234"/>
    <x v="112"/>
    <x v="1910"/>
    <x v="0"/>
  </r>
  <r>
    <x v="361"/>
    <x v="1"/>
    <x v="3"/>
    <x v="220"/>
    <x v="114"/>
    <x v="1716"/>
    <x v="0"/>
  </r>
  <r>
    <x v="362"/>
    <x v="1"/>
    <x v="3"/>
    <x v="280"/>
    <x v="114"/>
    <x v="2181"/>
    <x v="0"/>
  </r>
  <r>
    <x v="363"/>
    <x v="1"/>
    <x v="3"/>
    <x v="197"/>
    <x v="111"/>
    <x v="1630"/>
    <x v="0"/>
  </r>
  <r>
    <x v="364"/>
    <x v="1"/>
    <x v="3"/>
    <x v="197"/>
    <x v="111"/>
    <x v="1630"/>
    <x v="0"/>
  </r>
  <r>
    <x v="365"/>
    <x v="1"/>
    <x v="3"/>
    <x v="206"/>
    <x v="111"/>
    <x v="1711"/>
    <x v="0"/>
  </r>
  <r>
    <x v="366"/>
    <x v="1"/>
    <x v="4"/>
    <x v="241"/>
    <x v="112"/>
    <x v="1963"/>
    <x v="0"/>
  </r>
  <r>
    <x v="367"/>
    <x v="1"/>
    <x v="4"/>
    <x v="221"/>
    <x v="120"/>
    <x v="1495"/>
    <x v="0"/>
  </r>
  <r>
    <x v="368"/>
    <x v="1"/>
    <x v="4"/>
    <x v="205"/>
    <x v="118"/>
    <x v="1442"/>
    <x v="0"/>
  </r>
  <r>
    <x v="369"/>
    <x v="1"/>
    <x v="4"/>
    <x v="202"/>
    <x v="114"/>
    <x v="1557"/>
    <x v="0"/>
  </r>
  <r>
    <x v="370"/>
    <x v="1"/>
    <x v="4"/>
    <x v="215"/>
    <x v="112"/>
    <x v="1758"/>
    <x v="0"/>
  </r>
  <r>
    <x v="371"/>
    <x v="1"/>
    <x v="4"/>
    <x v="192"/>
    <x v="112"/>
    <x v="1549"/>
    <x v="0"/>
  </r>
  <r>
    <x v="372"/>
    <x v="1"/>
    <x v="4"/>
    <x v="206"/>
    <x v="114"/>
    <x v="1592"/>
    <x v="0"/>
  </r>
  <r>
    <x v="373"/>
    <x v="1"/>
    <x v="4"/>
    <x v="258"/>
    <x v="112"/>
    <x v="2100"/>
    <x v="0"/>
  </r>
  <r>
    <x v="374"/>
    <x v="1"/>
    <x v="4"/>
    <x v="244"/>
    <x v="111"/>
    <x v="2022"/>
    <x v="0"/>
  </r>
  <r>
    <x v="375"/>
    <x v="1"/>
    <x v="4"/>
    <x v="215"/>
    <x v="112"/>
    <x v="1758"/>
    <x v="0"/>
  </r>
  <r>
    <x v="376"/>
    <x v="1"/>
    <x v="4"/>
    <x v="200"/>
    <x v="106"/>
    <x v="1853"/>
    <x v="0"/>
  </r>
  <r>
    <x v="377"/>
    <x v="1"/>
    <x v="4"/>
    <x v="156"/>
    <x v="104"/>
    <x v="1535"/>
    <x v="0"/>
  </r>
  <r>
    <x v="378"/>
    <x v="1"/>
    <x v="4"/>
    <x v="178"/>
    <x v="104"/>
    <x v="1745"/>
    <x v="0"/>
  </r>
  <r>
    <x v="379"/>
    <x v="1"/>
    <x v="4"/>
    <x v="198"/>
    <x v="103"/>
    <x v="1951"/>
    <x v="0"/>
  </r>
  <r>
    <x v="380"/>
    <x v="1"/>
    <x v="4"/>
    <x v="199"/>
    <x v="108"/>
    <x v="1770"/>
    <x v="0"/>
  </r>
  <r>
    <x v="381"/>
    <x v="1"/>
    <x v="4"/>
    <x v="326"/>
    <x v="111"/>
    <x v="2649"/>
    <x v="0"/>
  </r>
  <r>
    <x v="382"/>
    <x v="1"/>
    <x v="4"/>
    <x v="261"/>
    <x v="113"/>
    <x v="2091"/>
    <x v="0"/>
  </r>
  <r>
    <x v="383"/>
    <x v="1"/>
    <x v="4"/>
    <x v="235"/>
    <x v="112"/>
    <x v="1920"/>
    <x v="0"/>
  </r>
  <r>
    <x v="384"/>
    <x v="1"/>
    <x v="4"/>
    <x v="182"/>
    <x v="104"/>
    <x v="1780"/>
    <x v="0"/>
  </r>
  <r>
    <x v="385"/>
    <x v="1"/>
    <x v="4"/>
    <x v="191"/>
    <x v="104"/>
    <x v="1855"/>
    <x v="0"/>
  </r>
  <r>
    <x v="386"/>
    <x v="1"/>
    <x v="4"/>
    <x v="181"/>
    <x v="104"/>
    <x v="1771"/>
    <x v="0"/>
  </r>
  <r>
    <x v="387"/>
    <x v="1"/>
    <x v="4"/>
    <x v="192"/>
    <x v="99"/>
    <x v="2043"/>
    <x v="0"/>
  </r>
  <r>
    <x v="388"/>
    <x v="1"/>
    <x v="4"/>
    <x v="183"/>
    <x v="100"/>
    <x v="1943"/>
    <x v="0"/>
  </r>
  <r>
    <x v="389"/>
    <x v="1"/>
    <x v="4"/>
    <x v="186"/>
    <x v="99"/>
    <x v="1993"/>
    <x v="0"/>
  </r>
  <r>
    <x v="390"/>
    <x v="1"/>
    <x v="4"/>
    <x v="166"/>
    <x v="96"/>
    <x v="1946"/>
    <x v="0"/>
  </r>
  <r>
    <x v="391"/>
    <x v="1"/>
    <x v="4"/>
    <x v="181"/>
    <x v="96"/>
    <x v="2071"/>
    <x v="0"/>
  </r>
  <r>
    <x v="392"/>
    <x v="1"/>
    <x v="4"/>
    <x v="180"/>
    <x v="96"/>
    <x v="2063"/>
    <x v="0"/>
  </r>
  <r>
    <x v="393"/>
    <x v="1"/>
    <x v="4"/>
    <x v="180"/>
    <x v="96"/>
    <x v="2063"/>
    <x v="0"/>
  </r>
  <r>
    <x v="394"/>
    <x v="1"/>
    <x v="4"/>
    <x v="189"/>
    <x v="98"/>
    <x v="2059"/>
    <x v="0"/>
  </r>
  <r>
    <x v="395"/>
    <x v="1"/>
    <x v="4"/>
    <x v="199"/>
    <x v="105"/>
    <x v="1881"/>
    <x v="0"/>
  </r>
  <r>
    <x v="396"/>
    <x v="1"/>
    <x v="4"/>
    <x v="174"/>
    <x v="101"/>
    <x v="1836"/>
    <x v="0"/>
  </r>
  <r>
    <x v="397"/>
    <x v="1"/>
    <x v="5"/>
    <x v="179"/>
    <x v="100"/>
    <x v="1901"/>
    <x v="0"/>
  </r>
  <r>
    <x v="398"/>
    <x v="1"/>
    <x v="5"/>
    <x v="169"/>
    <x v="96"/>
    <x v="1961"/>
    <x v="0"/>
  </r>
  <r>
    <x v="399"/>
    <x v="1"/>
    <x v="5"/>
    <x v="135"/>
    <x v="96"/>
    <x v="1649"/>
    <x v="0"/>
  </r>
  <r>
    <x v="400"/>
    <x v="1"/>
    <x v="5"/>
    <x v="167"/>
    <x v="100"/>
    <x v="1802"/>
    <x v="0"/>
  </r>
  <r>
    <x v="401"/>
    <x v="1"/>
    <x v="5"/>
    <x v="168"/>
    <x v="99"/>
    <x v="1850"/>
    <x v="0"/>
  </r>
  <r>
    <x v="402"/>
    <x v="1"/>
    <x v="5"/>
    <x v="94"/>
    <x v="96"/>
    <x v="1238"/>
    <x v="0"/>
  </r>
  <r>
    <x v="403"/>
    <x v="1"/>
    <x v="5"/>
    <x v="185"/>
    <x v="97"/>
    <x v="2067"/>
    <x v="0"/>
  </r>
  <r>
    <x v="404"/>
    <x v="1"/>
    <x v="5"/>
    <x v="167"/>
    <x v="100"/>
    <x v="1802"/>
    <x v="0"/>
  </r>
  <r>
    <x v="405"/>
    <x v="1"/>
    <x v="5"/>
    <x v="173"/>
    <x v="99"/>
    <x v="1889"/>
    <x v="0"/>
  </r>
  <r>
    <x v="406"/>
    <x v="1"/>
    <x v="5"/>
    <x v="104"/>
    <x v="99"/>
    <x v="1234"/>
    <x v="0"/>
  </r>
  <r>
    <x v="407"/>
    <x v="1"/>
    <x v="5"/>
    <x v="132"/>
    <x v="99"/>
    <x v="1508"/>
    <x v="0"/>
  </r>
  <r>
    <x v="408"/>
    <x v="1"/>
    <x v="5"/>
    <x v="161"/>
    <x v="97"/>
    <x v="1862"/>
    <x v="0"/>
  </r>
  <r>
    <x v="409"/>
    <x v="1"/>
    <x v="5"/>
    <x v="148"/>
    <x v="84"/>
    <x v="2261"/>
    <x v="0"/>
  </r>
  <r>
    <x v="410"/>
    <x v="1"/>
    <x v="5"/>
    <x v="127"/>
    <x v="71"/>
    <x v="2597"/>
    <x v="0"/>
  </r>
  <r>
    <x v="411"/>
    <x v="1"/>
    <x v="5"/>
    <x v="79"/>
    <x v="54"/>
    <x v="2807"/>
    <x v="0"/>
  </r>
  <r>
    <x v="412"/>
    <x v="1"/>
    <x v="5"/>
    <x v="108"/>
    <x v="68"/>
    <x v="2550"/>
    <x v="0"/>
  </r>
  <r>
    <x v="413"/>
    <x v="1"/>
    <x v="5"/>
    <x v="138"/>
    <x v="68"/>
    <x v="2776"/>
    <x v="0"/>
  </r>
  <r>
    <x v="414"/>
    <x v="1"/>
    <x v="5"/>
    <x v="199"/>
    <x v="77"/>
    <x v="2861"/>
    <x v="0"/>
  </r>
  <r>
    <x v="415"/>
    <x v="1"/>
    <x v="5"/>
    <x v="180"/>
    <x v="82"/>
    <x v="2612"/>
    <x v="0"/>
  </r>
  <r>
    <x v="416"/>
    <x v="1"/>
    <x v="5"/>
    <x v="204"/>
    <x v="86"/>
    <x v="2645"/>
    <x v="0"/>
  </r>
  <r>
    <x v="417"/>
    <x v="1"/>
    <x v="5"/>
    <x v="212"/>
    <x v="93"/>
    <x v="2448"/>
    <x v="0"/>
  </r>
  <r>
    <x v="418"/>
    <x v="1"/>
    <x v="5"/>
    <x v="158"/>
    <x v="93"/>
    <x v="1983"/>
    <x v="0"/>
  </r>
  <r>
    <x v="419"/>
    <x v="1"/>
    <x v="5"/>
    <x v="158"/>
    <x v="93"/>
    <x v="1983"/>
    <x v="0"/>
  </r>
  <r>
    <x v="420"/>
    <x v="1"/>
    <x v="5"/>
    <x v="164"/>
    <x v="93"/>
    <x v="2037"/>
    <x v="0"/>
  </r>
  <r>
    <x v="421"/>
    <x v="1"/>
    <x v="5"/>
    <x v="383"/>
    <x v="94"/>
    <x v="3142"/>
    <x v="0"/>
  </r>
  <r>
    <x v="422"/>
    <x v="1"/>
    <x v="5"/>
    <x v="198"/>
    <x v="100"/>
    <x v="2052"/>
    <x v="0"/>
  </r>
  <r>
    <x v="423"/>
    <x v="1"/>
    <x v="5"/>
    <x v="183"/>
    <x v="102"/>
    <x v="1864"/>
    <x v="0"/>
  </r>
  <r>
    <x v="424"/>
    <x v="1"/>
    <x v="5"/>
    <x v="201"/>
    <x v="104"/>
    <x v="1941"/>
    <x v="0"/>
  </r>
  <r>
    <x v="425"/>
    <x v="1"/>
    <x v="5"/>
    <x v="207"/>
    <x v="103"/>
    <x v="2014"/>
    <x v="0"/>
  </r>
  <r>
    <x v="426"/>
    <x v="1"/>
    <x v="5"/>
    <x v="221"/>
    <x v="95"/>
    <x v="2441"/>
    <x v="0"/>
  </r>
  <r>
    <x v="427"/>
    <x v="1"/>
    <x v="6"/>
    <x v="160"/>
    <x v="95"/>
    <x v="1933"/>
    <x v="0"/>
  </r>
  <r>
    <x v="428"/>
    <x v="1"/>
    <x v="6"/>
    <x v="203"/>
    <x v="96"/>
    <x v="2262"/>
    <x v="0"/>
  </r>
  <r>
    <x v="429"/>
    <x v="1"/>
    <x v="6"/>
    <x v="314"/>
    <x v="103"/>
    <x v="2798"/>
    <x v="0"/>
  </r>
  <r>
    <x v="430"/>
    <x v="1"/>
    <x v="6"/>
    <x v="305"/>
    <x v="100"/>
    <x v="2823"/>
    <x v="0"/>
  </r>
  <r>
    <x v="431"/>
    <x v="1"/>
    <x v="6"/>
    <x v="273"/>
    <x v="101"/>
    <x v="2616"/>
    <x v="0"/>
  </r>
  <r>
    <x v="432"/>
    <x v="1"/>
    <x v="6"/>
    <x v="202"/>
    <x v="99"/>
    <x v="2122"/>
    <x v="0"/>
  </r>
  <r>
    <x v="433"/>
    <x v="1"/>
    <x v="6"/>
    <x v="172"/>
    <x v="96"/>
    <x v="1986"/>
    <x v="0"/>
  </r>
  <r>
    <x v="434"/>
    <x v="1"/>
    <x v="6"/>
    <x v="162"/>
    <x v="96"/>
    <x v="1905"/>
    <x v="0"/>
  </r>
  <r>
    <x v="435"/>
    <x v="1"/>
    <x v="6"/>
    <x v="286"/>
    <x v="97"/>
    <x v="2805"/>
    <x v="0"/>
  </r>
  <r>
    <x v="436"/>
    <x v="1"/>
    <x v="6"/>
    <x v="418"/>
    <x v="94"/>
    <x v="3182"/>
    <x v="0"/>
  </r>
  <r>
    <x v="437"/>
    <x v="1"/>
    <x v="6"/>
    <x v="205"/>
    <x v="91"/>
    <x v="2476"/>
    <x v="0"/>
  </r>
  <r>
    <x v="438"/>
    <x v="1"/>
    <x v="6"/>
    <x v="180"/>
    <x v="89"/>
    <x v="2346"/>
    <x v="0"/>
  </r>
  <r>
    <x v="439"/>
    <x v="1"/>
    <x v="6"/>
    <x v="178"/>
    <x v="86"/>
    <x v="2446"/>
    <x v="0"/>
  </r>
  <r>
    <x v="440"/>
    <x v="1"/>
    <x v="6"/>
    <x v="148"/>
    <x v="85"/>
    <x v="2202"/>
    <x v="0"/>
  </r>
  <r>
    <x v="441"/>
    <x v="1"/>
    <x v="6"/>
    <x v="139"/>
    <x v="85"/>
    <x v="2129"/>
    <x v="0"/>
  </r>
  <r>
    <x v="442"/>
    <x v="1"/>
    <x v="6"/>
    <x v="191"/>
    <x v="85"/>
    <x v="2585"/>
    <x v="0"/>
  </r>
  <r>
    <x v="443"/>
    <x v="1"/>
    <x v="6"/>
    <x v="154"/>
    <x v="91"/>
    <x v="2018"/>
    <x v="0"/>
  </r>
  <r>
    <x v="444"/>
    <x v="1"/>
    <x v="6"/>
    <x v="166"/>
    <x v="93"/>
    <x v="2051"/>
    <x v="0"/>
  </r>
  <r>
    <x v="445"/>
    <x v="1"/>
    <x v="6"/>
    <x v="168"/>
    <x v="90"/>
    <x v="2175"/>
    <x v="0"/>
  </r>
  <r>
    <x v="446"/>
    <x v="1"/>
    <x v="6"/>
    <x v="182"/>
    <x v="98"/>
    <x v="1997"/>
    <x v="0"/>
  </r>
  <r>
    <x v="447"/>
    <x v="1"/>
    <x v="6"/>
    <x v="186"/>
    <x v="98"/>
    <x v="2034"/>
    <x v="0"/>
  </r>
  <r>
    <x v="448"/>
    <x v="1"/>
    <x v="6"/>
    <x v="197"/>
    <x v="98"/>
    <x v="2119"/>
    <x v="0"/>
  </r>
  <r>
    <x v="449"/>
    <x v="1"/>
    <x v="6"/>
    <x v="189"/>
    <x v="97"/>
    <x v="2101"/>
    <x v="0"/>
  </r>
  <r>
    <x v="450"/>
    <x v="1"/>
    <x v="6"/>
    <x v="230"/>
    <x v="98"/>
    <x v="2400"/>
    <x v="0"/>
  </r>
  <r>
    <x v="451"/>
    <x v="1"/>
    <x v="6"/>
    <x v="175"/>
    <x v="98"/>
    <x v="1950"/>
    <x v="0"/>
  </r>
  <r>
    <x v="452"/>
    <x v="1"/>
    <x v="6"/>
    <x v="178"/>
    <x v="103"/>
    <x v="1786"/>
    <x v="0"/>
  </r>
  <r>
    <x v="453"/>
    <x v="1"/>
    <x v="6"/>
    <x v="172"/>
    <x v="103"/>
    <x v="1721"/>
    <x v="0"/>
  </r>
  <r>
    <x v="454"/>
    <x v="1"/>
    <x v="6"/>
    <x v="155"/>
    <x v="105"/>
    <x v="1490"/>
    <x v="0"/>
  </r>
  <r>
    <x v="455"/>
    <x v="1"/>
    <x v="6"/>
    <x v="177"/>
    <x v="105"/>
    <x v="1691"/>
    <x v="0"/>
  </r>
  <r>
    <x v="456"/>
    <x v="1"/>
    <x v="6"/>
    <x v="184"/>
    <x v="105"/>
    <x v="1761"/>
    <x v="0"/>
  </r>
  <r>
    <x v="457"/>
    <x v="1"/>
    <x v="6"/>
    <x v="211"/>
    <x v="109"/>
    <x v="1838"/>
    <x v="0"/>
  </r>
  <r>
    <x v="458"/>
    <x v="1"/>
    <x v="7"/>
    <x v="187"/>
    <x v="104"/>
    <x v="1827"/>
    <x v="0"/>
  </r>
  <r>
    <x v="459"/>
    <x v="1"/>
    <x v="7"/>
    <x v="189"/>
    <x v="101"/>
    <x v="1954"/>
    <x v="0"/>
  </r>
  <r>
    <x v="460"/>
    <x v="1"/>
    <x v="7"/>
    <x v="176"/>
    <x v="105"/>
    <x v="1676"/>
    <x v="0"/>
  </r>
  <r>
    <x v="461"/>
    <x v="1"/>
    <x v="7"/>
    <x v="193"/>
    <x v="108"/>
    <x v="1714"/>
    <x v="0"/>
  </r>
  <r>
    <x v="462"/>
    <x v="1"/>
    <x v="7"/>
    <x v="179"/>
    <x v="108"/>
    <x v="1588"/>
    <x v="0"/>
  </r>
  <r>
    <x v="463"/>
    <x v="1"/>
    <x v="7"/>
    <x v="212"/>
    <x v="109"/>
    <x v="1843"/>
    <x v="0"/>
  </r>
  <r>
    <x v="464"/>
    <x v="1"/>
    <x v="7"/>
    <x v="228"/>
    <x v="115"/>
    <x v="1760"/>
    <x v="0"/>
  </r>
  <r>
    <x v="465"/>
    <x v="1"/>
    <x v="7"/>
    <x v="184"/>
    <x v="114"/>
    <x v="1411"/>
    <x v="0"/>
  </r>
  <r>
    <x v="466"/>
    <x v="1"/>
    <x v="7"/>
    <x v="232"/>
    <x v="118"/>
    <x v="1661"/>
    <x v="0"/>
  </r>
  <r>
    <x v="467"/>
    <x v="1"/>
    <x v="7"/>
    <x v="222"/>
    <x v="119"/>
    <x v="1542"/>
    <x v="0"/>
  </r>
  <r>
    <x v="468"/>
    <x v="1"/>
    <x v="7"/>
    <x v="210"/>
    <x v="121"/>
    <x v="1363"/>
    <x v="0"/>
  </r>
  <r>
    <x v="469"/>
    <x v="1"/>
    <x v="7"/>
    <x v="250"/>
    <x v="121"/>
    <x v="1712"/>
    <x v="0"/>
  </r>
  <r>
    <x v="470"/>
    <x v="1"/>
    <x v="7"/>
    <x v="223"/>
    <x v="120"/>
    <x v="1512"/>
    <x v="0"/>
  </r>
  <r>
    <x v="471"/>
    <x v="1"/>
    <x v="7"/>
    <x v="225"/>
    <x v="118"/>
    <x v="1605"/>
    <x v="0"/>
  </r>
  <r>
    <x v="472"/>
    <x v="1"/>
    <x v="7"/>
    <x v="201"/>
    <x v="116"/>
    <x v="1478"/>
    <x v="0"/>
  </r>
  <r>
    <x v="473"/>
    <x v="1"/>
    <x v="7"/>
    <x v="216"/>
    <x v="120"/>
    <x v="1460"/>
    <x v="0"/>
  </r>
  <r>
    <x v="474"/>
    <x v="1"/>
    <x v="7"/>
    <x v="219"/>
    <x v="122"/>
    <x v="1413"/>
    <x v="0"/>
  </r>
  <r>
    <x v="475"/>
    <x v="1"/>
    <x v="7"/>
    <x v="104"/>
    <x v="123"/>
    <x v="509"/>
    <x v="0"/>
  </r>
  <r>
    <x v="476"/>
    <x v="1"/>
    <x v="7"/>
    <x v="219"/>
    <x v="123"/>
    <x v="1368"/>
    <x v="0"/>
  </r>
  <r>
    <x v="477"/>
    <x v="1"/>
    <x v="7"/>
    <x v="270"/>
    <x v="124"/>
    <x v="1769"/>
    <x v="0"/>
  </r>
  <r>
    <x v="478"/>
    <x v="1"/>
    <x v="7"/>
    <x v="272"/>
    <x v="126"/>
    <x v="1706"/>
    <x v="0"/>
  </r>
  <r>
    <x v="479"/>
    <x v="1"/>
    <x v="7"/>
    <x v="214"/>
    <x v="125"/>
    <x v="1266"/>
    <x v="0"/>
  </r>
  <r>
    <x v="480"/>
    <x v="1"/>
    <x v="7"/>
    <x v="240"/>
    <x v="128"/>
    <x v="1369"/>
    <x v="0"/>
  </r>
  <r>
    <x v="481"/>
    <x v="1"/>
    <x v="7"/>
    <x v="245"/>
    <x v="128"/>
    <x v="1418"/>
    <x v="0"/>
  </r>
  <r>
    <x v="482"/>
    <x v="1"/>
    <x v="7"/>
    <x v="245"/>
    <x v="124"/>
    <x v="1553"/>
    <x v="0"/>
  </r>
  <r>
    <x v="483"/>
    <x v="1"/>
    <x v="7"/>
    <x v="231"/>
    <x v="124"/>
    <x v="1445"/>
    <x v="0"/>
  </r>
  <r>
    <x v="484"/>
    <x v="1"/>
    <x v="7"/>
    <x v="237"/>
    <x v="124"/>
    <x v="1491"/>
    <x v="0"/>
  </r>
  <r>
    <x v="485"/>
    <x v="1"/>
    <x v="7"/>
    <x v="275"/>
    <x v="126"/>
    <x v="1737"/>
    <x v="0"/>
  </r>
  <r>
    <x v="486"/>
    <x v="1"/>
    <x v="7"/>
    <x v="270"/>
    <x v="130"/>
    <x v="1543"/>
    <x v="0"/>
  </r>
  <r>
    <x v="487"/>
    <x v="1"/>
    <x v="7"/>
    <x v="272"/>
    <x v="131"/>
    <x v="1520"/>
    <x v="0"/>
  </r>
  <r>
    <x v="488"/>
    <x v="1"/>
    <x v="7"/>
    <x v="251"/>
    <x v="130"/>
    <x v="1396"/>
    <x v="0"/>
  </r>
  <r>
    <x v="489"/>
    <x v="1"/>
    <x v="8"/>
    <x v="249"/>
    <x v="128"/>
    <x v="1448"/>
    <x v="0"/>
  </r>
  <r>
    <x v="490"/>
    <x v="1"/>
    <x v="8"/>
    <x v="236"/>
    <x v="128"/>
    <x v="1334"/>
    <x v="0"/>
  </r>
  <r>
    <x v="491"/>
    <x v="1"/>
    <x v="8"/>
    <x v="231"/>
    <x v="130"/>
    <x v="1233"/>
    <x v="0"/>
  </r>
  <r>
    <x v="492"/>
    <x v="1"/>
    <x v="8"/>
    <x v="238"/>
    <x v="128"/>
    <x v="1356"/>
    <x v="0"/>
  </r>
  <r>
    <x v="493"/>
    <x v="1"/>
    <x v="8"/>
    <x v="240"/>
    <x v="132"/>
    <x v="1236"/>
    <x v="0"/>
  </r>
  <r>
    <x v="494"/>
    <x v="1"/>
    <x v="8"/>
    <x v="242"/>
    <x v="131"/>
    <x v="1287"/>
    <x v="0"/>
  </r>
  <r>
    <x v="495"/>
    <x v="1"/>
    <x v="8"/>
    <x v="217"/>
    <x v="132"/>
    <x v="1018"/>
    <x v="0"/>
  </r>
  <r>
    <x v="496"/>
    <x v="1"/>
    <x v="8"/>
    <x v="261"/>
    <x v="131"/>
    <x v="1443"/>
    <x v="0"/>
  </r>
  <r>
    <x v="497"/>
    <x v="1"/>
    <x v="8"/>
    <x v="241"/>
    <x v="131"/>
    <x v="1278"/>
    <x v="0"/>
  </r>
  <r>
    <x v="498"/>
    <x v="1"/>
    <x v="8"/>
    <x v="199"/>
    <x v="132"/>
    <x v="867"/>
    <x v="0"/>
  </r>
  <r>
    <x v="499"/>
    <x v="1"/>
    <x v="8"/>
    <x v="260"/>
    <x v="133"/>
    <x v="1359"/>
    <x v="0"/>
  </r>
  <r>
    <x v="500"/>
    <x v="1"/>
    <x v="8"/>
    <x v="256"/>
    <x v="135"/>
    <x v="1265"/>
    <x v="0"/>
  </r>
  <r>
    <x v="501"/>
    <x v="1"/>
    <x v="8"/>
    <x v="282"/>
    <x v="137"/>
    <x v="1401"/>
    <x v="0"/>
  </r>
  <r>
    <x v="502"/>
    <x v="1"/>
    <x v="8"/>
    <x v="280"/>
    <x v="138"/>
    <x v="1339"/>
    <x v="0"/>
  </r>
  <r>
    <x v="503"/>
    <x v="1"/>
    <x v="8"/>
    <x v="290"/>
    <x v="135"/>
    <x v="1523"/>
    <x v="0"/>
  </r>
  <r>
    <x v="504"/>
    <x v="1"/>
    <x v="8"/>
    <x v="276"/>
    <x v="135"/>
    <x v="1421"/>
    <x v="0"/>
  </r>
  <r>
    <x v="505"/>
    <x v="1"/>
    <x v="8"/>
    <x v="359"/>
    <x v="135"/>
    <x v="2058"/>
    <x v="0"/>
  </r>
  <r>
    <x v="506"/>
    <x v="1"/>
    <x v="8"/>
    <x v="374"/>
    <x v="138"/>
    <x v="2070"/>
    <x v="0"/>
  </r>
  <r>
    <x v="507"/>
    <x v="1"/>
    <x v="8"/>
    <x v="276"/>
    <x v="136"/>
    <x v="1384"/>
    <x v="0"/>
  </r>
  <r>
    <x v="508"/>
    <x v="1"/>
    <x v="8"/>
    <x v="291"/>
    <x v="132"/>
    <x v="1646"/>
    <x v="0"/>
  </r>
  <r>
    <x v="509"/>
    <x v="1"/>
    <x v="8"/>
    <x v="269"/>
    <x v="130"/>
    <x v="1537"/>
    <x v="0"/>
  </r>
  <r>
    <x v="510"/>
    <x v="1"/>
    <x v="8"/>
    <x v="236"/>
    <x v="125"/>
    <x v="1453"/>
    <x v="0"/>
  </r>
  <r>
    <x v="511"/>
    <x v="1"/>
    <x v="8"/>
    <x v="225"/>
    <x v="125"/>
    <x v="1342"/>
    <x v="0"/>
  </r>
  <r>
    <x v="512"/>
    <x v="1"/>
    <x v="8"/>
    <x v="260"/>
    <x v="125"/>
    <x v="1643"/>
    <x v="0"/>
  </r>
  <r>
    <x v="513"/>
    <x v="1"/>
    <x v="8"/>
    <x v="269"/>
    <x v="129"/>
    <x v="1568"/>
    <x v="0"/>
  </r>
  <r>
    <x v="514"/>
    <x v="1"/>
    <x v="8"/>
    <x v="268"/>
    <x v="134"/>
    <x v="1394"/>
    <x v="0"/>
  </r>
  <r>
    <x v="515"/>
    <x v="1"/>
    <x v="8"/>
    <x v="298"/>
    <x v="131"/>
    <x v="1751"/>
    <x v="0"/>
  </r>
  <r>
    <x v="516"/>
    <x v="1"/>
    <x v="8"/>
    <x v="241"/>
    <x v="134"/>
    <x v="1160"/>
    <x v="0"/>
  </r>
  <r>
    <x v="517"/>
    <x v="1"/>
    <x v="8"/>
    <x v="258"/>
    <x v="118"/>
    <x v="1884"/>
    <x v="0"/>
  </r>
  <r>
    <x v="518"/>
    <x v="1"/>
    <x v="8"/>
    <x v="247"/>
    <x v="118"/>
    <x v="1807"/>
    <x v="0"/>
  </r>
  <r>
    <x v="519"/>
    <x v="1"/>
    <x v="9"/>
    <x v="170"/>
    <x v="124"/>
    <x v="885"/>
    <x v="1"/>
  </r>
  <r>
    <x v="520"/>
    <x v="1"/>
    <x v="9"/>
    <x v="217"/>
    <x v="125"/>
    <x v="1286"/>
    <x v="1"/>
  </r>
  <r>
    <x v="521"/>
    <x v="1"/>
    <x v="9"/>
    <x v="253"/>
    <x v="130"/>
    <x v="1414"/>
    <x v="1"/>
  </r>
  <r>
    <x v="522"/>
    <x v="1"/>
    <x v="9"/>
    <x v="262"/>
    <x v="133"/>
    <x v="1371"/>
    <x v="1"/>
  </r>
  <r>
    <x v="523"/>
    <x v="1"/>
    <x v="9"/>
    <x v="270"/>
    <x v="137"/>
    <x v="1295"/>
    <x v="1"/>
  </r>
  <r>
    <x v="524"/>
    <x v="1"/>
    <x v="9"/>
    <x v="241"/>
    <x v="135"/>
    <x v="1125"/>
    <x v="1"/>
  </r>
  <r>
    <x v="525"/>
    <x v="1"/>
    <x v="9"/>
    <x v="277"/>
    <x v="135"/>
    <x v="1428"/>
    <x v="1"/>
  </r>
  <r>
    <x v="526"/>
    <x v="1"/>
    <x v="9"/>
    <x v="312"/>
    <x v="136"/>
    <x v="1667"/>
    <x v="1"/>
  </r>
  <r>
    <x v="527"/>
    <x v="1"/>
    <x v="9"/>
    <x v="281"/>
    <x v="143"/>
    <x v="1174"/>
    <x v="1"/>
  </r>
  <r>
    <x v="528"/>
    <x v="1"/>
    <x v="9"/>
    <x v="275"/>
    <x v="136"/>
    <x v="1370"/>
    <x v="1"/>
  </r>
  <r>
    <x v="529"/>
    <x v="1"/>
    <x v="9"/>
    <x v="269"/>
    <x v="128"/>
    <x v="1611"/>
    <x v="1"/>
  </r>
  <r>
    <x v="530"/>
    <x v="1"/>
    <x v="9"/>
    <x v="232"/>
    <x v="122"/>
    <x v="1518"/>
    <x v="1"/>
  </r>
  <r>
    <x v="531"/>
    <x v="1"/>
    <x v="9"/>
    <x v="248"/>
    <x v="121"/>
    <x v="1692"/>
    <x v="1"/>
  </r>
  <r>
    <x v="532"/>
    <x v="1"/>
    <x v="9"/>
    <x v="218"/>
    <x v="121"/>
    <x v="1441"/>
    <x v="1"/>
  </r>
  <r>
    <x v="533"/>
    <x v="1"/>
    <x v="9"/>
    <x v="265"/>
    <x v="123"/>
    <x v="1766"/>
    <x v="1"/>
  </r>
  <r>
    <x v="534"/>
    <x v="1"/>
    <x v="9"/>
    <x v="278"/>
    <x v="123"/>
    <x v="1866"/>
    <x v="1"/>
  </r>
  <r>
    <x v="535"/>
    <x v="1"/>
    <x v="9"/>
    <x v="318"/>
    <x v="124"/>
    <x v="2134"/>
    <x v="1"/>
  </r>
  <r>
    <x v="536"/>
    <x v="1"/>
    <x v="9"/>
    <x v="280"/>
    <x v="128"/>
    <x v="1698"/>
    <x v="1"/>
  </r>
  <r>
    <x v="537"/>
    <x v="1"/>
    <x v="9"/>
    <x v="260"/>
    <x v="126"/>
    <x v="1607"/>
    <x v="1"/>
  </r>
  <r>
    <x v="538"/>
    <x v="1"/>
    <x v="9"/>
    <x v="238"/>
    <x v="125"/>
    <x v="1469"/>
    <x v="1"/>
  </r>
  <r>
    <x v="539"/>
    <x v="1"/>
    <x v="9"/>
    <x v="222"/>
    <x v="125"/>
    <x v="1315"/>
    <x v="1"/>
  </r>
  <r>
    <x v="540"/>
    <x v="1"/>
    <x v="9"/>
    <x v="268"/>
    <x v="129"/>
    <x v="1560"/>
    <x v="1"/>
  </r>
  <r>
    <x v="541"/>
    <x v="1"/>
    <x v="9"/>
    <x v="265"/>
    <x v="126"/>
    <x v="1645"/>
    <x v="1"/>
  </r>
  <r>
    <x v="542"/>
    <x v="1"/>
    <x v="9"/>
    <x v="269"/>
    <x v="129"/>
    <x v="1568"/>
    <x v="1"/>
  </r>
  <r>
    <x v="543"/>
    <x v="1"/>
    <x v="9"/>
    <x v="305"/>
    <x v="132"/>
    <x v="1768"/>
    <x v="1"/>
  </r>
  <r>
    <x v="544"/>
    <x v="1"/>
    <x v="9"/>
    <x v="275"/>
    <x v="132"/>
    <x v="1513"/>
    <x v="1"/>
  </r>
  <r>
    <x v="545"/>
    <x v="1"/>
    <x v="9"/>
    <x v="256"/>
    <x v="125"/>
    <x v="1614"/>
    <x v="1"/>
  </r>
  <r>
    <x v="546"/>
    <x v="1"/>
    <x v="9"/>
    <x v="210"/>
    <x v="125"/>
    <x v="1229"/>
    <x v="1"/>
  </r>
  <r>
    <x v="547"/>
    <x v="1"/>
    <x v="9"/>
    <x v="286"/>
    <x v="131"/>
    <x v="1636"/>
    <x v="1"/>
  </r>
  <r>
    <x v="548"/>
    <x v="1"/>
    <x v="9"/>
    <x v="268"/>
    <x v="135"/>
    <x v="1351"/>
    <x v="1"/>
  </r>
  <r>
    <x v="549"/>
    <x v="1"/>
    <x v="10"/>
    <x v="250"/>
    <x v="136"/>
    <x v="1163"/>
    <x v="1"/>
  </r>
  <r>
    <x v="550"/>
    <x v="1"/>
    <x v="10"/>
    <x v="286"/>
    <x v="140"/>
    <x v="1316"/>
    <x v="1"/>
  </r>
  <r>
    <x v="551"/>
    <x v="1"/>
    <x v="10"/>
    <x v="301"/>
    <x v="142"/>
    <x v="1382"/>
    <x v="1"/>
  </r>
  <r>
    <x v="552"/>
    <x v="1"/>
    <x v="10"/>
    <x v="268"/>
    <x v="139"/>
    <x v="1218"/>
    <x v="1"/>
  </r>
  <r>
    <x v="553"/>
    <x v="1"/>
    <x v="10"/>
    <x v="244"/>
    <x v="139"/>
    <x v="998"/>
    <x v="1"/>
  </r>
  <r>
    <x v="554"/>
    <x v="1"/>
    <x v="10"/>
    <x v="283"/>
    <x v="143"/>
    <x v="1199"/>
    <x v="1"/>
  </r>
  <r>
    <x v="555"/>
    <x v="1"/>
    <x v="10"/>
    <x v="307"/>
    <x v="148"/>
    <x v="1232"/>
    <x v="1"/>
  </r>
  <r>
    <x v="556"/>
    <x v="1"/>
    <x v="10"/>
    <x v="310"/>
    <x v="151"/>
    <x v="1141"/>
    <x v="1"/>
  </r>
  <r>
    <x v="557"/>
    <x v="1"/>
    <x v="10"/>
    <x v="307"/>
    <x v="151"/>
    <x v="1117"/>
    <x v="1"/>
  </r>
  <r>
    <x v="558"/>
    <x v="1"/>
    <x v="10"/>
    <x v="316"/>
    <x v="153"/>
    <x v="1120"/>
    <x v="1"/>
  </r>
  <r>
    <x v="559"/>
    <x v="1"/>
    <x v="10"/>
    <x v="323"/>
    <x v="152"/>
    <x v="1221"/>
    <x v="1"/>
  </r>
  <r>
    <x v="560"/>
    <x v="1"/>
    <x v="10"/>
    <x v="288"/>
    <x v="152"/>
    <x v="910"/>
    <x v="1"/>
  </r>
  <r>
    <x v="561"/>
    <x v="1"/>
    <x v="10"/>
    <x v="332"/>
    <x v="157"/>
    <x v="1113"/>
    <x v="1"/>
  </r>
  <r>
    <x v="562"/>
    <x v="1"/>
    <x v="10"/>
    <x v="351"/>
    <x v="161"/>
    <x v="1130"/>
    <x v="1"/>
  </r>
  <r>
    <x v="563"/>
    <x v="1"/>
    <x v="10"/>
    <x v="345"/>
    <x v="157"/>
    <x v="1226"/>
    <x v="1"/>
  </r>
  <r>
    <x v="564"/>
    <x v="1"/>
    <x v="10"/>
    <x v="306"/>
    <x v="151"/>
    <x v="1109"/>
    <x v="1"/>
  </r>
  <r>
    <x v="565"/>
    <x v="1"/>
    <x v="10"/>
    <x v="322"/>
    <x v="154"/>
    <x v="1133"/>
    <x v="1"/>
  </r>
  <r>
    <x v="566"/>
    <x v="1"/>
    <x v="10"/>
    <x v="301"/>
    <x v="153"/>
    <x v="989"/>
    <x v="1"/>
  </r>
  <r>
    <x v="567"/>
    <x v="1"/>
    <x v="10"/>
    <x v="325"/>
    <x v="153"/>
    <x v="1202"/>
    <x v="1"/>
  </r>
  <r>
    <x v="568"/>
    <x v="1"/>
    <x v="10"/>
    <x v="319"/>
    <x v="153"/>
    <x v="1149"/>
    <x v="1"/>
  </r>
  <r>
    <x v="569"/>
    <x v="1"/>
    <x v="10"/>
    <x v="304"/>
    <x v="155"/>
    <x v="950"/>
    <x v="1"/>
  </r>
  <r>
    <x v="570"/>
    <x v="1"/>
    <x v="10"/>
    <x v="315"/>
    <x v="156"/>
    <x v="1006"/>
    <x v="1"/>
  </r>
  <r>
    <x v="571"/>
    <x v="1"/>
    <x v="10"/>
    <x v="301"/>
    <x v="158"/>
    <x v="839"/>
    <x v="1"/>
  </r>
  <r>
    <x v="572"/>
    <x v="1"/>
    <x v="10"/>
    <x v="342"/>
    <x v="164"/>
    <x v="951"/>
    <x v="1"/>
  </r>
  <r>
    <x v="573"/>
    <x v="1"/>
    <x v="10"/>
    <x v="316"/>
    <x v="168"/>
    <x v="691"/>
    <x v="1"/>
  </r>
  <r>
    <x v="574"/>
    <x v="1"/>
    <x v="10"/>
    <x v="318"/>
    <x v="168"/>
    <x v="698"/>
    <x v="1"/>
  </r>
  <r>
    <x v="575"/>
    <x v="1"/>
    <x v="10"/>
    <x v="329"/>
    <x v="169"/>
    <x v="734"/>
    <x v="1"/>
  </r>
  <r>
    <x v="576"/>
    <x v="1"/>
    <x v="10"/>
    <x v="350"/>
    <x v="172"/>
    <x v="787"/>
    <x v="1"/>
  </r>
  <r>
    <x v="577"/>
    <x v="1"/>
    <x v="10"/>
    <x v="355"/>
    <x v="173"/>
    <x v="792"/>
    <x v="1"/>
  </r>
  <r>
    <x v="578"/>
    <x v="1"/>
    <x v="10"/>
    <x v="354"/>
    <x v="172"/>
    <x v="814"/>
    <x v="1"/>
  </r>
  <r>
    <x v="579"/>
    <x v="1"/>
    <x v="11"/>
    <x v="362"/>
    <x v="169"/>
    <x v="943"/>
    <x v="1"/>
  </r>
  <r>
    <x v="580"/>
    <x v="1"/>
    <x v="11"/>
    <x v="359"/>
    <x v="172"/>
    <x v="840"/>
    <x v="1"/>
  </r>
  <r>
    <x v="581"/>
    <x v="1"/>
    <x v="11"/>
    <x v="340"/>
    <x v="172"/>
    <x v="729"/>
    <x v="1"/>
  </r>
  <r>
    <x v="582"/>
    <x v="1"/>
    <x v="11"/>
    <x v="374"/>
    <x v="172"/>
    <x v="937"/>
    <x v="1"/>
  </r>
  <r>
    <x v="583"/>
    <x v="1"/>
    <x v="11"/>
    <x v="351"/>
    <x v="178"/>
    <x v="663"/>
    <x v="1"/>
  </r>
  <r>
    <x v="584"/>
    <x v="1"/>
    <x v="11"/>
    <x v="342"/>
    <x v="175"/>
    <x v="677"/>
    <x v="1"/>
  </r>
  <r>
    <x v="585"/>
    <x v="1"/>
    <x v="11"/>
    <x v="351"/>
    <x v="170"/>
    <x v="841"/>
    <x v="1"/>
  </r>
  <r>
    <x v="586"/>
    <x v="1"/>
    <x v="11"/>
    <x v="363"/>
    <x v="177"/>
    <x v="740"/>
    <x v="1"/>
  </r>
  <r>
    <x v="587"/>
    <x v="1"/>
    <x v="11"/>
    <x v="371"/>
    <x v="175"/>
    <x v="837"/>
    <x v="1"/>
  </r>
  <r>
    <x v="588"/>
    <x v="1"/>
    <x v="11"/>
    <x v="347"/>
    <x v="175"/>
    <x v="700"/>
    <x v="1"/>
  </r>
  <r>
    <x v="589"/>
    <x v="1"/>
    <x v="11"/>
    <x v="393"/>
    <x v="174"/>
    <x v="1030"/>
    <x v="1"/>
  </r>
  <r>
    <x v="590"/>
    <x v="1"/>
    <x v="11"/>
    <x v="510"/>
    <x v="185"/>
    <x v="1587"/>
    <x v="1"/>
  </r>
  <r>
    <x v="591"/>
    <x v="1"/>
    <x v="11"/>
    <x v="465"/>
    <x v="229"/>
    <x v="398"/>
    <x v="1"/>
  </r>
  <r>
    <x v="592"/>
    <x v="1"/>
    <x v="11"/>
    <x v="414"/>
    <x v="196"/>
    <x v="618"/>
    <x v="1"/>
  </r>
  <r>
    <x v="593"/>
    <x v="1"/>
    <x v="11"/>
    <x v="369"/>
    <x v="180"/>
    <x v="708"/>
    <x v="1"/>
  </r>
  <r>
    <x v="594"/>
    <x v="1"/>
    <x v="11"/>
    <x v="393"/>
    <x v="185"/>
    <x v="728"/>
    <x v="1"/>
  </r>
  <r>
    <x v="595"/>
    <x v="1"/>
    <x v="11"/>
    <x v="373"/>
    <x v="185"/>
    <x v="632"/>
    <x v="1"/>
  </r>
  <r>
    <x v="596"/>
    <x v="1"/>
    <x v="11"/>
    <x v="409"/>
    <x v="186"/>
    <x v="797"/>
    <x v="1"/>
  </r>
  <r>
    <x v="597"/>
    <x v="1"/>
    <x v="11"/>
    <x v="391"/>
    <x v="183"/>
    <x v="761"/>
    <x v="1"/>
  </r>
  <r>
    <x v="598"/>
    <x v="1"/>
    <x v="11"/>
    <x v="401"/>
    <x v="176"/>
    <x v="1026"/>
    <x v="1"/>
  </r>
  <r>
    <x v="599"/>
    <x v="1"/>
    <x v="11"/>
    <x v="380"/>
    <x v="176"/>
    <x v="871"/>
    <x v="1"/>
  </r>
  <r>
    <x v="600"/>
    <x v="1"/>
    <x v="11"/>
    <x v="352"/>
    <x v="173"/>
    <x v="771"/>
    <x v="1"/>
  </r>
  <r>
    <x v="601"/>
    <x v="1"/>
    <x v="11"/>
    <x v="327"/>
    <x v="161"/>
    <x v="929"/>
    <x v="1"/>
  </r>
  <r>
    <x v="602"/>
    <x v="1"/>
    <x v="11"/>
    <x v="303"/>
    <x v="161"/>
    <x v="773"/>
    <x v="1"/>
  </r>
  <r>
    <x v="603"/>
    <x v="1"/>
    <x v="11"/>
    <x v="343"/>
    <x v="161"/>
    <x v="1071"/>
    <x v="1"/>
  </r>
  <r>
    <x v="604"/>
    <x v="1"/>
    <x v="11"/>
    <x v="309"/>
    <x v="161"/>
    <x v="816"/>
    <x v="1"/>
  </r>
  <r>
    <x v="605"/>
    <x v="1"/>
    <x v="11"/>
    <x v="349"/>
    <x v="172"/>
    <x v="777"/>
    <x v="1"/>
  </r>
  <r>
    <x v="606"/>
    <x v="1"/>
    <x v="11"/>
    <x v="383"/>
    <x v="167"/>
    <x v="1178"/>
    <x v="1"/>
  </r>
  <r>
    <x v="607"/>
    <x v="1"/>
    <x v="11"/>
    <x v="344"/>
    <x v="166"/>
    <x v="900"/>
    <x v="1"/>
  </r>
  <r>
    <x v="608"/>
    <x v="1"/>
    <x v="11"/>
    <x v="330"/>
    <x v="161"/>
    <x v="956"/>
    <x v="1"/>
  </r>
  <r>
    <x v="609"/>
    <x v="1"/>
    <x v="11"/>
    <x v="247"/>
    <x v="161"/>
    <x v="507"/>
    <x v="1"/>
  </r>
  <r>
    <x v="610"/>
    <x v="2"/>
    <x v="0"/>
    <x v="263"/>
    <x v="161"/>
    <x v="564"/>
    <x v="1"/>
  </r>
  <r>
    <x v="611"/>
    <x v="2"/>
    <x v="0"/>
    <x v="329"/>
    <x v="160"/>
    <x v="977"/>
    <x v="1"/>
  </r>
  <r>
    <x v="612"/>
    <x v="2"/>
    <x v="0"/>
    <x v="307"/>
    <x v="155"/>
    <x v="972"/>
    <x v="1"/>
  </r>
  <r>
    <x v="613"/>
    <x v="2"/>
    <x v="0"/>
    <x v="346"/>
    <x v="154"/>
    <x v="1320"/>
    <x v="1"/>
  </r>
  <r>
    <x v="614"/>
    <x v="2"/>
    <x v="0"/>
    <x v="390"/>
    <x v="155"/>
    <x v="1626"/>
    <x v="1"/>
  </r>
  <r>
    <x v="615"/>
    <x v="2"/>
    <x v="0"/>
    <x v="313"/>
    <x v="152"/>
    <x v="1131"/>
    <x v="1"/>
  </r>
  <r>
    <x v="616"/>
    <x v="2"/>
    <x v="0"/>
    <x v="324"/>
    <x v="152"/>
    <x v="1230"/>
    <x v="1"/>
  </r>
  <r>
    <x v="617"/>
    <x v="2"/>
    <x v="0"/>
    <x v="321"/>
    <x v="157"/>
    <x v="1027"/>
    <x v="1"/>
  </r>
  <r>
    <x v="618"/>
    <x v="2"/>
    <x v="0"/>
    <x v="340"/>
    <x v="157"/>
    <x v="1175"/>
    <x v="1"/>
  </r>
  <r>
    <x v="619"/>
    <x v="2"/>
    <x v="0"/>
    <x v="392"/>
    <x v="159"/>
    <x v="1502"/>
    <x v="1"/>
  </r>
  <r>
    <x v="620"/>
    <x v="2"/>
    <x v="0"/>
    <x v="384"/>
    <x v="159"/>
    <x v="1452"/>
    <x v="1"/>
  </r>
  <r>
    <x v="621"/>
    <x v="2"/>
    <x v="0"/>
    <x v="329"/>
    <x v="157"/>
    <x v="1093"/>
    <x v="1"/>
  </r>
  <r>
    <x v="622"/>
    <x v="2"/>
    <x v="0"/>
    <x v="324"/>
    <x v="159"/>
    <x v="973"/>
    <x v="1"/>
  </r>
  <r>
    <x v="623"/>
    <x v="2"/>
    <x v="0"/>
    <x v="307"/>
    <x v="159"/>
    <x v="847"/>
    <x v="1"/>
  </r>
  <r>
    <x v="624"/>
    <x v="2"/>
    <x v="0"/>
    <x v="303"/>
    <x v="160"/>
    <x v="805"/>
    <x v="1"/>
  </r>
  <r>
    <x v="625"/>
    <x v="2"/>
    <x v="0"/>
    <x v="307"/>
    <x v="154"/>
    <x v="1010"/>
    <x v="1"/>
  </r>
  <r>
    <x v="626"/>
    <x v="2"/>
    <x v="0"/>
    <x v="299"/>
    <x v="154"/>
    <x v="940"/>
    <x v="1"/>
  </r>
  <r>
    <x v="627"/>
    <x v="2"/>
    <x v="0"/>
    <x v="311"/>
    <x v="148"/>
    <x v="1267"/>
    <x v="1"/>
  </r>
  <r>
    <x v="628"/>
    <x v="2"/>
    <x v="0"/>
    <x v="275"/>
    <x v="145"/>
    <x v="1059"/>
    <x v="1"/>
  </r>
  <r>
    <x v="629"/>
    <x v="2"/>
    <x v="0"/>
    <x v="341"/>
    <x v="146"/>
    <x v="1552"/>
    <x v="1"/>
  </r>
  <r>
    <x v="630"/>
    <x v="2"/>
    <x v="0"/>
    <x v="291"/>
    <x v="146"/>
    <x v="1158"/>
    <x v="1"/>
  </r>
  <r>
    <x v="631"/>
    <x v="2"/>
    <x v="0"/>
    <x v="294"/>
    <x v="145"/>
    <x v="1231"/>
    <x v="1"/>
  </r>
  <r>
    <x v="632"/>
    <x v="2"/>
    <x v="0"/>
    <x v="273"/>
    <x v="144"/>
    <x v="1079"/>
    <x v="1"/>
  </r>
  <r>
    <x v="633"/>
    <x v="2"/>
    <x v="0"/>
    <x v="277"/>
    <x v="143"/>
    <x v="1142"/>
    <x v="1"/>
  </r>
  <r>
    <x v="634"/>
    <x v="2"/>
    <x v="0"/>
    <x v="297"/>
    <x v="141"/>
    <x v="1387"/>
    <x v="1"/>
  </r>
  <r>
    <x v="635"/>
    <x v="2"/>
    <x v="0"/>
    <x v="325"/>
    <x v="137"/>
    <x v="1749"/>
    <x v="1"/>
  </r>
  <r>
    <x v="636"/>
    <x v="2"/>
    <x v="0"/>
    <x v="268"/>
    <x v="138"/>
    <x v="1254"/>
    <x v="1"/>
  </r>
  <r>
    <x v="637"/>
    <x v="2"/>
    <x v="0"/>
    <x v="259"/>
    <x v="138"/>
    <x v="1166"/>
    <x v="1"/>
  </r>
  <r>
    <x v="638"/>
    <x v="2"/>
    <x v="0"/>
    <x v="198"/>
    <x v="137"/>
    <x v="719"/>
    <x v="1"/>
  </r>
  <r>
    <x v="639"/>
    <x v="2"/>
    <x v="0"/>
    <x v="268"/>
    <x v="136"/>
    <x v="1310"/>
    <x v="1"/>
  </r>
  <r>
    <x v="640"/>
    <x v="2"/>
    <x v="0"/>
    <x v="268"/>
    <x v="136"/>
    <x v="1310"/>
    <x v="1"/>
  </r>
  <r>
    <x v="641"/>
    <x v="2"/>
    <x v="1"/>
    <x v="272"/>
    <x v="141"/>
    <x v="1168"/>
    <x v="1"/>
  </r>
  <r>
    <x v="642"/>
    <x v="2"/>
    <x v="1"/>
    <x v="293"/>
    <x v="148"/>
    <x v="1106"/>
    <x v="1"/>
  </r>
  <r>
    <x v="643"/>
    <x v="2"/>
    <x v="1"/>
    <x v="307"/>
    <x v="149"/>
    <x v="1191"/>
    <x v="1"/>
  </r>
  <r>
    <x v="644"/>
    <x v="2"/>
    <x v="1"/>
    <x v="281"/>
    <x v="149"/>
    <x v="957"/>
    <x v="1"/>
  </r>
  <r>
    <x v="645"/>
    <x v="2"/>
    <x v="1"/>
    <x v="313"/>
    <x v="152"/>
    <x v="1131"/>
    <x v="1"/>
  </r>
  <r>
    <x v="646"/>
    <x v="2"/>
    <x v="1"/>
    <x v="303"/>
    <x v="148"/>
    <x v="1193"/>
    <x v="1"/>
  </r>
  <r>
    <x v="647"/>
    <x v="2"/>
    <x v="1"/>
    <x v="294"/>
    <x v="148"/>
    <x v="1114"/>
    <x v="1"/>
  </r>
  <r>
    <x v="648"/>
    <x v="2"/>
    <x v="1"/>
    <x v="313"/>
    <x v="152"/>
    <x v="1131"/>
    <x v="1"/>
  </r>
  <r>
    <x v="649"/>
    <x v="2"/>
    <x v="1"/>
    <x v="290"/>
    <x v="147"/>
    <x v="1108"/>
    <x v="1"/>
  </r>
  <r>
    <x v="650"/>
    <x v="2"/>
    <x v="1"/>
    <x v="283"/>
    <x v="145"/>
    <x v="1121"/>
    <x v="1"/>
  </r>
  <r>
    <x v="651"/>
    <x v="2"/>
    <x v="1"/>
    <x v="274"/>
    <x v="145"/>
    <x v="1048"/>
    <x v="1"/>
  </r>
  <r>
    <x v="652"/>
    <x v="2"/>
    <x v="1"/>
    <x v="305"/>
    <x v="148"/>
    <x v="1213"/>
    <x v="1"/>
  </r>
  <r>
    <x v="653"/>
    <x v="2"/>
    <x v="1"/>
    <x v="284"/>
    <x v="148"/>
    <x v="1025"/>
    <x v="1"/>
  </r>
  <r>
    <x v="654"/>
    <x v="2"/>
    <x v="1"/>
    <x v="301"/>
    <x v="154"/>
    <x v="958"/>
    <x v="1"/>
  </r>
  <r>
    <x v="655"/>
    <x v="2"/>
    <x v="1"/>
    <x v="285"/>
    <x v="149"/>
    <x v="987"/>
    <x v="1"/>
  </r>
  <r>
    <x v="656"/>
    <x v="2"/>
    <x v="1"/>
    <x v="293"/>
    <x v="144"/>
    <x v="1259"/>
    <x v="1"/>
  </r>
  <r>
    <x v="657"/>
    <x v="2"/>
    <x v="1"/>
    <x v="302"/>
    <x v="147"/>
    <x v="1224"/>
    <x v="1"/>
  </r>
  <r>
    <x v="658"/>
    <x v="2"/>
    <x v="1"/>
    <x v="299"/>
    <x v="147"/>
    <x v="1196"/>
    <x v="1"/>
  </r>
  <r>
    <x v="659"/>
    <x v="2"/>
    <x v="1"/>
    <x v="321"/>
    <x v="147"/>
    <x v="1362"/>
    <x v="1"/>
  </r>
  <r>
    <x v="660"/>
    <x v="2"/>
    <x v="1"/>
    <x v="316"/>
    <x v="161"/>
    <x v="851"/>
    <x v="1"/>
  </r>
  <r>
    <x v="661"/>
    <x v="2"/>
    <x v="1"/>
    <x v="344"/>
    <x v="172"/>
    <x v="751"/>
    <x v="1"/>
  </r>
  <r>
    <x v="662"/>
    <x v="2"/>
    <x v="1"/>
    <x v="361"/>
    <x v="176"/>
    <x v="757"/>
    <x v="1"/>
  </r>
  <r>
    <x v="663"/>
    <x v="2"/>
    <x v="1"/>
    <x v="362"/>
    <x v="189"/>
    <x v="529"/>
    <x v="1"/>
  </r>
  <r>
    <x v="664"/>
    <x v="2"/>
    <x v="1"/>
    <x v="369"/>
    <x v="209"/>
    <x v="353"/>
    <x v="1"/>
  </r>
  <r>
    <x v="665"/>
    <x v="2"/>
    <x v="1"/>
    <x v="357"/>
    <x v="209"/>
    <x v="332"/>
    <x v="1"/>
  </r>
  <r>
    <x v="666"/>
    <x v="2"/>
    <x v="1"/>
    <x v="420"/>
    <x v="231"/>
    <x v="286"/>
    <x v="1"/>
  </r>
  <r>
    <x v="667"/>
    <x v="2"/>
    <x v="1"/>
    <x v="437"/>
    <x v="200"/>
    <x v="659"/>
    <x v="1"/>
  </r>
  <r>
    <x v="668"/>
    <x v="2"/>
    <x v="1"/>
    <x v="465"/>
    <x v="241"/>
    <x v="310"/>
    <x v="1"/>
  </r>
  <r>
    <x v="669"/>
    <x v="2"/>
    <x v="2"/>
    <x v="628"/>
    <x v="320"/>
    <x v="217"/>
    <x v="1"/>
  </r>
  <r>
    <x v="670"/>
    <x v="2"/>
    <x v="2"/>
    <x v="728"/>
    <x v="534"/>
    <x v="6"/>
    <x v="1"/>
  </r>
  <r>
    <x v="671"/>
    <x v="2"/>
    <x v="2"/>
    <x v="582"/>
    <x v="296"/>
    <x v="232"/>
    <x v="1"/>
  </r>
  <r>
    <x v="672"/>
    <x v="2"/>
    <x v="2"/>
    <x v="496"/>
    <x v="296"/>
    <x v="124"/>
    <x v="1"/>
  </r>
  <r>
    <x v="673"/>
    <x v="2"/>
    <x v="2"/>
    <x v="457"/>
    <x v="283"/>
    <x v="126"/>
    <x v="1"/>
  </r>
  <r>
    <x v="674"/>
    <x v="2"/>
    <x v="2"/>
    <x v="343"/>
    <x v="162"/>
    <x v="1036"/>
    <x v="1"/>
  </r>
  <r>
    <x v="675"/>
    <x v="2"/>
    <x v="2"/>
    <x v="342"/>
    <x v="161"/>
    <x v="1065"/>
    <x v="1"/>
  </r>
  <r>
    <x v="676"/>
    <x v="2"/>
    <x v="2"/>
    <x v="330"/>
    <x v="153"/>
    <x v="1241"/>
    <x v="1"/>
  </r>
  <r>
    <x v="677"/>
    <x v="2"/>
    <x v="2"/>
    <x v="343"/>
    <x v="153"/>
    <x v="1331"/>
    <x v="1"/>
  </r>
  <r>
    <x v="678"/>
    <x v="2"/>
    <x v="2"/>
    <x v="318"/>
    <x v="157"/>
    <x v="991"/>
    <x v="1"/>
  </r>
  <r>
    <x v="679"/>
    <x v="2"/>
    <x v="2"/>
    <x v="352"/>
    <x v="157"/>
    <x v="1277"/>
    <x v="1"/>
  </r>
  <r>
    <x v="680"/>
    <x v="2"/>
    <x v="2"/>
    <x v="343"/>
    <x v="159"/>
    <x v="1132"/>
    <x v="1"/>
  </r>
  <r>
    <x v="681"/>
    <x v="2"/>
    <x v="2"/>
    <x v="587"/>
    <x v="214"/>
    <x v="1450"/>
    <x v="1"/>
  </r>
  <r>
    <x v="682"/>
    <x v="2"/>
    <x v="2"/>
    <x v="375"/>
    <x v="204"/>
    <x v="405"/>
    <x v="1"/>
  </r>
  <r>
    <x v="683"/>
    <x v="2"/>
    <x v="2"/>
    <x v="370"/>
    <x v="185"/>
    <x v="619"/>
    <x v="1"/>
  </r>
  <r>
    <x v="684"/>
    <x v="2"/>
    <x v="2"/>
    <x v="366"/>
    <x v="187"/>
    <x v="568"/>
    <x v="1"/>
  </r>
  <r>
    <x v="685"/>
    <x v="2"/>
    <x v="2"/>
    <x v="379"/>
    <x v="198"/>
    <x v="475"/>
    <x v="1"/>
  </r>
  <r>
    <x v="686"/>
    <x v="2"/>
    <x v="2"/>
    <x v="362"/>
    <x v="198"/>
    <x v="426"/>
    <x v="1"/>
  </r>
  <r>
    <x v="687"/>
    <x v="2"/>
    <x v="2"/>
    <x v="372"/>
    <x v="201"/>
    <x v="422"/>
    <x v="1"/>
  </r>
  <r>
    <x v="688"/>
    <x v="2"/>
    <x v="2"/>
    <x v="348"/>
    <x v="164"/>
    <x v="995"/>
    <x v="1"/>
  </r>
  <r>
    <x v="689"/>
    <x v="2"/>
    <x v="2"/>
    <x v="325"/>
    <x v="169"/>
    <x v="712"/>
    <x v="1"/>
  </r>
  <r>
    <x v="690"/>
    <x v="2"/>
    <x v="2"/>
    <x v="346"/>
    <x v="171"/>
    <x v="788"/>
    <x v="1"/>
  </r>
  <r>
    <x v="691"/>
    <x v="2"/>
    <x v="2"/>
    <x v="334"/>
    <x v="165"/>
    <x v="867"/>
    <x v="1"/>
  </r>
  <r>
    <x v="692"/>
    <x v="2"/>
    <x v="2"/>
    <x v="362"/>
    <x v="155"/>
    <x v="1419"/>
    <x v="1"/>
  </r>
  <r>
    <x v="693"/>
    <x v="2"/>
    <x v="2"/>
    <x v="314"/>
    <x v="155"/>
    <x v="1040"/>
    <x v="1"/>
  </r>
  <r>
    <x v="694"/>
    <x v="2"/>
    <x v="2"/>
    <x v="332"/>
    <x v="155"/>
    <x v="1182"/>
    <x v="1"/>
  </r>
  <r>
    <x v="695"/>
    <x v="2"/>
    <x v="2"/>
    <x v="276"/>
    <x v="141"/>
    <x v="1212"/>
    <x v="1"/>
  </r>
  <r>
    <x v="696"/>
    <x v="2"/>
    <x v="2"/>
    <x v="332"/>
    <x v="143"/>
    <x v="1581"/>
    <x v="1"/>
  </r>
  <r>
    <x v="697"/>
    <x v="2"/>
    <x v="2"/>
    <x v="322"/>
    <x v="146"/>
    <x v="1416"/>
    <x v="1"/>
  </r>
  <r>
    <x v="698"/>
    <x v="2"/>
    <x v="2"/>
    <x v="303"/>
    <x v="146"/>
    <x v="1271"/>
    <x v="1"/>
  </r>
  <r>
    <x v="699"/>
    <x v="2"/>
    <x v="2"/>
    <x v="279"/>
    <x v="146"/>
    <x v="1055"/>
    <x v="1"/>
  </r>
  <r>
    <x v="700"/>
    <x v="2"/>
    <x v="2"/>
    <x v="312"/>
    <x v="146"/>
    <x v="1328"/>
    <x v="1"/>
  </r>
  <r>
    <x v="701"/>
    <x v="2"/>
    <x v="3"/>
    <x v="291"/>
    <x v="146"/>
    <x v="1158"/>
    <x v="0"/>
  </r>
  <r>
    <x v="702"/>
    <x v="2"/>
    <x v="3"/>
    <x v="318"/>
    <x v="148"/>
    <x v="1303"/>
    <x v="0"/>
  </r>
  <r>
    <x v="703"/>
    <x v="2"/>
    <x v="3"/>
    <x v="293"/>
    <x v="141"/>
    <x v="1348"/>
    <x v="0"/>
  </r>
  <r>
    <x v="704"/>
    <x v="2"/>
    <x v="3"/>
    <x v="302"/>
    <x v="144"/>
    <x v="1312"/>
    <x v="0"/>
  </r>
  <r>
    <x v="705"/>
    <x v="2"/>
    <x v="3"/>
    <x v="275"/>
    <x v="143"/>
    <x v="1124"/>
    <x v="0"/>
  </r>
  <r>
    <x v="706"/>
    <x v="2"/>
    <x v="3"/>
    <x v="317"/>
    <x v="141"/>
    <x v="1539"/>
    <x v="0"/>
  </r>
  <r>
    <x v="707"/>
    <x v="2"/>
    <x v="3"/>
    <x v="310"/>
    <x v="141"/>
    <x v="1488"/>
    <x v="0"/>
  </r>
  <r>
    <x v="708"/>
    <x v="2"/>
    <x v="3"/>
    <x v="358"/>
    <x v="142"/>
    <x v="1832"/>
    <x v="0"/>
  </r>
  <r>
    <x v="709"/>
    <x v="2"/>
    <x v="3"/>
    <x v="309"/>
    <x v="145"/>
    <x v="1336"/>
    <x v="0"/>
  </r>
  <r>
    <x v="710"/>
    <x v="2"/>
    <x v="3"/>
    <x v="321"/>
    <x v="147"/>
    <x v="1362"/>
    <x v="0"/>
  </r>
  <r>
    <x v="711"/>
    <x v="2"/>
    <x v="3"/>
    <x v="352"/>
    <x v="152"/>
    <x v="1444"/>
    <x v="0"/>
  </r>
  <r>
    <x v="712"/>
    <x v="2"/>
    <x v="3"/>
    <x v="404"/>
    <x v="155"/>
    <x v="1734"/>
    <x v="0"/>
  </r>
  <r>
    <x v="713"/>
    <x v="2"/>
    <x v="3"/>
    <x v="344"/>
    <x v="154"/>
    <x v="1304"/>
    <x v="0"/>
  </r>
  <r>
    <x v="714"/>
    <x v="2"/>
    <x v="3"/>
    <x v="310"/>
    <x v="154"/>
    <x v="1042"/>
    <x v="0"/>
  </r>
  <r>
    <x v="715"/>
    <x v="2"/>
    <x v="3"/>
    <x v="326"/>
    <x v="154"/>
    <x v="1165"/>
    <x v="0"/>
  </r>
  <r>
    <x v="716"/>
    <x v="2"/>
    <x v="3"/>
    <x v="281"/>
    <x v="149"/>
    <x v="957"/>
    <x v="0"/>
  </r>
  <r>
    <x v="717"/>
    <x v="2"/>
    <x v="3"/>
    <x v="307"/>
    <x v="143"/>
    <x v="1399"/>
    <x v="0"/>
  </r>
  <r>
    <x v="718"/>
    <x v="2"/>
    <x v="3"/>
    <x v="316"/>
    <x v="143"/>
    <x v="1468"/>
    <x v="0"/>
  </r>
  <r>
    <x v="719"/>
    <x v="2"/>
    <x v="3"/>
    <x v="314"/>
    <x v="148"/>
    <x v="1284"/>
    <x v="0"/>
  </r>
  <r>
    <x v="720"/>
    <x v="2"/>
    <x v="3"/>
    <x v="309"/>
    <x v="148"/>
    <x v="1243"/>
    <x v="0"/>
  </r>
  <r>
    <x v="721"/>
    <x v="2"/>
    <x v="3"/>
    <x v="287"/>
    <x v="148"/>
    <x v="1050"/>
    <x v="0"/>
  </r>
  <r>
    <x v="722"/>
    <x v="2"/>
    <x v="3"/>
    <x v="276"/>
    <x v="150"/>
    <x v="883"/>
    <x v="0"/>
  </r>
  <r>
    <x v="723"/>
    <x v="2"/>
    <x v="3"/>
    <x v="324"/>
    <x v="151"/>
    <x v="1268"/>
    <x v="0"/>
  </r>
  <r>
    <x v="724"/>
    <x v="2"/>
    <x v="3"/>
    <x v="302"/>
    <x v="151"/>
    <x v="1083"/>
    <x v="0"/>
  </r>
  <r>
    <x v="725"/>
    <x v="2"/>
    <x v="3"/>
    <x v="311"/>
    <x v="151"/>
    <x v="1153"/>
    <x v="0"/>
  </r>
  <r>
    <x v="726"/>
    <x v="2"/>
    <x v="3"/>
    <x v="387"/>
    <x v="155"/>
    <x v="1602"/>
    <x v="0"/>
  </r>
  <r>
    <x v="727"/>
    <x v="2"/>
    <x v="3"/>
    <x v="318"/>
    <x v="155"/>
    <x v="1076"/>
    <x v="0"/>
  </r>
  <r>
    <x v="728"/>
    <x v="2"/>
    <x v="3"/>
    <x v="325"/>
    <x v="155"/>
    <x v="1123"/>
    <x v="0"/>
  </r>
  <r>
    <x v="729"/>
    <x v="2"/>
    <x v="3"/>
    <x v="334"/>
    <x v="155"/>
    <x v="1205"/>
    <x v="0"/>
  </r>
  <r>
    <x v="730"/>
    <x v="2"/>
    <x v="3"/>
    <x v="314"/>
    <x v="164"/>
    <x v="763"/>
    <x v="0"/>
  </r>
  <r>
    <x v="731"/>
    <x v="2"/>
    <x v="4"/>
    <x v="333"/>
    <x v="160"/>
    <x v="1019"/>
    <x v="0"/>
  </r>
  <r>
    <x v="732"/>
    <x v="2"/>
    <x v="4"/>
    <x v="350"/>
    <x v="159"/>
    <x v="1192"/>
    <x v="0"/>
  </r>
  <r>
    <x v="733"/>
    <x v="2"/>
    <x v="4"/>
    <x v="333"/>
    <x v="155"/>
    <x v="1194"/>
    <x v="0"/>
  </r>
  <r>
    <x v="734"/>
    <x v="2"/>
    <x v="4"/>
    <x v="307"/>
    <x v="153"/>
    <x v="1049"/>
    <x v="0"/>
  </r>
  <r>
    <x v="735"/>
    <x v="2"/>
    <x v="4"/>
    <x v="306"/>
    <x v="153"/>
    <x v="1044"/>
    <x v="0"/>
  </r>
  <r>
    <x v="736"/>
    <x v="2"/>
    <x v="4"/>
    <x v="315"/>
    <x v="153"/>
    <x v="1112"/>
    <x v="0"/>
  </r>
  <r>
    <x v="737"/>
    <x v="2"/>
    <x v="4"/>
    <x v="318"/>
    <x v="154"/>
    <x v="1103"/>
    <x v="0"/>
  </r>
  <r>
    <x v="738"/>
    <x v="2"/>
    <x v="4"/>
    <x v="315"/>
    <x v="158"/>
    <x v="932"/>
    <x v="0"/>
  </r>
  <r>
    <x v="739"/>
    <x v="2"/>
    <x v="4"/>
    <x v="346"/>
    <x v="161"/>
    <x v="1094"/>
    <x v="0"/>
  </r>
  <r>
    <x v="740"/>
    <x v="2"/>
    <x v="4"/>
    <x v="331"/>
    <x v="160"/>
    <x v="993"/>
    <x v="0"/>
  </r>
  <r>
    <x v="741"/>
    <x v="2"/>
    <x v="4"/>
    <x v="328"/>
    <x v="159"/>
    <x v="1009"/>
    <x v="0"/>
  </r>
  <r>
    <x v="742"/>
    <x v="2"/>
    <x v="4"/>
    <x v="320"/>
    <x v="159"/>
    <x v="942"/>
    <x v="0"/>
  </r>
  <r>
    <x v="743"/>
    <x v="2"/>
    <x v="4"/>
    <x v="333"/>
    <x v="163"/>
    <x v="911"/>
    <x v="0"/>
  </r>
  <r>
    <x v="744"/>
    <x v="2"/>
    <x v="4"/>
    <x v="336"/>
    <x v="166"/>
    <x v="846"/>
    <x v="0"/>
  </r>
  <r>
    <x v="745"/>
    <x v="2"/>
    <x v="4"/>
    <x v="379"/>
    <x v="170"/>
    <x v="1051"/>
    <x v="0"/>
  </r>
  <r>
    <x v="746"/>
    <x v="2"/>
    <x v="4"/>
    <x v="342"/>
    <x v="167"/>
    <x v="865"/>
    <x v="0"/>
  </r>
  <r>
    <x v="747"/>
    <x v="2"/>
    <x v="4"/>
    <x v="364"/>
    <x v="175"/>
    <x v="798"/>
    <x v="0"/>
  </r>
  <r>
    <x v="748"/>
    <x v="2"/>
    <x v="4"/>
    <x v="364"/>
    <x v="169"/>
    <x v="961"/>
    <x v="0"/>
  </r>
  <r>
    <x v="749"/>
    <x v="2"/>
    <x v="4"/>
    <x v="354"/>
    <x v="169"/>
    <x v="882"/>
    <x v="0"/>
  </r>
  <r>
    <x v="750"/>
    <x v="2"/>
    <x v="4"/>
    <x v="360"/>
    <x v="169"/>
    <x v="926"/>
    <x v="0"/>
  </r>
  <r>
    <x v="751"/>
    <x v="2"/>
    <x v="4"/>
    <x v="362"/>
    <x v="172"/>
    <x v="856"/>
    <x v="0"/>
  </r>
  <r>
    <x v="752"/>
    <x v="2"/>
    <x v="4"/>
    <x v="367"/>
    <x v="178"/>
    <x v="738"/>
    <x v="0"/>
  </r>
  <r>
    <x v="753"/>
    <x v="2"/>
    <x v="4"/>
    <x v="382"/>
    <x v="179"/>
    <x v="808"/>
    <x v="0"/>
  </r>
  <r>
    <x v="754"/>
    <x v="2"/>
    <x v="4"/>
    <x v="399"/>
    <x v="177"/>
    <x v="966"/>
    <x v="0"/>
  </r>
  <r>
    <x v="755"/>
    <x v="2"/>
    <x v="4"/>
    <x v="370"/>
    <x v="165"/>
    <x v="1145"/>
    <x v="0"/>
  </r>
  <r>
    <x v="756"/>
    <x v="2"/>
    <x v="4"/>
    <x v="275"/>
    <x v="165"/>
    <x v="557"/>
    <x v="0"/>
  </r>
  <r>
    <x v="757"/>
    <x v="2"/>
    <x v="4"/>
    <x v="428"/>
    <x v="165"/>
    <x v="1584"/>
    <x v="0"/>
  </r>
  <r>
    <x v="758"/>
    <x v="2"/>
    <x v="4"/>
    <x v="357"/>
    <x v="170"/>
    <x v="878"/>
    <x v="0"/>
  </r>
  <r>
    <x v="759"/>
    <x v="2"/>
    <x v="4"/>
    <x v="409"/>
    <x v="173"/>
    <x v="1184"/>
    <x v="0"/>
  </r>
  <r>
    <x v="760"/>
    <x v="2"/>
    <x v="4"/>
    <x v="403"/>
    <x v="181"/>
    <x v="880"/>
    <x v="0"/>
  </r>
  <r>
    <x v="761"/>
    <x v="2"/>
    <x v="4"/>
    <x v="410"/>
    <x v="183"/>
    <x v="874"/>
    <x v="0"/>
  </r>
  <r>
    <x v="762"/>
    <x v="2"/>
    <x v="5"/>
    <x v="382"/>
    <x v="172"/>
    <x v="1002"/>
    <x v="0"/>
  </r>
  <r>
    <x v="763"/>
    <x v="2"/>
    <x v="5"/>
    <x v="363"/>
    <x v="172"/>
    <x v="866"/>
    <x v="0"/>
  </r>
  <r>
    <x v="764"/>
    <x v="2"/>
    <x v="5"/>
    <x v="395"/>
    <x v="176"/>
    <x v="970"/>
    <x v="0"/>
  </r>
  <r>
    <x v="765"/>
    <x v="2"/>
    <x v="5"/>
    <x v="364"/>
    <x v="177"/>
    <x v="749"/>
    <x v="0"/>
  </r>
  <r>
    <x v="766"/>
    <x v="2"/>
    <x v="5"/>
    <x v="403"/>
    <x v="174"/>
    <x v="1104"/>
    <x v="0"/>
  </r>
  <r>
    <x v="767"/>
    <x v="2"/>
    <x v="5"/>
    <x v="368"/>
    <x v="172"/>
    <x v="892"/>
    <x v="0"/>
  </r>
  <r>
    <x v="768"/>
    <x v="2"/>
    <x v="5"/>
    <x v="379"/>
    <x v="170"/>
    <x v="1051"/>
    <x v="0"/>
  </r>
  <r>
    <x v="769"/>
    <x v="2"/>
    <x v="5"/>
    <x v="373"/>
    <x v="169"/>
    <x v="1038"/>
    <x v="0"/>
  </r>
  <r>
    <x v="770"/>
    <x v="2"/>
    <x v="5"/>
    <x v="362"/>
    <x v="169"/>
    <x v="943"/>
    <x v="0"/>
  </r>
  <r>
    <x v="771"/>
    <x v="2"/>
    <x v="5"/>
    <x v="352"/>
    <x v="172"/>
    <x v="801"/>
    <x v="0"/>
  </r>
  <r>
    <x v="772"/>
    <x v="2"/>
    <x v="5"/>
    <x v="349"/>
    <x v="167"/>
    <x v="903"/>
    <x v="0"/>
  </r>
  <r>
    <x v="773"/>
    <x v="2"/>
    <x v="5"/>
    <x v="336"/>
    <x v="161"/>
    <x v="1005"/>
    <x v="0"/>
  </r>
  <r>
    <x v="774"/>
    <x v="2"/>
    <x v="5"/>
    <x v="276"/>
    <x v="167"/>
    <x v="527"/>
    <x v="0"/>
  </r>
  <r>
    <x v="775"/>
    <x v="2"/>
    <x v="5"/>
    <x v="383"/>
    <x v="172"/>
    <x v="1013"/>
    <x v="0"/>
  </r>
  <r>
    <x v="776"/>
    <x v="2"/>
    <x v="5"/>
    <x v="361"/>
    <x v="162"/>
    <x v="1170"/>
    <x v="0"/>
  </r>
  <r>
    <x v="777"/>
    <x v="2"/>
    <x v="5"/>
    <x v="332"/>
    <x v="162"/>
    <x v="935"/>
    <x v="0"/>
  </r>
  <r>
    <x v="778"/>
    <x v="2"/>
    <x v="5"/>
    <x v="323"/>
    <x v="162"/>
    <x v="875"/>
    <x v="0"/>
  </r>
  <r>
    <x v="779"/>
    <x v="2"/>
    <x v="5"/>
    <x v="383"/>
    <x v="165"/>
    <x v="1252"/>
    <x v="0"/>
  </r>
  <r>
    <x v="780"/>
    <x v="2"/>
    <x v="5"/>
    <x v="332"/>
    <x v="161"/>
    <x v="969"/>
    <x v="0"/>
  </r>
  <r>
    <x v="781"/>
    <x v="2"/>
    <x v="5"/>
    <x v="336"/>
    <x v="159"/>
    <x v="1084"/>
    <x v="0"/>
  </r>
  <r>
    <x v="782"/>
    <x v="2"/>
    <x v="5"/>
    <x v="339"/>
    <x v="154"/>
    <x v="1276"/>
    <x v="0"/>
  </r>
  <r>
    <x v="783"/>
    <x v="2"/>
    <x v="5"/>
    <x v="322"/>
    <x v="156"/>
    <x v="1072"/>
    <x v="0"/>
  </r>
  <r>
    <x v="784"/>
    <x v="2"/>
    <x v="5"/>
    <x v="338"/>
    <x v="156"/>
    <x v="1203"/>
    <x v="0"/>
  </r>
  <r>
    <x v="785"/>
    <x v="2"/>
    <x v="5"/>
    <x v="370"/>
    <x v="158"/>
    <x v="1374"/>
    <x v="0"/>
  </r>
  <r>
    <x v="786"/>
    <x v="2"/>
    <x v="5"/>
    <x v="369"/>
    <x v="156"/>
    <x v="1438"/>
    <x v="0"/>
  </r>
  <r>
    <x v="787"/>
    <x v="2"/>
    <x v="5"/>
    <x v="349"/>
    <x v="155"/>
    <x v="1308"/>
    <x v="0"/>
  </r>
  <r>
    <x v="788"/>
    <x v="2"/>
    <x v="5"/>
    <x v="363"/>
    <x v="162"/>
    <x v="1195"/>
    <x v="0"/>
  </r>
  <r>
    <x v="789"/>
    <x v="2"/>
    <x v="5"/>
    <x v="355"/>
    <x v="163"/>
    <x v="1099"/>
    <x v="0"/>
  </r>
  <r>
    <x v="790"/>
    <x v="2"/>
    <x v="5"/>
    <x v="321"/>
    <x v="158"/>
    <x v="983"/>
    <x v="0"/>
  </r>
  <r>
    <x v="791"/>
    <x v="2"/>
    <x v="5"/>
    <x v="343"/>
    <x v="158"/>
    <x v="1164"/>
    <x v="0"/>
  </r>
  <r>
    <x v="792"/>
    <x v="2"/>
    <x v="6"/>
    <x v="349"/>
    <x v="158"/>
    <x v="1223"/>
    <x v="0"/>
  </r>
  <r>
    <x v="793"/>
    <x v="2"/>
    <x v="6"/>
    <x v="386"/>
    <x v="162"/>
    <x v="1361"/>
    <x v="0"/>
  </r>
  <r>
    <x v="794"/>
    <x v="2"/>
    <x v="6"/>
    <x v="419"/>
    <x v="170"/>
    <x v="1350"/>
    <x v="0"/>
  </r>
  <r>
    <x v="795"/>
    <x v="2"/>
    <x v="6"/>
    <x v="380"/>
    <x v="170"/>
    <x v="1064"/>
    <x v="0"/>
  </r>
  <r>
    <x v="796"/>
    <x v="2"/>
    <x v="6"/>
    <x v="367"/>
    <x v="168"/>
    <x v="1022"/>
    <x v="0"/>
  </r>
  <r>
    <x v="797"/>
    <x v="2"/>
    <x v="6"/>
    <x v="379"/>
    <x v="173"/>
    <x v="945"/>
    <x v="0"/>
  </r>
  <r>
    <x v="798"/>
    <x v="2"/>
    <x v="6"/>
    <x v="376"/>
    <x v="173"/>
    <x v="921"/>
    <x v="0"/>
  </r>
  <r>
    <x v="799"/>
    <x v="2"/>
    <x v="6"/>
    <x v="409"/>
    <x v="174"/>
    <x v="1152"/>
    <x v="0"/>
  </r>
  <r>
    <x v="800"/>
    <x v="2"/>
    <x v="6"/>
    <x v="373"/>
    <x v="180"/>
    <x v="731"/>
    <x v="0"/>
  </r>
  <r>
    <x v="801"/>
    <x v="2"/>
    <x v="6"/>
    <x v="396"/>
    <x v="181"/>
    <x v="838"/>
    <x v="0"/>
  </r>
  <r>
    <x v="802"/>
    <x v="2"/>
    <x v="6"/>
    <x v="402"/>
    <x v="176"/>
    <x v="1035"/>
    <x v="0"/>
  </r>
  <r>
    <x v="803"/>
    <x v="2"/>
    <x v="6"/>
    <x v="395"/>
    <x v="173"/>
    <x v="1081"/>
    <x v="0"/>
  </r>
  <r>
    <x v="804"/>
    <x v="2"/>
    <x v="6"/>
    <x v="378"/>
    <x v="171"/>
    <x v="1003"/>
    <x v="0"/>
  </r>
  <r>
    <x v="805"/>
    <x v="2"/>
    <x v="6"/>
    <x v="378"/>
    <x v="171"/>
    <x v="1003"/>
    <x v="0"/>
  </r>
  <r>
    <x v="806"/>
    <x v="2"/>
    <x v="6"/>
    <x v="431"/>
    <x v="173"/>
    <x v="1360"/>
    <x v="0"/>
  </r>
  <r>
    <x v="807"/>
    <x v="2"/>
    <x v="6"/>
    <x v="418"/>
    <x v="174"/>
    <x v="1227"/>
    <x v="0"/>
  </r>
  <r>
    <x v="808"/>
    <x v="2"/>
    <x v="6"/>
    <x v="421"/>
    <x v="172"/>
    <x v="1299"/>
    <x v="0"/>
  </r>
  <r>
    <x v="809"/>
    <x v="2"/>
    <x v="6"/>
    <x v="414"/>
    <x v="175"/>
    <x v="1156"/>
    <x v="0"/>
  </r>
  <r>
    <x v="810"/>
    <x v="2"/>
    <x v="6"/>
    <x v="411"/>
    <x v="177"/>
    <x v="1073"/>
    <x v="0"/>
  </r>
  <r>
    <x v="811"/>
    <x v="2"/>
    <x v="6"/>
    <x v="401"/>
    <x v="174"/>
    <x v="1092"/>
    <x v="0"/>
  </r>
  <r>
    <x v="812"/>
    <x v="2"/>
    <x v="6"/>
    <x v="385"/>
    <x v="174"/>
    <x v="962"/>
    <x v="0"/>
  </r>
  <r>
    <x v="813"/>
    <x v="2"/>
    <x v="6"/>
    <x v="400"/>
    <x v="174"/>
    <x v="1088"/>
    <x v="0"/>
  </r>
  <r>
    <x v="814"/>
    <x v="2"/>
    <x v="6"/>
    <x v="413"/>
    <x v="176"/>
    <x v="1116"/>
    <x v="0"/>
  </r>
  <r>
    <x v="815"/>
    <x v="2"/>
    <x v="6"/>
    <x v="411"/>
    <x v="177"/>
    <x v="1073"/>
    <x v="0"/>
  </r>
  <r>
    <x v="816"/>
    <x v="2"/>
    <x v="6"/>
    <x v="425"/>
    <x v="177"/>
    <x v="1169"/>
    <x v="0"/>
  </r>
  <r>
    <x v="817"/>
    <x v="2"/>
    <x v="6"/>
    <x v="416"/>
    <x v="174"/>
    <x v="1209"/>
    <x v="0"/>
  </r>
  <r>
    <x v="818"/>
    <x v="2"/>
    <x v="6"/>
    <x v="344"/>
    <x v="170"/>
    <x v="802"/>
    <x v="0"/>
  </r>
  <r>
    <x v="819"/>
    <x v="2"/>
    <x v="6"/>
    <x v="315"/>
    <x v="170"/>
    <x v="645"/>
    <x v="0"/>
  </r>
  <r>
    <x v="820"/>
    <x v="2"/>
    <x v="6"/>
    <x v="397"/>
    <x v="174"/>
    <x v="1066"/>
    <x v="0"/>
  </r>
  <r>
    <x v="821"/>
    <x v="2"/>
    <x v="6"/>
    <x v="388"/>
    <x v="177"/>
    <x v="889"/>
    <x v="0"/>
  </r>
  <r>
    <x v="822"/>
    <x v="2"/>
    <x v="6"/>
    <x v="405"/>
    <x v="176"/>
    <x v="1058"/>
    <x v="0"/>
  </r>
  <r>
    <x v="823"/>
    <x v="2"/>
    <x v="7"/>
    <x v="406"/>
    <x v="176"/>
    <x v="1070"/>
    <x v="0"/>
  </r>
  <r>
    <x v="824"/>
    <x v="2"/>
    <x v="7"/>
    <x v="417"/>
    <x v="176"/>
    <x v="1148"/>
    <x v="0"/>
  </r>
  <r>
    <x v="825"/>
    <x v="2"/>
    <x v="7"/>
    <x v="382"/>
    <x v="177"/>
    <x v="848"/>
    <x v="0"/>
  </r>
  <r>
    <x v="826"/>
    <x v="2"/>
    <x v="7"/>
    <x v="390"/>
    <x v="177"/>
    <x v="901"/>
    <x v="0"/>
  </r>
  <r>
    <x v="827"/>
    <x v="2"/>
    <x v="7"/>
    <x v="407"/>
    <x v="178"/>
    <x v="996"/>
    <x v="0"/>
  </r>
  <r>
    <x v="828"/>
    <x v="2"/>
    <x v="7"/>
    <x v="408"/>
    <x v="179"/>
    <x v="974"/>
    <x v="0"/>
  </r>
  <r>
    <x v="829"/>
    <x v="2"/>
    <x v="7"/>
    <x v="402"/>
    <x v="180"/>
    <x v="898"/>
    <x v="0"/>
  </r>
  <r>
    <x v="830"/>
    <x v="2"/>
    <x v="7"/>
    <x v="412"/>
    <x v="181"/>
    <x v="941"/>
    <x v="0"/>
  </r>
  <r>
    <x v="831"/>
    <x v="2"/>
    <x v="7"/>
    <x v="401"/>
    <x v="178"/>
    <x v="953"/>
    <x v="0"/>
  </r>
  <r>
    <x v="832"/>
    <x v="2"/>
    <x v="7"/>
    <x v="413"/>
    <x v="178"/>
    <x v="1053"/>
    <x v="0"/>
  </r>
  <r>
    <x v="833"/>
    <x v="2"/>
    <x v="7"/>
    <x v="423"/>
    <x v="178"/>
    <x v="1127"/>
    <x v="0"/>
  </r>
  <r>
    <x v="834"/>
    <x v="2"/>
    <x v="7"/>
    <x v="434"/>
    <x v="179"/>
    <x v="1198"/>
    <x v="0"/>
  </r>
  <r>
    <x v="835"/>
    <x v="2"/>
    <x v="7"/>
    <x v="439"/>
    <x v="185"/>
    <x v="1043"/>
    <x v="0"/>
  </r>
  <r>
    <x v="836"/>
    <x v="2"/>
    <x v="7"/>
    <x v="408"/>
    <x v="189"/>
    <x v="717"/>
    <x v="0"/>
  </r>
  <r>
    <x v="837"/>
    <x v="2"/>
    <x v="7"/>
    <x v="414"/>
    <x v="183"/>
    <x v="893"/>
    <x v="0"/>
  </r>
  <r>
    <x v="838"/>
    <x v="2"/>
    <x v="7"/>
    <x v="409"/>
    <x v="187"/>
    <x v="765"/>
    <x v="0"/>
  </r>
  <r>
    <x v="839"/>
    <x v="2"/>
    <x v="7"/>
    <x v="399"/>
    <x v="192"/>
    <x v="624"/>
    <x v="0"/>
  </r>
  <r>
    <x v="840"/>
    <x v="2"/>
    <x v="7"/>
    <x v="428"/>
    <x v="192"/>
    <x v="770"/>
    <x v="0"/>
  </r>
  <r>
    <x v="841"/>
    <x v="2"/>
    <x v="7"/>
    <x v="539"/>
    <x v="195"/>
    <x v="1532"/>
    <x v="0"/>
  </r>
  <r>
    <x v="842"/>
    <x v="2"/>
    <x v="7"/>
    <x v="474"/>
    <x v="193"/>
    <x v="1061"/>
    <x v="0"/>
  </r>
  <r>
    <x v="843"/>
    <x v="2"/>
    <x v="7"/>
    <x v="465"/>
    <x v="197"/>
    <x v="873"/>
    <x v="0"/>
  </r>
  <r>
    <x v="844"/>
    <x v="2"/>
    <x v="7"/>
    <x v="460"/>
    <x v="199"/>
    <x v="799"/>
    <x v="0"/>
  </r>
  <r>
    <x v="845"/>
    <x v="2"/>
    <x v="7"/>
    <x v="445"/>
    <x v="201"/>
    <x v="674"/>
    <x v="0"/>
  </r>
  <r>
    <x v="846"/>
    <x v="2"/>
    <x v="7"/>
    <x v="452"/>
    <x v="204"/>
    <x v="658"/>
    <x v="0"/>
  </r>
  <r>
    <x v="847"/>
    <x v="2"/>
    <x v="7"/>
    <x v="439"/>
    <x v="204"/>
    <x v="597"/>
    <x v="0"/>
  </r>
  <r>
    <x v="848"/>
    <x v="2"/>
    <x v="7"/>
    <x v="369"/>
    <x v="204"/>
    <x v="389"/>
    <x v="0"/>
  </r>
  <r>
    <x v="849"/>
    <x v="2"/>
    <x v="7"/>
    <x v="492"/>
    <x v="207"/>
    <x v="812"/>
    <x v="0"/>
  </r>
  <r>
    <x v="850"/>
    <x v="2"/>
    <x v="7"/>
    <x v="491"/>
    <x v="213"/>
    <x v="683"/>
    <x v="0"/>
  </r>
  <r>
    <x v="851"/>
    <x v="2"/>
    <x v="7"/>
    <x v="517"/>
    <x v="215"/>
    <x v="783"/>
    <x v="0"/>
  </r>
  <r>
    <x v="852"/>
    <x v="2"/>
    <x v="7"/>
    <x v="489"/>
    <x v="219"/>
    <x v="577"/>
    <x v="0"/>
  </r>
  <r>
    <x v="853"/>
    <x v="2"/>
    <x v="7"/>
    <x v="478"/>
    <x v="216"/>
    <x v="576"/>
    <x v="0"/>
  </r>
  <r>
    <x v="854"/>
    <x v="2"/>
    <x v="8"/>
    <x v="444"/>
    <x v="216"/>
    <x v="464"/>
    <x v="0"/>
  </r>
  <r>
    <x v="855"/>
    <x v="2"/>
    <x v="8"/>
    <x v="490"/>
    <x v="216"/>
    <x v="628"/>
    <x v="0"/>
  </r>
  <r>
    <x v="856"/>
    <x v="2"/>
    <x v="8"/>
    <x v="502"/>
    <x v="221"/>
    <x v="596"/>
    <x v="0"/>
  </r>
  <r>
    <x v="857"/>
    <x v="2"/>
    <x v="8"/>
    <x v="510"/>
    <x v="227"/>
    <x v="553"/>
    <x v="0"/>
  </r>
  <r>
    <x v="858"/>
    <x v="2"/>
    <x v="8"/>
    <x v="505"/>
    <x v="227"/>
    <x v="528"/>
    <x v="0"/>
  </r>
  <r>
    <x v="859"/>
    <x v="2"/>
    <x v="8"/>
    <x v="516"/>
    <x v="231"/>
    <x v="506"/>
    <x v="0"/>
  </r>
  <r>
    <x v="860"/>
    <x v="2"/>
    <x v="8"/>
    <x v="527"/>
    <x v="233"/>
    <x v="520"/>
    <x v="0"/>
  </r>
  <r>
    <x v="861"/>
    <x v="2"/>
    <x v="8"/>
    <x v="494"/>
    <x v="233"/>
    <x v="427"/>
    <x v="0"/>
  </r>
  <r>
    <x v="862"/>
    <x v="2"/>
    <x v="8"/>
    <x v="511"/>
    <x v="233"/>
    <x v="478"/>
    <x v="0"/>
  </r>
  <r>
    <x v="863"/>
    <x v="2"/>
    <x v="8"/>
    <x v="478"/>
    <x v="241"/>
    <x v="342"/>
    <x v="0"/>
  </r>
  <r>
    <x v="864"/>
    <x v="2"/>
    <x v="8"/>
    <x v="543"/>
    <x v="237"/>
    <x v="542"/>
    <x v="0"/>
  </r>
  <r>
    <x v="865"/>
    <x v="2"/>
    <x v="8"/>
    <x v="525"/>
    <x v="232"/>
    <x v="524"/>
    <x v="0"/>
  </r>
  <r>
    <x v="866"/>
    <x v="2"/>
    <x v="8"/>
    <x v="513"/>
    <x v="223"/>
    <x v="615"/>
    <x v="0"/>
  </r>
  <r>
    <x v="867"/>
    <x v="2"/>
    <x v="8"/>
    <x v="483"/>
    <x v="221"/>
    <x v="525"/>
    <x v="0"/>
  </r>
  <r>
    <x v="868"/>
    <x v="2"/>
    <x v="8"/>
    <x v="387"/>
    <x v="221"/>
    <x v="304"/>
    <x v="0"/>
  </r>
  <r>
    <x v="869"/>
    <x v="2"/>
    <x v="8"/>
    <x v="466"/>
    <x v="223"/>
    <x v="452"/>
    <x v="0"/>
  </r>
  <r>
    <x v="870"/>
    <x v="2"/>
    <x v="8"/>
    <x v="456"/>
    <x v="227"/>
    <x v="395"/>
    <x v="0"/>
  </r>
  <r>
    <x v="871"/>
    <x v="2"/>
    <x v="8"/>
    <x v="436"/>
    <x v="221"/>
    <x v="401"/>
    <x v="0"/>
  </r>
  <r>
    <x v="872"/>
    <x v="2"/>
    <x v="8"/>
    <x v="466"/>
    <x v="228"/>
    <x v="409"/>
    <x v="0"/>
  </r>
  <r>
    <x v="873"/>
    <x v="2"/>
    <x v="8"/>
    <x v="482"/>
    <x v="239"/>
    <x v="356"/>
    <x v="0"/>
  </r>
  <r>
    <x v="874"/>
    <x v="2"/>
    <x v="8"/>
    <x v="489"/>
    <x v="240"/>
    <x v="365"/>
    <x v="0"/>
  </r>
  <r>
    <x v="875"/>
    <x v="2"/>
    <x v="8"/>
    <x v="548"/>
    <x v="240"/>
    <x v="526"/>
    <x v="0"/>
  </r>
  <r>
    <x v="876"/>
    <x v="2"/>
    <x v="8"/>
    <x v="556"/>
    <x v="243"/>
    <x v="534"/>
    <x v="0"/>
  </r>
  <r>
    <x v="877"/>
    <x v="2"/>
    <x v="8"/>
    <x v="540"/>
    <x v="249"/>
    <x v="407"/>
    <x v="0"/>
  </r>
  <r>
    <x v="878"/>
    <x v="2"/>
    <x v="8"/>
    <x v="495"/>
    <x v="248"/>
    <x v="324"/>
    <x v="0"/>
  </r>
  <r>
    <x v="879"/>
    <x v="2"/>
    <x v="8"/>
    <x v="529"/>
    <x v="238"/>
    <x v="482"/>
    <x v="0"/>
  </r>
  <r>
    <x v="880"/>
    <x v="2"/>
    <x v="8"/>
    <x v="515"/>
    <x v="233"/>
    <x v="489"/>
    <x v="0"/>
  </r>
  <r>
    <x v="881"/>
    <x v="2"/>
    <x v="8"/>
    <x v="513"/>
    <x v="229"/>
    <x v="535"/>
    <x v="0"/>
  </r>
  <r>
    <x v="882"/>
    <x v="2"/>
    <x v="8"/>
    <x v="517"/>
    <x v="229"/>
    <x v="549"/>
    <x v="0"/>
  </r>
  <r>
    <x v="883"/>
    <x v="2"/>
    <x v="8"/>
    <x v="510"/>
    <x v="230"/>
    <x v="512"/>
    <x v="0"/>
  </r>
  <r>
    <x v="884"/>
    <x v="2"/>
    <x v="9"/>
    <x v="431"/>
    <x v="215"/>
    <x v="435"/>
    <x v="1"/>
  </r>
  <r>
    <x v="885"/>
    <x v="2"/>
    <x v="9"/>
    <x v="522"/>
    <x v="227"/>
    <x v="594"/>
    <x v="1"/>
  </r>
  <r>
    <x v="886"/>
    <x v="2"/>
    <x v="9"/>
    <x v="498"/>
    <x v="221"/>
    <x v="585"/>
    <x v="1"/>
  </r>
  <r>
    <x v="887"/>
    <x v="2"/>
    <x v="9"/>
    <x v="496"/>
    <x v="221"/>
    <x v="578"/>
    <x v="1"/>
  </r>
  <r>
    <x v="888"/>
    <x v="2"/>
    <x v="9"/>
    <x v="500"/>
    <x v="222"/>
    <x v="579"/>
    <x v="1"/>
  </r>
  <r>
    <x v="889"/>
    <x v="2"/>
    <x v="9"/>
    <x v="490"/>
    <x v="222"/>
    <x v="543"/>
    <x v="1"/>
  </r>
  <r>
    <x v="890"/>
    <x v="2"/>
    <x v="9"/>
    <x v="462"/>
    <x v="222"/>
    <x v="450"/>
    <x v="1"/>
  </r>
  <r>
    <x v="891"/>
    <x v="2"/>
    <x v="9"/>
    <x v="497"/>
    <x v="215"/>
    <x v="676"/>
    <x v="1"/>
  </r>
  <r>
    <x v="892"/>
    <x v="2"/>
    <x v="9"/>
    <x v="496"/>
    <x v="212"/>
    <x v="726"/>
    <x v="1"/>
  </r>
  <r>
    <x v="893"/>
    <x v="2"/>
    <x v="9"/>
    <x v="469"/>
    <x v="206"/>
    <x v="696"/>
    <x v="1"/>
  </r>
  <r>
    <x v="894"/>
    <x v="2"/>
    <x v="9"/>
    <x v="422"/>
    <x v="190"/>
    <x v="772"/>
    <x v="1"/>
  </r>
  <r>
    <x v="895"/>
    <x v="2"/>
    <x v="9"/>
    <x v="430"/>
    <x v="192"/>
    <x v="786"/>
    <x v="1"/>
  </r>
  <r>
    <x v="896"/>
    <x v="2"/>
    <x v="9"/>
    <x v="506"/>
    <x v="192"/>
    <x v="1337"/>
    <x v="1"/>
  </r>
  <r>
    <x v="897"/>
    <x v="2"/>
    <x v="9"/>
    <x v="508"/>
    <x v="207"/>
    <x v="913"/>
    <x v="1"/>
  </r>
  <r>
    <x v="898"/>
    <x v="2"/>
    <x v="9"/>
    <x v="499"/>
    <x v="216"/>
    <x v="668"/>
    <x v="1"/>
  </r>
  <r>
    <x v="899"/>
    <x v="2"/>
    <x v="9"/>
    <x v="504"/>
    <x v="211"/>
    <x v="790"/>
    <x v="1"/>
  </r>
  <r>
    <x v="900"/>
    <x v="2"/>
    <x v="9"/>
    <x v="484"/>
    <x v="200"/>
    <x v="923"/>
    <x v="1"/>
  </r>
  <r>
    <x v="901"/>
    <x v="2"/>
    <x v="9"/>
    <x v="471"/>
    <x v="207"/>
    <x v="688"/>
    <x v="1"/>
  </r>
  <r>
    <x v="902"/>
    <x v="2"/>
    <x v="9"/>
    <x v="471"/>
    <x v="207"/>
    <x v="688"/>
    <x v="1"/>
  </r>
  <r>
    <x v="903"/>
    <x v="2"/>
    <x v="9"/>
    <x v="467"/>
    <x v="207"/>
    <x v="671"/>
    <x v="1"/>
  </r>
  <r>
    <x v="904"/>
    <x v="2"/>
    <x v="9"/>
    <x v="463"/>
    <x v="215"/>
    <x v="532"/>
    <x v="1"/>
  </r>
  <r>
    <x v="905"/>
    <x v="2"/>
    <x v="9"/>
    <x v="413"/>
    <x v="207"/>
    <x v="469"/>
    <x v="1"/>
  </r>
  <r>
    <x v="906"/>
    <x v="2"/>
    <x v="9"/>
    <x v="437"/>
    <x v="202"/>
    <x v="623"/>
    <x v="1"/>
  </r>
  <r>
    <x v="907"/>
    <x v="2"/>
    <x v="9"/>
    <x v="473"/>
    <x v="201"/>
    <x v="827"/>
    <x v="1"/>
  </r>
  <r>
    <x v="908"/>
    <x v="2"/>
    <x v="9"/>
    <x v="452"/>
    <x v="199"/>
    <x v="754"/>
    <x v="1"/>
  </r>
  <r>
    <x v="909"/>
    <x v="2"/>
    <x v="9"/>
    <x v="449"/>
    <x v="197"/>
    <x v="782"/>
    <x v="1"/>
  </r>
  <r>
    <x v="910"/>
    <x v="2"/>
    <x v="9"/>
    <x v="445"/>
    <x v="197"/>
    <x v="756"/>
    <x v="1"/>
  </r>
  <r>
    <x v="911"/>
    <x v="2"/>
    <x v="9"/>
    <x v="486"/>
    <x v="205"/>
    <x v="825"/>
    <x v="1"/>
  </r>
  <r>
    <x v="912"/>
    <x v="2"/>
    <x v="9"/>
    <x v="481"/>
    <x v="202"/>
    <x v="850"/>
    <x v="1"/>
  </r>
  <r>
    <x v="913"/>
    <x v="2"/>
    <x v="9"/>
    <x v="487"/>
    <x v="199"/>
    <x v="982"/>
    <x v="1"/>
  </r>
  <r>
    <x v="914"/>
    <x v="2"/>
    <x v="10"/>
    <x v="464"/>
    <x v="195"/>
    <x v="914"/>
    <x v="1"/>
  </r>
  <r>
    <x v="915"/>
    <x v="2"/>
    <x v="10"/>
    <x v="436"/>
    <x v="187"/>
    <x v="949"/>
    <x v="1"/>
  </r>
  <r>
    <x v="916"/>
    <x v="2"/>
    <x v="10"/>
    <x v="371"/>
    <x v="190"/>
    <x v="548"/>
    <x v="1"/>
  </r>
  <r>
    <x v="917"/>
    <x v="2"/>
    <x v="10"/>
    <x v="383"/>
    <x v="190"/>
    <x v="589"/>
    <x v="1"/>
  </r>
  <r>
    <x v="918"/>
    <x v="2"/>
    <x v="10"/>
    <x v="435"/>
    <x v="188"/>
    <x v="908"/>
    <x v="1"/>
  </r>
  <r>
    <x v="919"/>
    <x v="2"/>
    <x v="10"/>
    <x v="395"/>
    <x v="184"/>
    <x v="760"/>
    <x v="1"/>
  </r>
  <r>
    <x v="920"/>
    <x v="2"/>
    <x v="10"/>
    <x v="420"/>
    <x v="184"/>
    <x v="904"/>
    <x v="1"/>
  </r>
  <r>
    <x v="921"/>
    <x v="2"/>
    <x v="10"/>
    <x v="406"/>
    <x v="192"/>
    <x v="656"/>
    <x v="1"/>
  </r>
  <r>
    <x v="922"/>
    <x v="2"/>
    <x v="10"/>
    <x v="417"/>
    <x v="197"/>
    <x v="614"/>
    <x v="1"/>
  </r>
  <r>
    <x v="923"/>
    <x v="2"/>
    <x v="10"/>
    <x v="431"/>
    <x v="190"/>
    <x v="835"/>
    <x v="1"/>
  </r>
  <r>
    <x v="924"/>
    <x v="2"/>
    <x v="10"/>
    <x v="422"/>
    <x v="190"/>
    <x v="772"/>
    <x v="1"/>
  </r>
  <r>
    <x v="925"/>
    <x v="2"/>
    <x v="10"/>
    <x v="404"/>
    <x v="188"/>
    <x v="718"/>
    <x v="1"/>
  </r>
  <r>
    <x v="926"/>
    <x v="2"/>
    <x v="10"/>
    <x v="431"/>
    <x v="203"/>
    <x v="584"/>
    <x v="1"/>
  </r>
  <r>
    <x v="927"/>
    <x v="2"/>
    <x v="10"/>
    <x v="423"/>
    <x v="205"/>
    <x v="518"/>
    <x v="1"/>
  </r>
  <r>
    <x v="928"/>
    <x v="2"/>
    <x v="10"/>
    <x v="460"/>
    <x v="211"/>
    <x v="574"/>
    <x v="1"/>
  </r>
  <r>
    <x v="929"/>
    <x v="2"/>
    <x v="10"/>
    <x v="476"/>
    <x v="217"/>
    <x v="556"/>
    <x v="1"/>
  </r>
  <r>
    <x v="930"/>
    <x v="2"/>
    <x v="10"/>
    <x v="457"/>
    <x v="215"/>
    <x v="513"/>
    <x v="1"/>
  </r>
  <r>
    <x v="931"/>
    <x v="2"/>
    <x v="10"/>
    <x v="449"/>
    <x v="215"/>
    <x v="498"/>
    <x v="1"/>
  </r>
  <r>
    <x v="932"/>
    <x v="2"/>
    <x v="10"/>
    <x v="468"/>
    <x v="220"/>
    <x v="495"/>
    <x v="1"/>
  </r>
  <r>
    <x v="933"/>
    <x v="2"/>
    <x v="10"/>
    <x v="429"/>
    <x v="198"/>
    <x v="660"/>
    <x v="1"/>
  </r>
  <r>
    <x v="934"/>
    <x v="2"/>
    <x v="10"/>
    <x v="478"/>
    <x v="204"/>
    <x v="796"/>
    <x v="1"/>
  </r>
  <r>
    <x v="935"/>
    <x v="2"/>
    <x v="10"/>
    <x v="598"/>
    <x v="205"/>
    <x v="1817"/>
    <x v="1"/>
  </r>
  <r>
    <x v="936"/>
    <x v="2"/>
    <x v="10"/>
    <x v="549"/>
    <x v="205"/>
    <x v="1333"/>
    <x v="1"/>
  </r>
  <r>
    <x v="937"/>
    <x v="2"/>
    <x v="10"/>
    <x v="469"/>
    <x v="204"/>
    <x v="733"/>
    <x v="1"/>
  </r>
  <r>
    <x v="938"/>
    <x v="2"/>
    <x v="10"/>
    <x v="457"/>
    <x v="204"/>
    <x v="680"/>
    <x v="1"/>
  </r>
  <r>
    <x v="939"/>
    <x v="2"/>
    <x v="10"/>
    <x v="600"/>
    <x v="207"/>
    <x v="1776"/>
    <x v="1"/>
  </r>
  <r>
    <x v="940"/>
    <x v="2"/>
    <x v="10"/>
    <x v="453"/>
    <x v="198"/>
    <x v="780"/>
    <x v="1"/>
  </r>
  <r>
    <x v="941"/>
    <x v="2"/>
    <x v="10"/>
    <x v="416"/>
    <x v="202"/>
    <x v="539"/>
    <x v="1"/>
  </r>
  <r>
    <x v="942"/>
    <x v="2"/>
    <x v="10"/>
    <x v="405"/>
    <x v="191"/>
    <x v="669"/>
    <x v="1"/>
  </r>
  <r>
    <x v="943"/>
    <x v="2"/>
    <x v="10"/>
    <x v="388"/>
    <x v="198"/>
    <x v="499"/>
    <x v="1"/>
  </r>
  <r>
    <x v="944"/>
    <x v="2"/>
    <x v="11"/>
    <x v="432"/>
    <x v="194"/>
    <x v="750"/>
    <x v="1"/>
  </r>
  <r>
    <x v="945"/>
    <x v="2"/>
    <x v="11"/>
    <x v="427"/>
    <x v="194"/>
    <x v="723"/>
    <x v="1"/>
  </r>
  <r>
    <x v="946"/>
    <x v="2"/>
    <x v="11"/>
    <x v="451"/>
    <x v="194"/>
    <x v="864"/>
    <x v="1"/>
  </r>
  <r>
    <x v="947"/>
    <x v="2"/>
    <x v="11"/>
    <x v="538"/>
    <x v="206"/>
    <x v="1207"/>
    <x v="1"/>
  </r>
  <r>
    <x v="948"/>
    <x v="2"/>
    <x v="11"/>
    <x v="451"/>
    <x v="199"/>
    <x v="748"/>
    <x v="1"/>
  </r>
  <r>
    <x v="949"/>
    <x v="2"/>
    <x v="11"/>
    <x v="433"/>
    <x v="192"/>
    <x v="806"/>
    <x v="1"/>
  </r>
  <r>
    <x v="950"/>
    <x v="2"/>
    <x v="11"/>
    <x v="378"/>
    <x v="186"/>
    <x v="639"/>
    <x v="1"/>
  </r>
  <r>
    <x v="951"/>
    <x v="2"/>
    <x v="11"/>
    <x v="316"/>
    <x v="182"/>
    <x v="472"/>
    <x v="1"/>
  </r>
  <r>
    <x v="952"/>
    <x v="2"/>
    <x v="11"/>
    <x v="372"/>
    <x v="182"/>
    <x v="687"/>
    <x v="1"/>
  </r>
  <r>
    <x v="953"/>
    <x v="2"/>
    <x v="11"/>
    <x v="475"/>
    <x v="185"/>
    <x v="1309"/>
    <x v="1"/>
  </r>
  <r>
    <x v="954"/>
    <x v="2"/>
    <x v="11"/>
    <x v="443"/>
    <x v="191"/>
    <x v="881"/>
    <x v="1"/>
  </r>
  <r>
    <x v="955"/>
    <x v="2"/>
    <x v="11"/>
    <x v="455"/>
    <x v="197"/>
    <x v="820"/>
    <x v="1"/>
  </r>
  <r>
    <x v="956"/>
    <x v="2"/>
    <x v="11"/>
    <x v="451"/>
    <x v="199"/>
    <x v="748"/>
    <x v="1"/>
  </r>
  <r>
    <x v="957"/>
    <x v="2"/>
    <x v="11"/>
    <x v="488"/>
    <x v="205"/>
    <x v="831"/>
    <x v="1"/>
  </r>
  <r>
    <x v="958"/>
    <x v="2"/>
    <x v="11"/>
    <x v="450"/>
    <x v="206"/>
    <x v="612"/>
    <x v="1"/>
  </r>
  <r>
    <x v="959"/>
    <x v="2"/>
    <x v="11"/>
    <x v="458"/>
    <x v="206"/>
    <x v="647"/>
    <x v="1"/>
  </r>
  <r>
    <x v="960"/>
    <x v="2"/>
    <x v="11"/>
    <x v="494"/>
    <x v="208"/>
    <x v="807"/>
    <x v="1"/>
  </r>
  <r>
    <x v="961"/>
    <x v="2"/>
    <x v="11"/>
    <x v="446"/>
    <x v="206"/>
    <x v="594"/>
    <x v="1"/>
  </r>
  <r>
    <x v="962"/>
    <x v="2"/>
    <x v="11"/>
    <x v="469"/>
    <x v="199"/>
    <x v="844"/>
    <x v="1"/>
  </r>
  <r>
    <x v="963"/>
    <x v="2"/>
    <x v="11"/>
    <x v="473"/>
    <x v="203"/>
    <x v="775"/>
    <x v="1"/>
  </r>
  <r>
    <x v="964"/>
    <x v="2"/>
    <x v="11"/>
    <x v="485"/>
    <x v="206"/>
    <x v="795"/>
    <x v="1"/>
  </r>
  <r>
    <x v="965"/>
    <x v="2"/>
    <x v="11"/>
    <x v="475"/>
    <x v="207"/>
    <x v="709"/>
    <x v="1"/>
  </r>
  <r>
    <x v="966"/>
    <x v="2"/>
    <x v="11"/>
    <x v="516"/>
    <x v="207"/>
    <x v="968"/>
    <x v="1"/>
  </r>
  <r>
    <x v="967"/>
    <x v="2"/>
    <x v="11"/>
    <x v="505"/>
    <x v="206"/>
    <x v="907"/>
    <x v="1"/>
  </r>
  <r>
    <x v="968"/>
    <x v="2"/>
    <x v="11"/>
    <x v="488"/>
    <x v="206"/>
    <x v="813"/>
    <x v="1"/>
  </r>
  <r>
    <x v="969"/>
    <x v="2"/>
    <x v="11"/>
    <x v="470"/>
    <x v="206"/>
    <x v="699"/>
    <x v="1"/>
  </r>
  <r>
    <x v="970"/>
    <x v="2"/>
    <x v="11"/>
    <x v="525"/>
    <x v="209"/>
    <x v="981"/>
    <x v="1"/>
  </r>
  <r>
    <x v="971"/>
    <x v="2"/>
    <x v="11"/>
    <x v="488"/>
    <x v="209"/>
    <x v="743"/>
    <x v="1"/>
  </r>
  <r>
    <x v="972"/>
    <x v="2"/>
    <x v="11"/>
    <x v="447"/>
    <x v="204"/>
    <x v="630"/>
    <x v="1"/>
  </r>
  <r>
    <x v="973"/>
    <x v="2"/>
    <x v="11"/>
    <x v="434"/>
    <x v="204"/>
    <x v="581"/>
    <x v="1"/>
  </r>
  <r>
    <x v="974"/>
    <x v="2"/>
    <x v="11"/>
    <x v="394"/>
    <x v="179"/>
    <x v="876"/>
    <x v="1"/>
  </r>
  <r>
    <x v="975"/>
    <x v="3"/>
    <x v="0"/>
    <x v="387"/>
    <x v="176"/>
    <x v="909"/>
    <x v="1"/>
  </r>
  <r>
    <x v="976"/>
    <x v="3"/>
    <x v="0"/>
    <x v="442"/>
    <x v="176"/>
    <x v="1340"/>
    <x v="1"/>
  </r>
  <r>
    <x v="977"/>
    <x v="3"/>
    <x v="0"/>
    <x v="527"/>
    <x v="181"/>
    <x v="1849"/>
    <x v="1"/>
  </r>
  <r>
    <x v="978"/>
    <x v="3"/>
    <x v="0"/>
    <x v="497"/>
    <x v="185"/>
    <x v="1490"/>
    <x v="1"/>
  </r>
  <r>
    <x v="979"/>
    <x v="3"/>
    <x v="0"/>
    <x v="454"/>
    <x v="186"/>
    <x v="1126"/>
    <x v="1"/>
  </r>
  <r>
    <x v="980"/>
    <x v="3"/>
    <x v="0"/>
    <x v="472"/>
    <x v="186"/>
    <x v="1269"/>
    <x v="1"/>
  </r>
  <r>
    <x v="981"/>
    <x v="3"/>
    <x v="0"/>
    <x v="416"/>
    <x v="185"/>
    <x v="857"/>
    <x v="1"/>
  </r>
  <r>
    <x v="982"/>
    <x v="3"/>
    <x v="0"/>
    <x v="415"/>
    <x v="170"/>
    <x v="1317"/>
    <x v="1"/>
  </r>
  <r>
    <x v="983"/>
    <x v="3"/>
    <x v="0"/>
    <x v="423"/>
    <x v="179"/>
    <x v="1100"/>
    <x v="1"/>
  </r>
  <r>
    <x v="984"/>
    <x v="3"/>
    <x v="0"/>
    <x v="471"/>
    <x v="178"/>
    <x v="1492"/>
    <x v="1"/>
  </r>
  <r>
    <x v="985"/>
    <x v="3"/>
    <x v="0"/>
    <x v="418"/>
    <x v="173"/>
    <x v="1261"/>
    <x v="1"/>
  </r>
  <r>
    <x v="986"/>
    <x v="3"/>
    <x v="0"/>
    <x v="386"/>
    <x v="175"/>
    <x v="931"/>
    <x v="1"/>
  </r>
  <r>
    <x v="987"/>
    <x v="3"/>
    <x v="0"/>
    <x v="335"/>
    <x v="175"/>
    <x v="643"/>
    <x v="1"/>
  </r>
  <r>
    <x v="988"/>
    <x v="3"/>
    <x v="0"/>
    <x v="432"/>
    <x v="178"/>
    <x v="1216"/>
    <x v="1"/>
  </r>
  <r>
    <x v="989"/>
    <x v="3"/>
    <x v="0"/>
    <x v="403"/>
    <x v="173"/>
    <x v="1134"/>
    <x v="1"/>
  </r>
  <r>
    <x v="990"/>
    <x v="3"/>
    <x v="0"/>
    <x v="413"/>
    <x v="176"/>
    <x v="1116"/>
    <x v="1"/>
  </r>
  <r>
    <x v="991"/>
    <x v="3"/>
    <x v="0"/>
    <x v="432"/>
    <x v="180"/>
    <x v="1147"/>
    <x v="1"/>
  </r>
  <r>
    <x v="992"/>
    <x v="3"/>
    <x v="0"/>
    <x v="439"/>
    <x v="187"/>
    <x v="967"/>
    <x v="1"/>
  </r>
  <r>
    <x v="993"/>
    <x v="3"/>
    <x v="0"/>
    <x v="481"/>
    <x v="188"/>
    <x v="1280"/>
    <x v="1"/>
  </r>
  <r>
    <x v="994"/>
    <x v="3"/>
    <x v="0"/>
    <x v="441"/>
    <x v="188"/>
    <x v="954"/>
    <x v="1"/>
  </r>
  <r>
    <x v="995"/>
    <x v="3"/>
    <x v="0"/>
    <x v="438"/>
    <x v="187"/>
    <x v="964"/>
    <x v="1"/>
  </r>
  <r>
    <x v="996"/>
    <x v="3"/>
    <x v="0"/>
    <x v="458"/>
    <x v="177"/>
    <x v="1439"/>
    <x v="1"/>
  </r>
  <r>
    <x v="997"/>
    <x v="3"/>
    <x v="0"/>
    <x v="516"/>
    <x v="179"/>
    <x v="1823"/>
    <x v="1"/>
  </r>
  <r>
    <x v="998"/>
    <x v="3"/>
    <x v="0"/>
    <x v="576"/>
    <x v="182"/>
    <x v="2269"/>
    <x v="1"/>
  </r>
  <r>
    <x v="999"/>
    <x v="3"/>
    <x v="0"/>
    <x v="417"/>
    <x v="172"/>
    <x v="1279"/>
    <x v="1"/>
  </r>
  <r>
    <x v="1000"/>
    <x v="3"/>
    <x v="0"/>
    <x v="357"/>
    <x v="162"/>
    <x v="1143"/>
    <x v="1"/>
  </r>
  <r>
    <x v="1001"/>
    <x v="3"/>
    <x v="0"/>
    <x v="285"/>
    <x v="162"/>
    <x v="649"/>
    <x v="1"/>
  </r>
  <r>
    <x v="1002"/>
    <x v="3"/>
    <x v="0"/>
    <x v="417"/>
    <x v="165"/>
    <x v="1494"/>
    <x v="1"/>
  </r>
  <r>
    <x v="1003"/>
    <x v="3"/>
    <x v="0"/>
    <x v="418"/>
    <x v="165"/>
    <x v="1500"/>
    <x v="1"/>
  </r>
  <r>
    <x v="1004"/>
    <x v="3"/>
    <x v="0"/>
    <x v="512"/>
    <x v="163"/>
    <x v="2275"/>
    <x v="1"/>
  </r>
  <r>
    <x v="1005"/>
    <x v="3"/>
    <x v="0"/>
    <x v="410"/>
    <x v="163"/>
    <x v="1505"/>
    <x v="1"/>
  </r>
  <r>
    <x v="1006"/>
    <x v="3"/>
    <x v="1"/>
    <x v="399"/>
    <x v="158"/>
    <x v="1585"/>
    <x v="1"/>
  </r>
  <r>
    <x v="1007"/>
    <x v="3"/>
    <x v="1"/>
    <x v="357"/>
    <x v="154"/>
    <x v="1417"/>
    <x v="1"/>
  </r>
  <r>
    <x v="1008"/>
    <x v="3"/>
    <x v="1"/>
    <x v="348"/>
    <x v="154"/>
    <x v="1335"/>
    <x v="1"/>
  </r>
  <r>
    <x v="1009"/>
    <x v="3"/>
    <x v="1"/>
    <x v="344"/>
    <x v="153"/>
    <x v="1338"/>
    <x v="1"/>
  </r>
  <r>
    <x v="1010"/>
    <x v="3"/>
    <x v="1"/>
    <x v="342"/>
    <x v="150"/>
    <x v="1432"/>
    <x v="1"/>
  </r>
  <r>
    <x v="1011"/>
    <x v="3"/>
    <x v="1"/>
    <x v="341"/>
    <x v="148"/>
    <x v="1489"/>
    <x v="1"/>
  </r>
  <r>
    <x v="1012"/>
    <x v="3"/>
    <x v="1"/>
    <x v="328"/>
    <x v="149"/>
    <x v="1354"/>
    <x v="1"/>
  </r>
  <r>
    <x v="1013"/>
    <x v="3"/>
    <x v="1"/>
    <x v="330"/>
    <x v="148"/>
    <x v="1408"/>
    <x v="1"/>
  </r>
  <r>
    <x v="1014"/>
    <x v="3"/>
    <x v="1"/>
    <x v="281"/>
    <x v="141"/>
    <x v="1257"/>
    <x v="1"/>
  </r>
  <r>
    <x v="1015"/>
    <x v="3"/>
    <x v="1"/>
    <x v="371"/>
    <x v="141"/>
    <x v="1956"/>
    <x v="1"/>
  </r>
  <r>
    <x v="1016"/>
    <x v="3"/>
    <x v="1"/>
    <x v="394"/>
    <x v="142"/>
    <x v="2081"/>
    <x v="1"/>
  </r>
  <r>
    <x v="1017"/>
    <x v="3"/>
    <x v="1"/>
    <x v="304"/>
    <x v="138"/>
    <x v="1541"/>
    <x v="1"/>
  </r>
  <r>
    <x v="1018"/>
    <x v="3"/>
    <x v="1"/>
    <x v="302"/>
    <x v="137"/>
    <x v="1558"/>
    <x v="1"/>
  </r>
  <r>
    <x v="1019"/>
    <x v="3"/>
    <x v="1"/>
    <x v="298"/>
    <x v="137"/>
    <x v="1525"/>
    <x v="1"/>
  </r>
  <r>
    <x v="1020"/>
    <x v="3"/>
    <x v="1"/>
    <x v="292"/>
    <x v="137"/>
    <x v="1484"/>
    <x v="1"/>
  </r>
  <r>
    <x v="1021"/>
    <x v="3"/>
    <x v="1"/>
    <x v="298"/>
    <x v="135"/>
    <x v="1600"/>
    <x v="1"/>
  </r>
  <r>
    <x v="1022"/>
    <x v="3"/>
    <x v="1"/>
    <x v="273"/>
    <x v="135"/>
    <x v="1398"/>
    <x v="1"/>
  </r>
  <r>
    <x v="1023"/>
    <x v="3"/>
    <x v="1"/>
    <x v="287"/>
    <x v="135"/>
    <x v="1501"/>
    <x v="1"/>
  </r>
  <r>
    <x v="1024"/>
    <x v="3"/>
    <x v="1"/>
    <x v="306"/>
    <x v="133"/>
    <x v="1739"/>
    <x v="1"/>
  </r>
  <r>
    <x v="1025"/>
    <x v="3"/>
    <x v="1"/>
    <x v="277"/>
    <x v="132"/>
    <x v="1526"/>
    <x v="1"/>
  </r>
  <r>
    <x v="1026"/>
    <x v="3"/>
    <x v="1"/>
    <x v="303"/>
    <x v="134"/>
    <x v="1665"/>
    <x v="1"/>
  </r>
  <r>
    <x v="1027"/>
    <x v="3"/>
    <x v="1"/>
    <x v="290"/>
    <x v="129"/>
    <x v="1752"/>
    <x v="1"/>
  </r>
  <r>
    <x v="1028"/>
    <x v="3"/>
    <x v="1"/>
    <x v="263"/>
    <x v="127"/>
    <x v="1596"/>
    <x v="1"/>
  </r>
  <r>
    <x v="1029"/>
    <x v="3"/>
    <x v="1"/>
    <x v="268"/>
    <x v="127"/>
    <x v="1634"/>
    <x v="1"/>
  </r>
  <r>
    <x v="1030"/>
    <x v="3"/>
    <x v="1"/>
    <x v="262"/>
    <x v="128"/>
    <x v="1550"/>
    <x v="1"/>
  </r>
  <r>
    <x v="1031"/>
    <x v="3"/>
    <x v="1"/>
    <x v="295"/>
    <x v="124"/>
    <x v="1962"/>
    <x v="1"/>
  </r>
  <r>
    <x v="1032"/>
    <x v="3"/>
    <x v="1"/>
    <x v="281"/>
    <x v="125"/>
    <x v="1824"/>
    <x v="1"/>
  </r>
  <r>
    <x v="1033"/>
    <x v="3"/>
    <x v="1"/>
    <x v="293"/>
    <x v="128"/>
    <x v="1820"/>
    <x v="1"/>
  </r>
  <r>
    <x v="1034"/>
    <x v="3"/>
    <x v="2"/>
    <x v="300"/>
    <x v="127"/>
    <x v="1895"/>
    <x v="1"/>
  </r>
  <r>
    <x v="1035"/>
    <x v="3"/>
    <x v="2"/>
    <x v="281"/>
    <x v="124"/>
    <x v="1854"/>
    <x v="1"/>
  </r>
  <r>
    <x v="1036"/>
    <x v="3"/>
    <x v="2"/>
    <x v="253"/>
    <x v="124"/>
    <x v="1627"/>
    <x v="1"/>
  </r>
  <r>
    <x v="1037"/>
    <x v="3"/>
    <x v="2"/>
    <x v="277"/>
    <x v="124"/>
    <x v="1829"/>
    <x v="1"/>
  </r>
  <r>
    <x v="1038"/>
    <x v="3"/>
    <x v="2"/>
    <x v="291"/>
    <x v="124"/>
    <x v="1942"/>
    <x v="1"/>
  </r>
  <r>
    <x v="1039"/>
    <x v="3"/>
    <x v="2"/>
    <x v="279"/>
    <x v="123"/>
    <x v="1874"/>
    <x v="1"/>
  </r>
  <r>
    <x v="1040"/>
    <x v="3"/>
    <x v="2"/>
    <x v="266"/>
    <x v="121"/>
    <x v="1848"/>
    <x v="1"/>
  </r>
  <r>
    <x v="1041"/>
    <x v="3"/>
    <x v="2"/>
    <x v="273"/>
    <x v="120"/>
    <x v="1936"/>
    <x v="1"/>
  </r>
  <r>
    <x v="1042"/>
    <x v="3"/>
    <x v="2"/>
    <x v="204"/>
    <x v="120"/>
    <x v="1353"/>
    <x v="1"/>
  </r>
  <r>
    <x v="1043"/>
    <x v="3"/>
    <x v="2"/>
    <x v="273"/>
    <x v="120"/>
    <x v="1936"/>
    <x v="1"/>
  </r>
  <r>
    <x v="1044"/>
    <x v="3"/>
    <x v="2"/>
    <x v="242"/>
    <x v="120"/>
    <x v="1674"/>
    <x v="1"/>
  </r>
  <r>
    <x v="1045"/>
    <x v="3"/>
    <x v="2"/>
    <x v="238"/>
    <x v="119"/>
    <x v="1682"/>
    <x v="1"/>
  </r>
  <r>
    <x v="1046"/>
    <x v="3"/>
    <x v="2"/>
    <x v="242"/>
    <x v="115"/>
    <x v="1871"/>
    <x v="1"/>
  </r>
  <r>
    <x v="1047"/>
    <x v="3"/>
    <x v="2"/>
    <x v="205"/>
    <x v="109"/>
    <x v="1784"/>
    <x v="1"/>
  </r>
  <r>
    <x v="1048"/>
    <x v="3"/>
    <x v="2"/>
    <x v="261"/>
    <x v="107"/>
    <x v="2313"/>
    <x v="1"/>
  </r>
  <r>
    <x v="1049"/>
    <x v="3"/>
    <x v="2"/>
    <x v="249"/>
    <x v="102"/>
    <x v="2399"/>
    <x v="1"/>
  </r>
  <r>
    <x v="1050"/>
    <x v="3"/>
    <x v="2"/>
    <x v="241"/>
    <x v="102"/>
    <x v="2343"/>
    <x v="1"/>
  </r>
  <r>
    <x v="1051"/>
    <x v="3"/>
    <x v="2"/>
    <x v="277"/>
    <x v="105"/>
    <x v="2519"/>
    <x v="1"/>
  </r>
  <r>
    <x v="1052"/>
    <x v="3"/>
    <x v="2"/>
    <x v="245"/>
    <x v="102"/>
    <x v="2376"/>
    <x v="1"/>
  </r>
  <r>
    <x v="1053"/>
    <x v="3"/>
    <x v="2"/>
    <x v="247"/>
    <x v="102"/>
    <x v="2385"/>
    <x v="1"/>
  </r>
  <r>
    <x v="1054"/>
    <x v="3"/>
    <x v="2"/>
    <x v="238"/>
    <x v="101"/>
    <x v="2361"/>
    <x v="1"/>
  </r>
  <r>
    <x v="1055"/>
    <x v="3"/>
    <x v="2"/>
    <x v="226"/>
    <x v="100"/>
    <x v="2301"/>
    <x v="1"/>
  </r>
  <r>
    <x v="1056"/>
    <x v="3"/>
    <x v="2"/>
    <x v="236"/>
    <x v="97"/>
    <x v="2502"/>
    <x v="1"/>
  </r>
  <r>
    <x v="1057"/>
    <x v="3"/>
    <x v="2"/>
    <x v="178"/>
    <x v="97"/>
    <x v="2001"/>
    <x v="1"/>
  </r>
  <r>
    <x v="1058"/>
    <x v="3"/>
    <x v="2"/>
    <x v="223"/>
    <x v="98"/>
    <x v="2345"/>
    <x v="1"/>
  </r>
  <r>
    <x v="1059"/>
    <x v="3"/>
    <x v="2"/>
    <x v="219"/>
    <x v="95"/>
    <x v="2425"/>
    <x v="1"/>
  </r>
  <r>
    <x v="1060"/>
    <x v="3"/>
    <x v="2"/>
    <x v="217"/>
    <x v="96"/>
    <x v="2374"/>
    <x v="1"/>
  </r>
  <r>
    <x v="1061"/>
    <x v="3"/>
    <x v="2"/>
    <x v="221"/>
    <x v="100"/>
    <x v="2250"/>
    <x v="1"/>
  </r>
  <r>
    <x v="1062"/>
    <x v="3"/>
    <x v="2"/>
    <x v="229"/>
    <x v="99"/>
    <x v="2363"/>
    <x v="1"/>
  </r>
  <r>
    <x v="1063"/>
    <x v="3"/>
    <x v="2"/>
    <x v="207"/>
    <x v="91"/>
    <x v="2492"/>
    <x v="1"/>
  </r>
  <r>
    <x v="1064"/>
    <x v="3"/>
    <x v="2"/>
    <x v="183"/>
    <x v="91"/>
    <x v="2293"/>
    <x v="1"/>
  </r>
  <r>
    <x v="1065"/>
    <x v="3"/>
    <x v="2"/>
    <x v="210"/>
    <x v="93"/>
    <x v="2432"/>
    <x v="1"/>
  </r>
  <r>
    <x v="1066"/>
    <x v="3"/>
    <x v="3"/>
    <x v="219"/>
    <x v="89"/>
    <x v="2647"/>
    <x v="0"/>
  </r>
  <r>
    <x v="1067"/>
    <x v="3"/>
    <x v="3"/>
    <x v="203"/>
    <x v="82"/>
    <x v="2765"/>
    <x v="0"/>
  </r>
  <r>
    <x v="1068"/>
    <x v="3"/>
    <x v="3"/>
    <x v="186"/>
    <x v="82"/>
    <x v="2657"/>
    <x v="0"/>
  </r>
  <r>
    <x v="1069"/>
    <x v="3"/>
    <x v="3"/>
    <x v="190"/>
    <x v="87"/>
    <x v="2517"/>
    <x v="0"/>
  </r>
  <r>
    <x v="1070"/>
    <x v="3"/>
    <x v="3"/>
    <x v="255"/>
    <x v="113"/>
    <x v="2038"/>
    <x v="0"/>
  </r>
  <r>
    <x v="1071"/>
    <x v="3"/>
    <x v="3"/>
    <x v="276"/>
    <x v="113"/>
    <x v="2188"/>
    <x v="0"/>
  </r>
  <r>
    <x v="1072"/>
    <x v="3"/>
    <x v="3"/>
    <x v="273"/>
    <x v="108"/>
    <x v="2370"/>
    <x v="0"/>
  </r>
  <r>
    <x v="1073"/>
    <x v="3"/>
    <x v="3"/>
    <x v="270"/>
    <x v="105"/>
    <x v="2459"/>
    <x v="0"/>
  </r>
  <r>
    <x v="1074"/>
    <x v="3"/>
    <x v="3"/>
    <x v="287"/>
    <x v="114"/>
    <x v="2258"/>
    <x v="0"/>
  </r>
  <r>
    <x v="1075"/>
    <x v="3"/>
    <x v="3"/>
    <x v="327"/>
    <x v="122"/>
    <x v="2283"/>
    <x v="0"/>
  </r>
  <r>
    <x v="1076"/>
    <x v="3"/>
    <x v="3"/>
    <x v="264"/>
    <x v="109"/>
    <x v="2264"/>
    <x v="0"/>
  </r>
  <r>
    <x v="1077"/>
    <x v="3"/>
    <x v="3"/>
    <x v="251"/>
    <x v="107"/>
    <x v="2227"/>
    <x v="0"/>
  </r>
  <r>
    <x v="1078"/>
    <x v="3"/>
    <x v="3"/>
    <x v="251"/>
    <x v="107"/>
    <x v="2227"/>
    <x v="0"/>
  </r>
  <r>
    <x v="1079"/>
    <x v="3"/>
    <x v="3"/>
    <x v="248"/>
    <x v="109"/>
    <x v="2126"/>
    <x v="0"/>
  </r>
  <r>
    <x v="1080"/>
    <x v="3"/>
    <x v="3"/>
    <x v="264"/>
    <x v="100"/>
    <x v="2591"/>
    <x v="0"/>
  </r>
  <r>
    <x v="1081"/>
    <x v="3"/>
    <x v="3"/>
    <x v="240"/>
    <x v="95"/>
    <x v="2592"/>
    <x v="0"/>
  </r>
  <r>
    <x v="1082"/>
    <x v="3"/>
    <x v="3"/>
    <x v="224"/>
    <x v="93"/>
    <x v="2544"/>
    <x v="0"/>
  </r>
  <r>
    <x v="1083"/>
    <x v="3"/>
    <x v="3"/>
    <x v="246"/>
    <x v="93"/>
    <x v="2695"/>
    <x v="0"/>
  </r>
  <r>
    <x v="1084"/>
    <x v="3"/>
    <x v="3"/>
    <x v="254"/>
    <x v="93"/>
    <x v="2750"/>
    <x v="0"/>
  </r>
  <r>
    <x v="1085"/>
    <x v="3"/>
    <x v="3"/>
    <x v="224"/>
    <x v="85"/>
    <x v="2791"/>
    <x v="0"/>
  </r>
  <r>
    <x v="1086"/>
    <x v="3"/>
    <x v="3"/>
    <x v="205"/>
    <x v="85"/>
    <x v="2676"/>
    <x v="0"/>
  </r>
  <r>
    <x v="1087"/>
    <x v="3"/>
    <x v="3"/>
    <x v="189"/>
    <x v="85"/>
    <x v="2571"/>
    <x v="0"/>
  </r>
  <r>
    <x v="1088"/>
    <x v="3"/>
    <x v="3"/>
    <x v="169"/>
    <x v="85"/>
    <x v="2396"/>
    <x v="0"/>
  </r>
  <r>
    <x v="1089"/>
    <x v="3"/>
    <x v="3"/>
    <x v="204"/>
    <x v="79"/>
    <x v="2839"/>
    <x v="0"/>
  </r>
  <r>
    <x v="1090"/>
    <x v="3"/>
    <x v="3"/>
    <x v="205"/>
    <x v="81"/>
    <x v="2796"/>
    <x v="0"/>
  </r>
  <r>
    <x v="1091"/>
    <x v="3"/>
    <x v="3"/>
    <x v="192"/>
    <x v="86"/>
    <x v="2558"/>
    <x v="0"/>
  </r>
  <r>
    <x v="1092"/>
    <x v="3"/>
    <x v="3"/>
    <x v="235"/>
    <x v="86"/>
    <x v="2822"/>
    <x v="0"/>
  </r>
  <r>
    <x v="1093"/>
    <x v="3"/>
    <x v="3"/>
    <x v="233"/>
    <x v="86"/>
    <x v="2813"/>
    <x v="0"/>
  </r>
  <r>
    <x v="1094"/>
    <x v="3"/>
    <x v="3"/>
    <x v="224"/>
    <x v="86"/>
    <x v="2769"/>
    <x v="0"/>
  </r>
  <r>
    <x v="1095"/>
    <x v="3"/>
    <x v="3"/>
    <x v="254"/>
    <x v="89"/>
    <x v="2842"/>
    <x v="0"/>
  </r>
  <r>
    <x v="1096"/>
    <x v="3"/>
    <x v="4"/>
    <x v="217"/>
    <x v="84"/>
    <x v="2779"/>
    <x v="0"/>
  </r>
  <r>
    <x v="1097"/>
    <x v="3"/>
    <x v="4"/>
    <x v="228"/>
    <x v="89"/>
    <x v="2710"/>
    <x v="0"/>
  </r>
  <r>
    <x v="1098"/>
    <x v="3"/>
    <x v="4"/>
    <x v="207"/>
    <x v="90"/>
    <x v="2527"/>
    <x v="0"/>
  </r>
  <r>
    <x v="1099"/>
    <x v="3"/>
    <x v="4"/>
    <x v="220"/>
    <x v="90"/>
    <x v="2617"/>
    <x v="0"/>
  </r>
  <r>
    <x v="1100"/>
    <x v="3"/>
    <x v="4"/>
    <x v="222"/>
    <x v="90"/>
    <x v="2633"/>
    <x v="0"/>
  </r>
  <r>
    <x v="1101"/>
    <x v="3"/>
    <x v="4"/>
    <x v="269"/>
    <x v="92"/>
    <x v="2841"/>
    <x v="0"/>
  </r>
  <r>
    <x v="1102"/>
    <x v="3"/>
    <x v="4"/>
    <x v="214"/>
    <x v="92"/>
    <x v="2516"/>
    <x v="0"/>
  </r>
  <r>
    <x v="1103"/>
    <x v="3"/>
    <x v="4"/>
    <x v="230"/>
    <x v="87"/>
    <x v="2773"/>
    <x v="0"/>
  </r>
  <r>
    <x v="1104"/>
    <x v="3"/>
    <x v="4"/>
    <x v="265"/>
    <x v="101"/>
    <x v="2561"/>
    <x v="0"/>
  </r>
  <r>
    <x v="1105"/>
    <x v="3"/>
    <x v="4"/>
    <x v="250"/>
    <x v="102"/>
    <x v="2406"/>
    <x v="0"/>
  </r>
  <r>
    <x v="1106"/>
    <x v="3"/>
    <x v="4"/>
    <x v="247"/>
    <x v="102"/>
    <x v="2385"/>
    <x v="0"/>
  </r>
  <r>
    <x v="1107"/>
    <x v="3"/>
    <x v="4"/>
    <x v="248"/>
    <x v="100"/>
    <x v="2481"/>
    <x v="0"/>
  </r>
  <r>
    <x v="1108"/>
    <x v="3"/>
    <x v="4"/>
    <x v="223"/>
    <x v="85"/>
    <x v="2784"/>
    <x v="0"/>
  </r>
  <r>
    <x v="1109"/>
    <x v="3"/>
    <x v="4"/>
    <x v="188"/>
    <x v="81"/>
    <x v="2701"/>
    <x v="0"/>
  </r>
  <r>
    <x v="1110"/>
    <x v="3"/>
    <x v="4"/>
    <x v="188"/>
    <x v="80"/>
    <x v="2734"/>
    <x v="0"/>
  </r>
  <r>
    <x v="1111"/>
    <x v="3"/>
    <x v="4"/>
    <x v="219"/>
    <x v="80"/>
    <x v="2893"/>
    <x v="0"/>
  </r>
  <r>
    <x v="1112"/>
    <x v="3"/>
    <x v="4"/>
    <x v="200"/>
    <x v="74"/>
    <x v="2937"/>
    <x v="0"/>
  </r>
  <r>
    <x v="1113"/>
    <x v="3"/>
    <x v="4"/>
    <x v="183"/>
    <x v="74"/>
    <x v="2856"/>
    <x v="0"/>
  </r>
  <r>
    <x v="1114"/>
    <x v="3"/>
    <x v="4"/>
    <x v="220"/>
    <x v="75"/>
    <x v="2987"/>
    <x v="0"/>
  </r>
  <r>
    <x v="1115"/>
    <x v="3"/>
    <x v="4"/>
    <x v="208"/>
    <x v="78"/>
    <x v="2887"/>
    <x v="0"/>
  </r>
  <r>
    <x v="1116"/>
    <x v="3"/>
    <x v="4"/>
    <x v="191"/>
    <x v="72"/>
    <x v="2940"/>
    <x v="0"/>
  </r>
  <r>
    <x v="1117"/>
    <x v="3"/>
    <x v="4"/>
    <x v="198"/>
    <x v="76"/>
    <x v="2889"/>
    <x v="0"/>
  </r>
  <r>
    <x v="1118"/>
    <x v="3"/>
    <x v="4"/>
    <x v="174"/>
    <x v="70"/>
    <x v="2917"/>
    <x v="0"/>
  </r>
  <r>
    <x v="1119"/>
    <x v="3"/>
    <x v="4"/>
    <x v="181"/>
    <x v="71"/>
    <x v="2927"/>
    <x v="0"/>
  </r>
  <r>
    <x v="1120"/>
    <x v="3"/>
    <x v="4"/>
    <x v="180"/>
    <x v="71"/>
    <x v="2923"/>
    <x v="0"/>
  </r>
  <r>
    <x v="1121"/>
    <x v="3"/>
    <x v="4"/>
    <x v="147"/>
    <x v="71"/>
    <x v="2749"/>
    <x v="0"/>
  </r>
  <r>
    <x v="1122"/>
    <x v="3"/>
    <x v="4"/>
    <x v="203"/>
    <x v="72"/>
    <x v="2980"/>
    <x v="0"/>
  </r>
  <r>
    <x v="1123"/>
    <x v="3"/>
    <x v="4"/>
    <x v="187"/>
    <x v="72"/>
    <x v="2930"/>
    <x v="0"/>
  </r>
  <r>
    <x v="1124"/>
    <x v="3"/>
    <x v="4"/>
    <x v="147"/>
    <x v="73"/>
    <x v="2674"/>
    <x v="0"/>
  </r>
  <r>
    <x v="1125"/>
    <x v="3"/>
    <x v="4"/>
    <x v="153"/>
    <x v="67"/>
    <x v="2882"/>
    <x v="0"/>
  </r>
  <r>
    <x v="1126"/>
    <x v="3"/>
    <x v="4"/>
    <x v="170"/>
    <x v="62"/>
    <x v="3056"/>
    <x v="0"/>
  </r>
  <r>
    <x v="1127"/>
    <x v="3"/>
    <x v="5"/>
    <x v="102"/>
    <x v="62"/>
    <x v="2724"/>
    <x v="0"/>
  </r>
  <r>
    <x v="1128"/>
    <x v="3"/>
    <x v="5"/>
    <x v="106"/>
    <x v="63"/>
    <x v="2721"/>
    <x v="0"/>
  </r>
  <r>
    <x v="1129"/>
    <x v="3"/>
    <x v="5"/>
    <x v="151"/>
    <x v="60"/>
    <x v="3022"/>
    <x v="0"/>
  </r>
  <r>
    <x v="1130"/>
    <x v="3"/>
    <x v="5"/>
    <x v="163"/>
    <x v="66"/>
    <x v="2947"/>
    <x v="0"/>
  </r>
  <r>
    <x v="1131"/>
    <x v="3"/>
    <x v="5"/>
    <x v="169"/>
    <x v="70"/>
    <x v="2894"/>
    <x v="0"/>
  </r>
  <r>
    <x v="1132"/>
    <x v="3"/>
    <x v="5"/>
    <x v="165"/>
    <x v="64"/>
    <x v="2993"/>
    <x v="0"/>
  </r>
  <r>
    <x v="1133"/>
    <x v="3"/>
    <x v="5"/>
    <x v="503"/>
    <x v="68"/>
    <x v="3352"/>
    <x v="0"/>
  </r>
  <r>
    <x v="1134"/>
    <x v="3"/>
    <x v="5"/>
    <x v="197"/>
    <x v="68"/>
    <x v="3047"/>
    <x v="0"/>
  </r>
  <r>
    <x v="1135"/>
    <x v="3"/>
    <x v="5"/>
    <x v="201"/>
    <x v="68"/>
    <x v="3057"/>
    <x v="0"/>
  </r>
  <r>
    <x v="1136"/>
    <x v="3"/>
    <x v="5"/>
    <x v="190"/>
    <x v="74"/>
    <x v="2898"/>
    <x v="0"/>
  </r>
  <r>
    <x v="1137"/>
    <x v="3"/>
    <x v="5"/>
    <x v="189"/>
    <x v="72"/>
    <x v="2934"/>
    <x v="0"/>
  </r>
  <r>
    <x v="1138"/>
    <x v="3"/>
    <x v="5"/>
    <x v="177"/>
    <x v="71"/>
    <x v="2904"/>
    <x v="0"/>
  </r>
  <r>
    <x v="1139"/>
    <x v="3"/>
    <x v="5"/>
    <x v="194"/>
    <x v="76"/>
    <x v="2862"/>
    <x v="0"/>
  </r>
  <r>
    <x v="1140"/>
    <x v="3"/>
    <x v="5"/>
    <x v="179"/>
    <x v="68"/>
    <x v="2969"/>
    <x v="0"/>
  </r>
  <r>
    <x v="1141"/>
    <x v="3"/>
    <x v="5"/>
    <x v="173"/>
    <x v="68"/>
    <x v="2950"/>
    <x v="0"/>
  </r>
  <r>
    <x v="1142"/>
    <x v="3"/>
    <x v="5"/>
    <x v="170"/>
    <x v="68"/>
    <x v="2936"/>
    <x v="0"/>
  </r>
  <r>
    <x v="1143"/>
    <x v="3"/>
    <x v="5"/>
    <x v="197"/>
    <x v="76"/>
    <x v="2883"/>
    <x v="0"/>
  </r>
  <r>
    <x v="1144"/>
    <x v="3"/>
    <x v="5"/>
    <x v="230"/>
    <x v="76"/>
    <x v="3018"/>
    <x v="0"/>
  </r>
  <r>
    <x v="1145"/>
    <x v="3"/>
    <x v="5"/>
    <x v="191"/>
    <x v="65"/>
    <x v="3077"/>
    <x v="0"/>
  </r>
  <r>
    <x v="1146"/>
    <x v="3"/>
    <x v="5"/>
    <x v="176"/>
    <x v="66"/>
    <x v="3001"/>
    <x v="0"/>
  </r>
  <r>
    <x v="1147"/>
    <x v="3"/>
    <x v="5"/>
    <x v="160"/>
    <x v="62"/>
    <x v="3021"/>
    <x v="0"/>
  </r>
  <r>
    <x v="1148"/>
    <x v="3"/>
    <x v="5"/>
    <x v="170"/>
    <x v="62"/>
    <x v="3056"/>
    <x v="0"/>
  </r>
  <r>
    <x v="1149"/>
    <x v="3"/>
    <x v="5"/>
    <x v="296"/>
    <x v="64"/>
    <x v="3225"/>
    <x v="0"/>
  </r>
  <r>
    <x v="1150"/>
    <x v="3"/>
    <x v="5"/>
    <x v="289"/>
    <x v="65"/>
    <x v="3206"/>
    <x v="0"/>
  </r>
  <r>
    <x v="1151"/>
    <x v="3"/>
    <x v="5"/>
    <x v="196"/>
    <x v="59"/>
    <x v="3146"/>
    <x v="0"/>
  </r>
  <r>
    <x v="1152"/>
    <x v="3"/>
    <x v="5"/>
    <x v="164"/>
    <x v="58"/>
    <x v="3102"/>
    <x v="0"/>
  </r>
  <r>
    <x v="1153"/>
    <x v="3"/>
    <x v="5"/>
    <x v="159"/>
    <x v="52"/>
    <x v="3147"/>
    <x v="0"/>
  </r>
  <r>
    <x v="1154"/>
    <x v="3"/>
    <x v="5"/>
    <x v="138"/>
    <x v="52"/>
    <x v="3112"/>
    <x v="0"/>
  </r>
  <r>
    <x v="1155"/>
    <x v="3"/>
    <x v="5"/>
    <x v="109"/>
    <x v="52"/>
    <x v="3016"/>
    <x v="0"/>
  </r>
  <r>
    <x v="1156"/>
    <x v="3"/>
    <x v="5"/>
    <x v="106"/>
    <x v="51"/>
    <x v="3019"/>
    <x v="0"/>
  </r>
  <r>
    <x v="1157"/>
    <x v="3"/>
    <x v="6"/>
    <x v="179"/>
    <x v="62"/>
    <x v="3089"/>
    <x v="0"/>
  </r>
  <r>
    <x v="1158"/>
    <x v="3"/>
    <x v="6"/>
    <x v="193"/>
    <x v="66"/>
    <x v="3064"/>
    <x v="0"/>
  </r>
  <r>
    <x v="1159"/>
    <x v="3"/>
    <x v="6"/>
    <x v="192"/>
    <x v="64"/>
    <x v="3092"/>
    <x v="0"/>
  </r>
  <r>
    <x v="1160"/>
    <x v="3"/>
    <x v="6"/>
    <x v="177"/>
    <x v="65"/>
    <x v="3030"/>
    <x v="0"/>
  </r>
  <r>
    <x v="1161"/>
    <x v="3"/>
    <x v="6"/>
    <x v="165"/>
    <x v="67"/>
    <x v="2938"/>
    <x v="0"/>
  </r>
  <r>
    <x v="1162"/>
    <x v="3"/>
    <x v="6"/>
    <x v="189"/>
    <x v="67"/>
    <x v="3035"/>
    <x v="0"/>
  </r>
  <r>
    <x v="1163"/>
    <x v="3"/>
    <x v="6"/>
    <x v="220"/>
    <x v="71"/>
    <x v="3066"/>
    <x v="0"/>
  </r>
  <r>
    <x v="1164"/>
    <x v="3"/>
    <x v="6"/>
    <x v="203"/>
    <x v="78"/>
    <x v="2854"/>
    <x v="0"/>
  </r>
  <r>
    <x v="1165"/>
    <x v="3"/>
    <x v="6"/>
    <x v="221"/>
    <x v="83"/>
    <x v="2824"/>
    <x v="0"/>
  </r>
  <r>
    <x v="1166"/>
    <x v="3"/>
    <x v="6"/>
    <x v="215"/>
    <x v="82"/>
    <x v="2820"/>
    <x v="0"/>
  </r>
  <r>
    <x v="1167"/>
    <x v="3"/>
    <x v="6"/>
    <x v="235"/>
    <x v="90"/>
    <x v="2723"/>
    <x v="0"/>
  </r>
  <r>
    <x v="1168"/>
    <x v="3"/>
    <x v="6"/>
    <x v="239"/>
    <x v="88"/>
    <x v="2795"/>
    <x v="0"/>
  </r>
  <r>
    <x v="1169"/>
    <x v="3"/>
    <x v="6"/>
    <x v="244"/>
    <x v="88"/>
    <x v="2817"/>
    <x v="0"/>
  </r>
  <r>
    <x v="1170"/>
    <x v="3"/>
    <x v="6"/>
    <x v="287"/>
    <x v="89"/>
    <x v="2967"/>
    <x v="0"/>
  </r>
  <r>
    <x v="1171"/>
    <x v="3"/>
    <x v="6"/>
    <x v="281"/>
    <x v="103"/>
    <x v="2602"/>
    <x v="0"/>
  </r>
  <r>
    <x v="1172"/>
    <x v="3"/>
    <x v="6"/>
    <x v="239"/>
    <x v="79"/>
    <x v="2982"/>
    <x v="0"/>
  </r>
  <r>
    <x v="1173"/>
    <x v="3"/>
    <x v="6"/>
    <x v="213"/>
    <x v="76"/>
    <x v="2944"/>
    <x v="0"/>
  </r>
  <r>
    <x v="1174"/>
    <x v="3"/>
    <x v="6"/>
    <x v="224"/>
    <x v="73"/>
    <x v="3048"/>
    <x v="0"/>
  </r>
  <r>
    <x v="1175"/>
    <x v="3"/>
    <x v="6"/>
    <x v="187"/>
    <x v="70"/>
    <x v="2960"/>
    <x v="0"/>
  </r>
  <r>
    <x v="1176"/>
    <x v="3"/>
    <x v="6"/>
    <x v="169"/>
    <x v="70"/>
    <x v="2894"/>
    <x v="0"/>
  </r>
  <r>
    <x v="1177"/>
    <x v="3"/>
    <x v="6"/>
    <x v="162"/>
    <x v="73"/>
    <x v="2774"/>
    <x v="0"/>
  </r>
  <r>
    <x v="1178"/>
    <x v="3"/>
    <x v="6"/>
    <x v="217"/>
    <x v="65"/>
    <x v="3129"/>
    <x v="0"/>
  </r>
  <r>
    <x v="1179"/>
    <x v="3"/>
    <x v="6"/>
    <x v="225"/>
    <x v="72"/>
    <x v="3065"/>
    <x v="0"/>
  </r>
  <r>
    <x v="1180"/>
    <x v="3"/>
    <x v="6"/>
    <x v="232"/>
    <x v="68"/>
    <x v="3128"/>
    <x v="0"/>
  </r>
  <r>
    <x v="1181"/>
    <x v="3"/>
    <x v="6"/>
    <x v="218"/>
    <x v="67"/>
    <x v="3113"/>
    <x v="0"/>
  </r>
  <r>
    <x v="1182"/>
    <x v="3"/>
    <x v="6"/>
    <x v="179"/>
    <x v="64"/>
    <x v="3054"/>
    <x v="0"/>
  </r>
  <r>
    <x v="1183"/>
    <x v="3"/>
    <x v="6"/>
    <x v="175"/>
    <x v="64"/>
    <x v="3043"/>
    <x v="0"/>
  </r>
  <r>
    <x v="1184"/>
    <x v="3"/>
    <x v="6"/>
    <x v="199"/>
    <x v="65"/>
    <x v="3097"/>
    <x v="0"/>
  </r>
  <r>
    <x v="1185"/>
    <x v="3"/>
    <x v="6"/>
    <x v="182"/>
    <x v="64"/>
    <x v="3061"/>
    <x v="0"/>
  </r>
  <r>
    <x v="1186"/>
    <x v="3"/>
    <x v="6"/>
    <x v="180"/>
    <x v="64"/>
    <x v="3059"/>
    <x v="0"/>
  </r>
  <r>
    <x v="1187"/>
    <x v="3"/>
    <x v="6"/>
    <x v="217"/>
    <x v="72"/>
    <x v="3040"/>
    <x v="0"/>
  </r>
  <r>
    <x v="1188"/>
    <x v="3"/>
    <x v="7"/>
    <x v="212"/>
    <x v="79"/>
    <x v="2881"/>
    <x v="0"/>
  </r>
  <r>
    <x v="1189"/>
    <x v="3"/>
    <x v="7"/>
    <x v="222"/>
    <x v="79"/>
    <x v="2926"/>
    <x v="0"/>
  </r>
  <r>
    <x v="1190"/>
    <x v="3"/>
    <x v="7"/>
    <x v="213"/>
    <x v="79"/>
    <x v="2886"/>
    <x v="0"/>
  </r>
  <r>
    <x v="1191"/>
    <x v="3"/>
    <x v="7"/>
    <x v="198"/>
    <x v="81"/>
    <x v="2766"/>
    <x v="0"/>
  </r>
  <r>
    <x v="1192"/>
    <x v="3"/>
    <x v="7"/>
    <x v="203"/>
    <x v="70"/>
    <x v="3028"/>
    <x v="0"/>
  </r>
  <r>
    <x v="1193"/>
    <x v="3"/>
    <x v="7"/>
    <x v="170"/>
    <x v="56"/>
    <x v="3130"/>
    <x v="0"/>
  </r>
  <r>
    <x v="1194"/>
    <x v="3"/>
    <x v="7"/>
    <x v="172"/>
    <x v="61"/>
    <x v="3081"/>
    <x v="0"/>
  </r>
  <r>
    <x v="1195"/>
    <x v="3"/>
    <x v="7"/>
    <x v="140"/>
    <x v="62"/>
    <x v="2935"/>
    <x v="0"/>
  </r>
  <r>
    <x v="1196"/>
    <x v="3"/>
    <x v="7"/>
    <x v="126"/>
    <x v="68"/>
    <x v="2697"/>
    <x v="0"/>
  </r>
  <r>
    <x v="1197"/>
    <x v="3"/>
    <x v="7"/>
    <x v="124"/>
    <x v="68"/>
    <x v="2680"/>
    <x v="0"/>
  </r>
  <r>
    <x v="1198"/>
    <x v="3"/>
    <x v="7"/>
    <x v="217"/>
    <x v="71"/>
    <x v="3058"/>
    <x v="0"/>
  </r>
  <r>
    <x v="1199"/>
    <x v="3"/>
    <x v="7"/>
    <x v="217"/>
    <x v="74"/>
    <x v="2996"/>
    <x v="0"/>
  </r>
  <r>
    <x v="1200"/>
    <x v="3"/>
    <x v="7"/>
    <x v="222"/>
    <x v="75"/>
    <x v="2995"/>
    <x v="0"/>
  </r>
  <r>
    <x v="1201"/>
    <x v="3"/>
    <x v="7"/>
    <x v="163"/>
    <x v="66"/>
    <x v="2947"/>
    <x v="0"/>
  </r>
  <r>
    <x v="1202"/>
    <x v="3"/>
    <x v="7"/>
    <x v="167"/>
    <x v="62"/>
    <x v="3049"/>
    <x v="0"/>
  </r>
  <r>
    <x v="1203"/>
    <x v="3"/>
    <x v="7"/>
    <x v="61"/>
    <x v="61"/>
    <x v="2362"/>
    <x v="0"/>
  </r>
  <r>
    <x v="1204"/>
    <x v="3"/>
    <x v="7"/>
    <x v="61"/>
    <x v="61"/>
    <x v="2362"/>
    <x v="0"/>
  </r>
  <r>
    <x v="1205"/>
    <x v="3"/>
    <x v="7"/>
    <x v="130"/>
    <x v="61"/>
    <x v="2910"/>
    <x v="0"/>
  </r>
  <r>
    <x v="1206"/>
    <x v="3"/>
    <x v="7"/>
    <x v="164"/>
    <x v="61"/>
    <x v="3053"/>
    <x v="0"/>
  </r>
  <r>
    <x v="1207"/>
    <x v="3"/>
    <x v="7"/>
    <x v="167"/>
    <x v="64"/>
    <x v="3003"/>
    <x v="0"/>
  </r>
  <r>
    <x v="1208"/>
    <x v="3"/>
    <x v="7"/>
    <x v="155"/>
    <x v="67"/>
    <x v="2897"/>
    <x v="0"/>
  </r>
  <r>
    <x v="1209"/>
    <x v="3"/>
    <x v="7"/>
    <x v="184"/>
    <x v="69"/>
    <x v="2968"/>
    <x v="0"/>
  </r>
  <r>
    <x v="1210"/>
    <x v="3"/>
    <x v="7"/>
    <x v="174"/>
    <x v="68"/>
    <x v="2952"/>
    <x v="0"/>
  </r>
  <r>
    <x v="1211"/>
    <x v="3"/>
    <x v="7"/>
    <x v="167"/>
    <x v="68"/>
    <x v="2929"/>
    <x v="0"/>
  </r>
  <r>
    <x v="1212"/>
    <x v="3"/>
    <x v="7"/>
    <x v="186"/>
    <x v="68"/>
    <x v="2999"/>
    <x v="0"/>
  </r>
  <r>
    <x v="1213"/>
    <x v="3"/>
    <x v="7"/>
    <x v="220"/>
    <x v="69"/>
    <x v="3095"/>
    <x v="0"/>
  </r>
  <r>
    <x v="1214"/>
    <x v="3"/>
    <x v="7"/>
    <x v="232"/>
    <x v="69"/>
    <x v="3121"/>
    <x v="0"/>
  </r>
  <r>
    <x v="1215"/>
    <x v="3"/>
    <x v="7"/>
    <x v="178"/>
    <x v="65"/>
    <x v="3033"/>
    <x v="0"/>
  </r>
  <r>
    <x v="1216"/>
    <x v="3"/>
    <x v="7"/>
    <x v="151"/>
    <x v="64"/>
    <x v="2939"/>
    <x v="0"/>
  </r>
  <r>
    <x v="1217"/>
    <x v="3"/>
    <x v="7"/>
    <x v="111"/>
    <x v="60"/>
    <x v="2837"/>
    <x v="0"/>
  </r>
  <r>
    <x v="1218"/>
    <x v="3"/>
    <x v="7"/>
    <x v="125"/>
    <x v="60"/>
    <x v="2912"/>
    <x v="0"/>
  </r>
  <r>
    <x v="1219"/>
    <x v="3"/>
    <x v="8"/>
    <x v="164"/>
    <x v="64"/>
    <x v="2991"/>
    <x v="0"/>
  </r>
  <r>
    <x v="1220"/>
    <x v="3"/>
    <x v="8"/>
    <x v="128"/>
    <x v="44"/>
    <x v="3161"/>
    <x v="0"/>
  </r>
  <r>
    <x v="1221"/>
    <x v="3"/>
    <x v="8"/>
    <x v="87"/>
    <x v="40"/>
    <x v="3126"/>
    <x v="0"/>
  </r>
  <r>
    <x v="1222"/>
    <x v="3"/>
    <x v="8"/>
    <x v="97"/>
    <x v="38"/>
    <x v="3159"/>
    <x v="0"/>
  </r>
  <r>
    <x v="1223"/>
    <x v="3"/>
    <x v="8"/>
    <x v="77"/>
    <x v="39"/>
    <x v="3117"/>
    <x v="0"/>
  </r>
  <r>
    <x v="1224"/>
    <x v="3"/>
    <x v="8"/>
    <x v="121"/>
    <x v="46"/>
    <x v="3135"/>
    <x v="0"/>
  </r>
  <r>
    <x v="1225"/>
    <x v="3"/>
    <x v="8"/>
    <x v="143"/>
    <x v="46"/>
    <x v="3169"/>
    <x v="0"/>
  </r>
  <r>
    <x v="1226"/>
    <x v="3"/>
    <x v="8"/>
    <x v="186"/>
    <x v="53"/>
    <x v="3174"/>
    <x v="0"/>
  </r>
  <r>
    <x v="1227"/>
    <x v="3"/>
    <x v="8"/>
    <x v="178"/>
    <x v="62"/>
    <x v="3087"/>
    <x v="0"/>
  </r>
  <r>
    <x v="1228"/>
    <x v="3"/>
    <x v="8"/>
    <x v="107"/>
    <x v="61"/>
    <x v="2783"/>
    <x v="0"/>
  </r>
  <r>
    <x v="1229"/>
    <x v="3"/>
    <x v="8"/>
    <x v="147"/>
    <x v="66"/>
    <x v="2874"/>
    <x v="0"/>
  </r>
  <r>
    <x v="1230"/>
    <x v="3"/>
    <x v="8"/>
    <x v="186"/>
    <x v="67"/>
    <x v="3023"/>
    <x v="0"/>
  </r>
  <r>
    <x v="1231"/>
    <x v="3"/>
    <x v="8"/>
    <x v="156"/>
    <x v="74"/>
    <x v="2717"/>
    <x v="0"/>
  </r>
  <r>
    <x v="1232"/>
    <x v="3"/>
    <x v="8"/>
    <x v="148"/>
    <x v="74"/>
    <x v="2655"/>
    <x v="0"/>
  </r>
  <r>
    <x v="1233"/>
    <x v="3"/>
    <x v="8"/>
    <x v="241"/>
    <x v="80"/>
    <x v="2970"/>
    <x v="0"/>
  </r>
  <r>
    <x v="1234"/>
    <x v="3"/>
    <x v="8"/>
    <x v="227"/>
    <x v="76"/>
    <x v="3000"/>
    <x v="0"/>
  </r>
  <r>
    <x v="1235"/>
    <x v="3"/>
    <x v="8"/>
    <x v="213"/>
    <x v="74"/>
    <x v="2979"/>
    <x v="0"/>
  </r>
  <r>
    <x v="1236"/>
    <x v="3"/>
    <x v="8"/>
    <x v="208"/>
    <x v="59"/>
    <x v="3160"/>
    <x v="0"/>
  </r>
  <r>
    <x v="1237"/>
    <x v="3"/>
    <x v="8"/>
    <x v="161"/>
    <x v="57"/>
    <x v="3105"/>
    <x v="0"/>
  </r>
  <r>
    <x v="1238"/>
    <x v="3"/>
    <x v="8"/>
    <x v="73"/>
    <x v="50"/>
    <x v="2864"/>
    <x v="0"/>
  </r>
  <r>
    <x v="1239"/>
    <x v="3"/>
    <x v="8"/>
    <x v="127"/>
    <x v="50"/>
    <x v="3110"/>
    <x v="0"/>
  </r>
  <r>
    <x v="1240"/>
    <x v="3"/>
    <x v="8"/>
    <x v="158"/>
    <x v="53"/>
    <x v="3136"/>
    <x v="0"/>
  </r>
  <r>
    <x v="1241"/>
    <x v="3"/>
    <x v="8"/>
    <x v="157"/>
    <x v="58"/>
    <x v="3083"/>
    <x v="0"/>
  </r>
  <r>
    <x v="1242"/>
    <x v="3"/>
    <x v="8"/>
    <x v="188"/>
    <x v="63"/>
    <x v="3096"/>
    <x v="0"/>
  </r>
  <r>
    <x v="1243"/>
    <x v="3"/>
    <x v="8"/>
    <x v="147"/>
    <x v="57"/>
    <x v="3062"/>
    <x v="0"/>
  </r>
  <r>
    <x v="1244"/>
    <x v="3"/>
    <x v="8"/>
    <x v="132"/>
    <x v="56"/>
    <x v="3031"/>
    <x v="0"/>
  </r>
  <r>
    <x v="1245"/>
    <x v="3"/>
    <x v="8"/>
    <x v="103"/>
    <x v="60"/>
    <x v="2788"/>
    <x v="0"/>
  </r>
  <r>
    <x v="1246"/>
    <x v="3"/>
    <x v="8"/>
    <x v="116"/>
    <x v="60"/>
    <x v="2859"/>
    <x v="0"/>
  </r>
  <r>
    <x v="1247"/>
    <x v="3"/>
    <x v="8"/>
    <x v="185"/>
    <x v="58"/>
    <x v="3137"/>
    <x v="0"/>
  </r>
  <r>
    <x v="1248"/>
    <x v="3"/>
    <x v="8"/>
    <x v="149"/>
    <x v="49"/>
    <x v="3152"/>
    <x v="0"/>
  </r>
  <r>
    <x v="1249"/>
    <x v="3"/>
    <x v="9"/>
    <x v="156"/>
    <x v="58"/>
    <x v="3080"/>
    <x v="1"/>
  </r>
  <r>
    <x v="1250"/>
    <x v="3"/>
    <x v="9"/>
    <x v="165"/>
    <x v="65"/>
    <x v="2972"/>
    <x v="1"/>
  </r>
  <r>
    <x v="1251"/>
    <x v="3"/>
    <x v="9"/>
    <x v="164"/>
    <x v="71"/>
    <x v="2838"/>
    <x v="1"/>
  </r>
  <r>
    <x v="1252"/>
    <x v="3"/>
    <x v="9"/>
    <x v="214"/>
    <x v="74"/>
    <x v="2983"/>
    <x v="1"/>
  </r>
  <r>
    <x v="1253"/>
    <x v="3"/>
    <x v="9"/>
    <x v="137"/>
    <x v="74"/>
    <x v="2569"/>
    <x v="1"/>
  </r>
  <r>
    <x v="1254"/>
    <x v="3"/>
    <x v="9"/>
    <x v="180"/>
    <x v="68"/>
    <x v="2975"/>
    <x v="1"/>
  </r>
  <r>
    <x v="1255"/>
    <x v="3"/>
    <x v="9"/>
    <x v="112"/>
    <x v="57"/>
    <x v="2924"/>
    <x v="1"/>
  </r>
  <r>
    <x v="1256"/>
    <x v="3"/>
    <x v="9"/>
    <x v="109"/>
    <x v="60"/>
    <x v="2828"/>
    <x v="1"/>
  </r>
  <r>
    <x v="1257"/>
    <x v="3"/>
    <x v="9"/>
    <x v="97"/>
    <x v="51"/>
    <x v="2966"/>
    <x v="1"/>
  </r>
  <r>
    <x v="1258"/>
    <x v="3"/>
    <x v="9"/>
    <x v="77"/>
    <x v="45"/>
    <x v="3012"/>
    <x v="1"/>
  </r>
  <r>
    <x v="1259"/>
    <x v="3"/>
    <x v="9"/>
    <x v="137"/>
    <x v="51"/>
    <x v="3120"/>
    <x v="1"/>
  </r>
  <r>
    <x v="1260"/>
    <x v="3"/>
    <x v="9"/>
    <x v="146"/>
    <x v="51"/>
    <x v="3133"/>
    <x v="1"/>
  </r>
  <r>
    <x v="1261"/>
    <x v="3"/>
    <x v="9"/>
    <x v="164"/>
    <x v="53"/>
    <x v="3145"/>
    <x v="1"/>
  </r>
  <r>
    <x v="1262"/>
    <x v="3"/>
    <x v="9"/>
    <x v="199"/>
    <x v="67"/>
    <x v="3069"/>
    <x v="1"/>
  </r>
  <r>
    <x v="1263"/>
    <x v="3"/>
    <x v="9"/>
    <x v="194"/>
    <x v="70"/>
    <x v="2989"/>
    <x v="1"/>
  </r>
  <r>
    <x v="1264"/>
    <x v="3"/>
    <x v="9"/>
    <x v="183"/>
    <x v="64"/>
    <x v="3068"/>
    <x v="1"/>
  </r>
  <r>
    <x v="1265"/>
    <x v="3"/>
    <x v="9"/>
    <x v="168"/>
    <x v="60"/>
    <x v="3084"/>
    <x v="1"/>
  </r>
  <r>
    <x v="1266"/>
    <x v="3"/>
    <x v="9"/>
    <x v="153"/>
    <x v="64"/>
    <x v="2945"/>
    <x v="1"/>
  </r>
  <r>
    <x v="1267"/>
    <x v="3"/>
    <x v="9"/>
    <x v="113"/>
    <x v="64"/>
    <x v="2742"/>
    <x v="1"/>
  </r>
  <r>
    <x v="1268"/>
    <x v="3"/>
    <x v="9"/>
    <x v="173"/>
    <x v="66"/>
    <x v="2988"/>
    <x v="1"/>
  </r>
  <r>
    <x v="1269"/>
    <x v="3"/>
    <x v="9"/>
    <x v="171"/>
    <x v="52"/>
    <x v="3163"/>
    <x v="1"/>
  </r>
  <r>
    <x v="1270"/>
    <x v="3"/>
    <x v="9"/>
    <x v="158"/>
    <x v="53"/>
    <x v="3136"/>
    <x v="1"/>
  </r>
  <r>
    <x v="1271"/>
    <x v="3"/>
    <x v="9"/>
    <x v="154"/>
    <x v="61"/>
    <x v="3014"/>
    <x v="1"/>
  </r>
  <r>
    <x v="1272"/>
    <x v="3"/>
    <x v="9"/>
    <x v="164"/>
    <x v="61"/>
    <x v="3053"/>
    <x v="1"/>
  </r>
  <r>
    <x v="1273"/>
    <x v="3"/>
    <x v="9"/>
    <x v="160"/>
    <x v="61"/>
    <x v="3041"/>
    <x v="1"/>
  </r>
  <r>
    <x v="1274"/>
    <x v="3"/>
    <x v="9"/>
    <x v="102"/>
    <x v="61"/>
    <x v="2761"/>
    <x v="1"/>
  </r>
  <r>
    <x v="1275"/>
    <x v="3"/>
    <x v="9"/>
    <x v="214"/>
    <x v="74"/>
    <x v="2983"/>
    <x v="1"/>
  </r>
  <r>
    <x v="1276"/>
    <x v="3"/>
    <x v="9"/>
    <x v="213"/>
    <x v="63"/>
    <x v="3138"/>
    <x v="1"/>
  </r>
  <r>
    <x v="1277"/>
    <x v="3"/>
    <x v="9"/>
    <x v="172"/>
    <x v="60"/>
    <x v="3093"/>
    <x v="1"/>
  </r>
  <r>
    <x v="1278"/>
    <x v="3"/>
    <x v="9"/>
    <x v="167"/>
    <x v="49"/>
    <x v="3178"/>
    <x v="1"/>
  </r>
  <r>
    <x v="1279"/>
    <x v="3"/>
    <x v="10"/>
    <x v="111"/>
    <x v="54"/>
    <x v="2973"/>
    <x v="1"/>
  </r>
  <r>
    <x v="1280"/>
    <x v="3"/>
    <x v="10"/>
    <x v="128"/>
    <x v="64"/>
    <x v="2826"/>
    <x v="1"/>
  </r>
  <r>
    <x v="1281"/>
    <x v="3"/>
    <x v="10"/>
    <x v="154"/>
    <x v="64"/>
    <x v="2949"/>
    <x v="1"/>
  </r>
  <r>
    <x v="1282"/>
    <x v="3"/>
    <x v="10"/>
    <x v="167"/>
    <x v="68"/>
    <x v="2929"/>
    <x v="1"/>
  </r>
  <r>
    <x v="1283"/>
    <x v="3"/>
    <x v="10"/>
    <x v="182"/>
    <x v="79"/>
    <x v="2727"/>
    <x v="1"/>
  </r>
  <r>
    <x v="1284"/>
    <x v="3"/>
    <x v="10"/>
    <x v="274"/>
    <x v="95"/>
    <x v="2794"/>
    <x v="1"/>
  </r>
  <r>
    <x v="1285"/>
    <x v="3"/>
    <x v="10"/>
    <x v="202"/>
    <x v="89"/>
    <x v="2525"/>
    <x v="1"/>
  </r>
  <r>
    <x v="1286"/>
    <x v="3"/>
    <x v="10"/>
    <x v="245"/>
    <x v="96"/>
    <x v="2594"/>
    <x v="1"/>
  </r>
  <r>
    <x v="1287"/>
    <x v="3"/>
    <x v="10"/>
    <x v="265"/>
    <x v="105"/>
    <x v="2413"/>
    <x v="1"/>
  </r>
  <r>
    <x v="1288"/>
    <x v="3"/>
    <x v="10"/>
    <x v="250"/>
    <x v="105"/>
    <x v="2304"/>
    <x v="1"/>
  </r>
  <r>
    <x v="1289"/>
    <x v="3"/>
    <x v="10"/>
    <x v="209"/>
    <x v="105"/>
    <x v="1960"/>
    <x v="1"/>
  </r>
  <r>
    <x v="1290"/>
    <x v="3"/>
    <x v="10"/>
    <x v="225"/>
    <x v="101"/>
    <x v="2244"/>
    <x v="1"/>
  </r>
  <r>
    <x v="1291"/>
    <x v="3"/>
    <x v="10"/>
    <x v="339"/>
    <x v="105"/>
    <x v="2857"/>
    <x v="1"/>
  </r>
  <r>
    <x v="1292"/>
    <x v="3"/>
    <x v="10"/>
    <x v="245"/>
    <x v="106"/>
    <x v="2212"/>
    <x v="1"/>
  </r>
  <r>
    <x v="1293"/>
    <x v="3"/>
    <x v="10"/>
    <x v="261"/>
    <x v="104"/>
    <x v="2419"/>
    <x v="1"/>
  </r>
  <r>
    <x v="1294"/>
    <x v="3"/>
    <x v="10"/>
    <x v="274"/>
    <x v="105"/>
    <x v="2493"/>
    <x v="1"/>
  </r>
  <r>
    <x v="1295"/>
    <x v="3"/>
    <x v="10"/>
    <x v="234"/>
    <x v="105"/>
    <x v="2160"/>
    <x v="1"/>
  </r>
  <r>
    <x v="1296"/>
    <x v="3"/>
    <x v="10"/>
    <x v="283"/>
    <x v="107"/>
    <x v="2486"/>
    <x v="1"/>
  </r>
  <r>
    <x v="1297"/>
    <x v="3"/>
    <x v="10"/>
    <x v="311"/>
    <x v="105"/>
    <x v="2737"/>
    <x v="1"/>
  </r>
  <r>
    <x v="1298"/>
    <x v="3"/>
    <x v="10"/>
    <x v="251"/>
    <x v="107"/>
    <x v="2227"/>
    <x v="1"/>
  </r>
  <r>
    <x v="1299"/>
    <x v="3"/>
    <x v="10"/>
    <x v="256"/>
    <x v="108"/>
    <x v="2230"/>
    <x v="1"/>
  </r>
  <r>
    <x v="1300"/>
    <x v="3"/>
    <x v="10"/>
    <x v="261"/>
    <x v="113"/>
    <x v="2091"/>
    <x v="1"/>
  </r>
  <r>
    <x v="1301"/>
    <x v="3"/>
    <x v="10"/>
    <x v="251"/>
    <x v="117"/>
    <x v="1870"/>
    <x v="1"/>
  </r>
  <r>
    <x v="1302"/>
    <x v="3"/>
    <x v="10"/>
    <x v="286"/>
    <x v="117"/>
    <x v="2130"/>
    <x v="1"/>
  </r>
  <r>
    <x v="1303"/>
    <x v="3"/>
    <x v="10"/>
    <x v="299"/>
    <x v="117"/>
    <x v="2246"/>
    <x v="1"/>
  </r>
  <r>
    <x v="1304"/>
    <x v="3"/>
    <x v="10"/>
    <x v="271"/>
    <x v="118"/>
    <x v="1979"/>
    <x v="1"/>
  </r>
  <r>
    <x v="1305"/>
    <x v="3"/>
    <x v="10"/>
    <x v="279"/>
    <x v="115"/>
    <x v="2145"/>
    <x v="1"/>
  </r>
  <r>
    <x v="1306"/>
    <x v="3"/>
    <x v="10"/>
    <x v="239"/>
    <x v="116"/>
    <x v="1815"/>
    <x v="1"/>
  </r>
  <r>
    <x v="1307"/>
    <x v="3"/>
    <x v="10"/>
    <x v="295"/>
    <x v="115"/>
    <x v="2291"/>
    <x v="1"/>
  </r>
  <r>
    <x v="1308"/>
    <x v="3"/>
    <x v="10"/>
    <x v="287"/>
    <x v="114"/>
    <x v="2258"/>
    <x v="1"/>
  </r>
  <r>
    <x v="1309"/>
    <x v="3"/>
    <x v="11"/>
    <x v="252"/>
    <x v="114"/>
    <x v="1973"/>
    <x v="1"/>
  </r>
  <r>
    <x v="1310"/>
    <x v="3"/>
    <x v="11"/>
    <x v="297"/>
    <x v="115"/>
    <x v="2307"/>
    <x v="1"/>
  </r>
  <r>
    <x v="1311"/>
    <x v="3"/>
    <x v="11"/>
    <x v="307"/>
    <x v="109"/>
    <x v="2588"/>
    <x v="1"/>
  </r>
  <r>
    <x v="1312"/>
    <x v="3"/>
    <x v="11"/>
    <x v="259"/>
    <x v="104"/>
    <x v="2403"/>
    <x v="1"/>
  </r>
  <r>
    <x v="1313"/>
    <x v="3"/>
    <x v="11"/>
    <x v="204"/>
    <x v="90"/>
    <x v="2513"/>
    <x v="1"/>
  </r>
  <r>
    <x v="1314"/>
    <x v="3"/>
    <x v="11"/>
    <x v="171"/>
    <x v="88"/>
    <x v="2303"/>
    <x v="1"/>
  </r>
  <r>
    <x v="1315"/>
    <x v="3"/>
    <x v="11"/>
    <x v="177"/>
    <x v="77"/>
    <x v="2760"/>
    <x v="1"/>
  </r>
  <r>
    <x v="1316"/>
    <x v="3"/>
    <x v="11"/>
    <x v="54"/>
    <x v="77"/>
    <x v="1497"/>
    <x v="1"/>
  </r>
  <r>
    <x v="1317"/>
    <x v="3"/>
    <x v="11"/>
    <x v="132"/>
    <x v="79"/>
    <x v="2322"/>
    <x v="1"/>
  </r>
  <r>
    <x v="1318"/>
    <x v="3"/>
    <x v="11"/>
    <x v="200"/>
    <x v="87"/>
    <x v="2578"/>
    <x v="1"/>
  </r>
  <r>
    <x v="1319"/>
    <x v="3"/>
    <x v="11"/>
    <x v="187"/>
    <x v="82"/>
    <x v="2662"/>
    <x v="1"/>
  </r>
  <r>
    <x v="1320"/>
    <x v="3"/>
    <x v="11"/>
    <x v="215"/>
    <x v="80"/>
    <x v="2865"/>
    <x v="1"/>
  </r>
  <r>
    <x v="1321"/>
    <x v="3"/>
    <x v="11"/>
    <x v="190"/>
    <x v="82"/>
    <x v="2675"/>
    <x v="1"/>
  </r>
  <r>
    <x v="1322"/>
    <x v="3"/>
    <x v="11"/>
    <x v="146"/>
    <x v="77"/>
    <x v="2530"/>
    <x v="1"/>
  </r>
  <r>
    <x v="1323"/>
    <x v="3"/>
    <x v="11"/>
    <x v="161"/>
    <x v="77"/>
    <x v="2648"/>
    <x v="1"/>
  </r>
  <r>
    <x v="1324"/>
    <x v="3"/>
    <x v="11"/>
    <x v="235"/>
    <x v="82"/>
    <x v="2920"/>
    <x v="1"/>
  </r>
  <r>
    <x v="1325"/>
    <x v="3"/>
    <x v="11"/>
    <x v="288"/>
    <x v="82"/>
    <x v="3094"/>
    <x v="1"/>
  </r>
  <r>
    <x v="1326"/>
    <x v="3"/>
    <x v="11"/>
    <x v="186"/>
    <x v="84"/>
    <x v="2584"/>
    <x v="1"/>
  </r>
  <r>
    <x v="1327"/>
    <x v="3"/>
    <x v="11"/>
    <x v="125"/>
    <x v="81"/>
    <x v="2158"/>
    <x v="1"/>
  </r>
  <r>
    <x v="1328"/>
    <x v="3"/>
    <x v="11"/>
    <x v="169"/>
    <x v="84"/>
    <x v="2442"/>
    <x v="1"/>
  </r>
  <r>
    <x v="1329"/>
    <x v="3"/>
    <x v="11"/>
    <x v="211"/>
    <x v="84"/>
    <x v="2758"/>
    <x v="1"/>
  </r>
  <r>
    <x v="1330"/>
    <x v="3"/>
    <x v="11"/>
    <x v="222"/>
    <x v="84"/>
    <x v="2806"/>
    <x v="1"/>
  </r>
  <r>
    <x v="1331"/>
    <x v="3"/>
    <x v="11"/>
    <x v="154"/>
    <x v="85"/>
    <x v="2270"/>
    <x v="1"/>
  </r>
  <r>
    <x v="1332"/>
    <x v="3"/>
    <x v="11"/>
    <x v="194"/>
    <x v="74"/>
    <x v="2913"/>
    <x v="1"/>
  </r>
  <r>
    <x v="1333"/>
    <x v="3"/>
    <x v="11"/>
    <x v="129"/>
    <x v="74"/>
    <x v="2507"/>
    <x v="1"/>
  </r>
  <r>
    <x v="1334"/>
    <x v="3"/>
    <x v="11"/>
    <x v="139"/>
    <x v="74"/>
    <x v="2583"/>
    <x v="1"/>
  </r>
  <r>
    <x v="1335"/>
    <x v="3"/>
    <x v="11"/>
    <x v="141"/>
    <x v="64"/>
    <x v="2899"/>
    <x v="1"/>
  </r>
  <r>
    <x v="1336"/>
    <x v="3"/>
    <x v="11"/>
    <x v="107"/>
    <x v="64"/>
    <x v="2687"/>
    <x v="1"/>
  </r>
  <r>
    <x v="1337"/>
    <x v="3"/>
    <x v="11"/>
    <x v="102"/>
    <x v="70"/>
    <x v="2408"/>
    <x v="1"/>
  </r>
  <r>
    <x v="1338"/>
    <x v="3"/>
    <x v="11"/>
    <x v="141"/>
    <x v="73"/>
    <x v="2638"/>
    <x v="1"/>
  </r>
  <r>
    <x v="1339"/>
    <x v="3"/>
    <x v="11"/>
    <x v="180"/>
    <x v="74"/>
    <x v="2847"/>
    <x v="1"/>
  </r>
  <r>
    <x v="1340"/>
    <x v="4"/>
    <x v="0"/>
    <x v="154"/>
    <x v="74"/>
    <x v="2690"/>
    <x v="1"/>
  </r>
  <r>
    <x v="1341"/>
    <x v="4"/>
    <x v="0"/>
    <x v="123"/>
    <x v="68"/>
    <x v="2672"/>
    <x v="1"/>
  </r>
  <r>
    <x v="1342"/>
    <x v="4"/>
    <x v="0"/>
    <x v="121"/>
    <x v="68"/>
    <x v="2666"/>
    <x v="1"/>
  </r>
  <r>
    <x v="1343"/>
    <x v="4"/>
    <x v="0"/>
    <x v="118"/>
    <x v="71"/>
    <x v="2531"/>
    <x v="1"/>
  </r>
  <r>
    <x v="1344"/>
    <x v="4"/>
    <x v="0"/>
    <x v="129"/>
    <x v="71"/>
    <x v="2613"/>
    <x v="1"/>
  </r>
  <r>
    <x v="1345"/>
    <x v="4"/>
    <x v="0"/>
    <x v="129"/>
    <x v="70"/>
    <x v="2651"/>
    <x v="1"/>
  </r>
  <r>
    <x v="1346"/>
    <x v="4"/>
    <x v="0"/>
    <x v="151"/>
    <x v="70"/>
    <x v="2793"/>
    <x v="1"/>
  </r>
  <r>
    <x v="1347"/>
    <x v="4"/>
    <x v="0"/>
    <x v="138"/>
    <x v="68"/>
    <x v="2776"/>
    <x v="1"/>
  </r>
  <r>
    <x v="1348"/>
    <x v="4"/>
    <x v="0"/>
    <x v="156"/>
    <x v="68"/>
    <x v="2872"/>
    <x v="1"/>
  </r>
  <r>
    <x v="1349"/>
    <x v="4"/>
    <x v="0"/>
    <x v="148"/>
    <x v="70"/>
    <x v="2775"/>
    <x v="1"/>
  </r>
  <r>
    <x v="1350"/>
    <x v="4"/>
    <x v="0"/>
    <x v="110"/>
    <x v="70"/>
    <x v="2501"/>
    <x v="1"/>
  </r>
  <r>
    <x v="1351"/>
    <x v="4"/>
    <x v="0"/>
    <x v="145"/>
    <x v="70"/>
    <x v="2767"/>
    <x v="1"/>
  </r>
  <r>
    <x v="1352"/>
    <x v="4"/>
    <x v="0"/>
    <x v="130"/>
    <x v="71"/>
    <x v="2620"/>
    <x v="1"/>
  </r>
  <r>
    <x v="1353"/>
    <x v="4"/>
    <x v="0"/>
    <x v="105"/>
    <x v="76"/>
    <x v="2168"/>
    <x v="1"/>
  </r>
  <r>
    <x v="1354"/>
    <x v="4"/>
    <x v="0"/>
    <x v="108"/>
    <x v="73"/>
    <x v="2333"/>
    <x v="1"/>
  </r>
  <r>
    <x v="1355"/>
    <x v="4"/>
    <x v="0"/>
    <x v="142"/>
    <x v="69"/>
    <x v="2771"/>
    <x v="1"/>
  </r>
  <r>
    <x v="1356"/>
    <x v="4"/>
    <x v="0"/>
    <x v="136"/>
    <x v="72"/>
    <x v="2636"/>
    <x v="1"/>
  </r>
  <r>
    <x v="1357"/>
    <x v="4"/>
    <x v="0"/>
    <x v="123"/>
    <x v="71"/>
    <x v="2566"/>
    <x v="1"/>
  </r>
  <r>
    <x v="1358"/>
    <x v="4"/>
    <x v="0"/>
    <x v="142"/>
    <x v="71"/>
    <x v="2716"/>
    <x v="1"/>
  </r>
  <r>
    <x v="1359"/>
    <x v="4"/>
    <x v="0"/>
    <x v="173"/>
    <x v="70"/>
    <x v="2907"/>
    <x v="1"/>
  </r>
  <r>
    <x v="1360"/>
    <x v="4"/>
    <x v="0"/>
    <x v="209"/>
    <x v="66"/>
    <x v="3106"/>
    <x v="1"/>
  </r>
  <r>
    <x v="1361"/>
    <x v="4"/>
    <x v="0"/>
    <x v="225"/>
    <x v="67"/>
    <x v="3124"/>
    <x v="1"/>
  </r>
  <r>
    <x v="1362"/>
    <x v="4"/>
    <x v="0"/>
    <x v="229"/>
    <x v="64"/>
    <x v="3154"/>
    <x v="1"/>
  </r>
  <r>
    <x v="1363"/>
    <x v="4"/>
    <x v="0"/>
    <x v="222"/>
    <x v="63"/>
    <x v="3149"/>
    <x v="1"/>
  </r>
  <r>
    <x v="1364"/>
    <x v="4"/>
    <x v="0"/>
    <x v="147"/>
    <x v="64"/>
    <x v="2928"/>
    <x v="1"/>
  </r>
  <r>
    <x v="1365"/>
    <x v="4"/>
    <x v="0"/>
    <x v="126"/>
    <x v="64"/>
    <x v="2815"/>
    <x v="1"/>
  </r>
  <r>
    <x v="1366"/>
    <x v="4"/>
    <x v="0"/>
    <x v="132"/>
    <x v="65"/>
    <x v="2825"/>
    <x v="1"/>
  </r>
  <r>
    <x v="1367"/>
    <x v="4"/>
    <x v="0"/>
    <x v="149"/>
    <x v="66"/>
    <x v="2890"/>
    <x v="1"/>
  </r>
  <r>
    <x v="1368"/>
    <x v="4"/>
    <x v="0"/>
    <x v="123"/>
    <x v="68"/>
    <x v="2672"/>
    <x v="1"/>
  </r>
  <r>
    <x v="1369"/>
    <x v="4"/>
    <x v="0"/>
    <x v="127"/>
    <x v="63"/>
    <x v="2846"/>
    <x v="1"/>
  </r>
  <r>
    <x v="1370"/>
    <x v="4"/>
    <x v="0"/>
    <x v="84"/>
    <x v="59"/>
    <x v="2684"/>
    <x v="1"/>
  </r>
  <r>
    <x v="1371"/>
    <x v="4"/>
    <x v="1"/>
    <x v="38"/>
    <x v="56"/>
    <x v="2243"/>
    <x v="1"/>
  </r>
  <r>
    <x v="1372"/>
    <x v="4"/>
    <x v="1"/>
    <x v="129"/>
    <x v="56"/>
    <x v="3017"/>
    <x v="1"/>
  </r>
  <r>
    <x v="1373"/>
    <x v="4"/>
    <x v="1"/>
    <x v="55"/>
    <x v="55"/>
    <x v="2511"/>
    <x v="1"/>
  </r>
  <r>
    <x v="1374"/>
    <x v="4"/>
    <x v="1"/>
    <x v="75"/>
    <x v="55"/>
    <x v="2741"/>
    <x v="1"/>
  </r>
  <r>
    <x v="1375"/>
    <x v="4"/>
    <x v="1"/>
    <x v="141"/>
    <x v="56"/>
    <x v="3060"/>
    <x v="1"/>
  </r>
  <r>
    <x v="1376"/>
    <x v="4"/>
    <x v="1"/>
    <x v="139"/>
    <x v="56"/>
    <x v="3055"/>
    <x v="1"/>
  </r>
  <r>
    <x v="1377"/>
    <x v="4"/>
    <x v="1"/>
    <x v="110"/>
    <x v="49"/>
    <x v="3078"/>
    <x v="1"/>
  </r>
  <r>
    <x v="1378"/>
    <x v="4"/>
    <x v="1"/>
    <x v="85"/>
    <x v="47"/>
    <x v="3010"/>
    <x v="1"/>
  </r>
  <r>
    <x v="1379"/>
    <x v="4"/>
    <x v="1"/>
    <x v="53"/>
    <x v="47"/>
    <x v="2778"/>
    <x v="1"/>
  </r>
  <r>
    <x v="1380"/>
    <x v="4"/>
    <x v="1"/>
    <x v="54"/>
    <x v="48"/>
    <x v="2762"/>
    <x v="1"/>
  </r>
  <r>
    <x v="1381"/>
    <x v="4"/>
    <x v="1"/>
    <x v="67"/>
    <x v="45"/>
    <x v="2951"/>
    <x v="1"/>
  </r>
  <r>
    <x v="1382"/>
    <x v="4"/>
    <x v="1"/>
    <x v="87"/>
    <x v="44"/>
    <x v="3079"/>
    <x v="1"/>
  </r>
  <r>
    <x v="1383"/>
    <x v="4"/>
    <x v="1"/>
    <x v="109"/>
    <x v="43"/>
    <x v="3140"/>
    <x v="1"/>
  </r>
  <r>
    <x v="1384"/>
    <x v="4"/>
    <x v="1"/>
    <x v="96"/>
    <x v="40"/>
    <x v="3141"/>
    <x v="1"/>
  </r>
  <r>
    <x v="1385"/>
    <x v="4"/>
    <x v="1"/>
    <x v="83"/>
    <x v="41"/>
    <x v="3111"/>
    <x v="1"/>
  </r>
  <r>
    <x v="1386"/>
    <x v="4"/>
    <x v="1"/>
    <x v="24"/>
    <x v="41"/>
    <x v="2548"/>
    <x v="1"/>
  </r>
  <r>
    <x v="1387"/>
    <x v="4"/>
    <x v="1"/>
    <x v="52"/>
    <x v="42"/>
    <x v="2906"/>
    <x v="1"/>
  </r>
  <r>
    <x v="1388"/>
    <x v="4"/>
    <x v="1"/>
    <x v="67"/>
    <x v="48"/>
    <x v="2884"/>
    <x v="1"/>
  </r>
  <r>
    <x v="1389"/>
    <x v="4"/>
    <x v="1"/>
    <x v="89"/>
    <x v="52"/>
    <x v="2921"/>
    <x v="1"/>
  </r>
  <r>
    <x v="1390"/>
    <x v="4"/>
    <x v="1"/>
    <x v="96"/>
    <x v="50"/>
    <x v="2986"/>
    <x v="1"/>
  </r>
  <r>
    <x v="1391"/>
    <x v="4"/>
    <x v="1"/>
    <x v="88"/>
    <x v="52"/>
    <x v="2914"/>
    <x v="1"/>
  </r>
  <r>
    <x v="1392"/>
    <x v="4"/>
    <x v="1"/>
    <x v="74"/>
    <x v="51"/>
    <x v="2845"/>
    <x v="1"/>
  </r>
  <r>
    <x v="1393"/>
    <x v="4"/>
    <x v="1"/>
    <x v="107"/>
    <x v="51"/>
    <x v="3024"/>
    <x v="1"/>
  </r>
  <r>
    <x v="1394"/>
    <x v="4"/>
    <x v="1"/>
    <x v="159"/>
    <x v="49"/>
    <x v="3170"/>
    <x v="1"/>
  </r>
  <r>
    <x v="1395"/>
    <x v="4"/>
    <x v="1"/>
    <x v="118"/>
    <x v="55"/>
    <x v="2985"/>
    <x v="1"/>
  </r>
  <r>
    <x v="1396"/>
    <x v="4"/>
    <x v="1"/>
    <x v="114"/>
    <x v="53"/>
    <x v="3013"/>
    <x v="1"/>
  </r>
  <r>
    <x v="1397"/>
    <x v="4"/>
    <x v="1"/>
    <x v="130"/>
    <x v="55"/>
    <x v="3038"/>
    <x v="1"/>
  </r>
  <r>
    <x v="1398"/>
    <x v="4"/>
    <x v="1"/>
    <x v="132"/>
    <x v="55"/>
    <x v="3051"/>
    <x v="1"/>
  </r>
  <r>
    <x v="1399"/>
    <x v="4"/>
    <x v="1"/>
    <x v="75"/>
    <x v="55"/>
    <x v="2741"/>
    <x v="1"/>
  </r>
  <r>
    <x v="1400"/>
    <x v="4"/>
    <x v="2"/>
    <x v="46"/>
    <x v="55"/>
    <x v="2369"/>
    <x v="1"/>
  </r>
  <r>
    <x v="1401"/>
    <x v="4"/>
    <x v="2"/>
    <x v="127"/>
    <x v="55"/>
    <x v="3027"/>
    <x v="1"/>
  </r>
  <r>
    <x v="1402"/>
    <x v="4"/>
    <x v="2"/>
    <x v="132"/>
    <x v="55"/>
    <x v="3051"/>
    <x v="1"/>
  </r>
  <r>
    <x v="1403"/>
    <x v="4"/>
    <x v="2"/>
    <x v="237"/>
    <x v="59"/>
    <x v="3191"/>
    <x v="1"/>
  </r>
  <r>
    <x v="1404"/>
    <x v="4"/>
    <x v="2"/>
    <x v="230"/>
    <x v="57"/>
    <x v="3196"/>
    <x v="1"/>
  </r>
  <r>
    <x v="1405"/>
    <x v="4"/>
    <x v="2"/>
    <x v="161"/>
    <x v="57"/>
    <x v="3105"/>
    <x v="1"/>
  </r>
  <r>
    <x v="1406"/>
    <x v="4"/>
    <x v="2"/>
    <x v="118"/>
    <x v="53"/>
    <x v="3034"/>
    <x v="1"/>
  </r>
  <r>
    <x v="1407"/>
    <x v="4"/>
    <x v="2"/>
    <x v="43"/>
    <x v="53"/>
    <x v="2430"/>
    <x v="1"/>
  </r>
  <r>
    <x v="1408"/>
    <x v="4"/>
    <x v="2"/>
    <x v="114"/>
    <x v="53"/>
    <x v="3013"/>
    <x v="1"/>
  </r>
  <r>
    <x v="1409"/>
    <x v="4"/>
    <x v="2"/>
    <x v="78"/>
    <x v="49"/>
    <x v="2933"/>
    <x v="1"/>
  </r>
  <r>
    <x v="1410"/>
    <x v="4"/>
    <x v="2"/>
    <x v="105"/>
    <x v="50"/>
    <x v="3036"/>
    <x v="1"/>
  </r>
  <r>
    <x v="1411"/>
    <x v="4"/>
    <x v="2"/>
    <x v="58"/>
    <x v="55"/>
    <x v="2575"/>
    <x v="1"/>
  </r>
  <r>
    <x v="1412"/>
    <x v="4"/>
    <x v="2"/>
    <x v="164"/>
    <x v="56"/>
    <x v="3123"/>
    <x v="1"/>
  </r>
  <r>
    <x v="1413"/>
    <x v="4"/>
    <x v="2"/>
    <x v="123"/>
    <x v="57"/>
    <x v="2962"/>
    <x v="1"/>
  </r>
  <r>
    <x v="1414"/>
    <x v="4"/>
    <x v="2"/>
    <x v="52"/>
    <x v="57"/>
    <x v="2364"/>
    <x v="1"/>
  </r>
  <r>
    <x v="1415"/>
    <x v="4"/>
    <x v="2"/>
    <x v="132"/>
    <x v="56"/>
    <x v="3031"/>
    <x v="1"/>
  </r>
  <r>
    <x v="1416"/>
    <x v="4"/>
    <x v="2"/>
    <x v="95"/>
    <x v="49"/>
    <x v="3005"/>
    <x v="1"/>
  </r>
  <r>
    <x v="1417"/>
    <x v="4"/>
    <x v="2"/>
    <x v="108"/>
    <x v="52"/>
    <x v="3002"/>
    <x v="1"/>
  </r>
  <r>
    <x v="1418"/>
    <x v="4"/>
    <x v="2"/>
    <x v="178"/>
    <x v="52"/>
    <x v="3171"/>
    <x v="1"/>
  </r>
  <r>
    <x v="1419"/>
    <x v="4"/>
    <x v="2"/>
    <x v="96"/>
    <x v="54"/>
    <x v="2901"/>
    <x v="1"/>
  </r>
  <r>
    <x v="1420"/>
    <x v="4"/>
    <x v="2"/>
    <x v="101"/>
    <x v="47"/>
    <x v="3074"/>
    <x v="1"/>
  </r>
  <r>
    <x v="1421"/>
    <x v="4"/>
    <x v="2"/>
    <x v="124"/>
    <x v="47"/>
    <x v="3132"/>
    <x v="1"/>
  </r>
  <r>
    <x v="1422"/>
    <x v="4"/>
    <x v="2"/>
    <x v="104"/>
    <x v="51"/>
    <x v="3011"/>
    <x v="1"/>
  </r>
  <r>
    <x v="1423"/>
    <x v="4"/>
    <x v="2"/>
    <x v="56"/>
    <x v="44"/>
    <x v="2915"/>
    <x v="1"/>
  </r>
  <r>
    <x v="1424"/>
    <x v="4"/>
    <x v="2"/>
    <x v="91"/>
    <x v="43"/>
    <x v="3104"/>
    <x v="1"/>
  </r>
  <r>
    <x v="1425"/>
    <x v="4"/>
    <x v="2"/>
    <x v="87"/>
    <x v="46"/>
    <x v="3044"/>
    <x v="1"/>
  </r>
  <r>
    <x v="1426"/>
    <x v="4"/>
    <x v="2"/>
    <x v="84"/>
    <x v="38"/>
    <x v="3139"/>
    <x v="1"/>
  </r>
  <r>
    <x v="1427"/>
    <x v="4"/>
    <x v="2"/>
    <x v="29"/>
    <x v="35"/>
    <x v="2908"/>
    <x v="1"/>
  </r>
  <r>
    <x v="1428"/>
    <x v="4"/>
    <x v="2"/>
    <x v="17"/>
    <x v="35"/>
    <x v="2563"/>
    <x v="1"/>
  </r>
  <r>
    <x v="1429"/>
    <x v="4"/>
    <x v="2"/>
    <x v="70"/>
    <x v="36"/>
    <x v="3143"/>
    <x v="1"/>
  </r>
  <r>
    <x v="1430"/>
    <x v="4"/>
    <x v="2"/>
    <x v="70"/>
    <x v="36"/>
    <x v="3143"/>
    <x v="1"/>
  </r>
  <r>
    <x v="1431"/>
    <x v="4"/>
    <x v="2"/>
    <x v="72"/>
    <x v="34"/>
    <x v="3172"/>
    <x v="1"/>
  </r>
  <r>
    <x v="1432"/>
    <x v="4"/>
    <x v="3"/>
    <x v="60"/>
    <x v="31"/>
    <x v="3184"/>
    <x v="0"/>
  </r>
  <r>
    <x v="1433"/>
    <x v="4"/>
    <x v="3"/>
    <x v="78"/>
    <x v="33"/>
    <x v="3188"/>
    <x v="0"/>
  </r>
  <r>
    <x v="1434"/>
    <x v="4"/>
    <x v="3"/>
    <x v="59"/>
    <x v="26"/>
    <x v="3208"/>
    <x v="0"/>
  </r>
  <r>
    <x v="1435"/>
    <x v="4"/>
    <x v="3"/>
    <x v="6"/>
    <x v="26"/>
    <x v="1606"/>
    <x v="0"/>
  </r>
  <r>
    <x v="1436"/>
    <x v="4"/>
    <x v="3"/>
    <x v="26"/>
    <x v="28"/>
    <x v="3086"/>
    <x v="0"/>
  </r>
  <r>
    <x v="1437"/>
    <x v="4"/>
    <x v="3"/>
    <x v="75"/>
    <x v="28"/>
    <x v="3222"/>
    <x v="0"/>
  </r>
  <r>
    <x v="1438"/>
    <x v="4"/>
    <x v="3"/>
    <x v="84"/>
    <x v="30"/>
    <x v="3226"/>
    <x v="0"/>
  </r>
  <r>
    <x v="1439"/>
    <x v="4"/>
    <x v="3"/>
    <x v="64"/>
    <x v="27"/>
    <x v="3210"/>
    <x v="0"/>
  </r>
  <r>
    <x v="1440"/>
    <x v="4"/>
    <x v="3"/>
    <x v="69"/>
    <x v="27"/>
    <x v="3220"/>
    <x v="0"/>
  </r>
  <r>
    <x v="1441"/>
    <x v="4"/>
    <x v="3"/>
    <x v="82"/>
    <x v="27"/>
    <x v="3240"/>
    <x v="0"/>
  </r>
  <r>
    <x v="1442"/>
    <x v="4"/>
    <x v="3"/>
    <x v="65"/>
    <x v="27"/>
    <x v="3211"/>
    <x v="0"/>
  </r>
  <r>
    <x v="1443"/>
    <x v="4"/>
    <x v="3"/>
    <x v="14"/>
    <x v="27"/>
    <x v="2702"/>
    <x v="0"/>
  </r>
  <r>
    <x v="1444"/>
    <x v="4"/>
    <x v="3"/>
    <x v="78"/>
    <x v="26"/>
    <x v="3241"/>
    <x v="0"/>
  </r>
  <r>
    <x v="1445"/>
    <x v="4"/>
    <x v="3"/>
    <x v="63"/>
    <x v="26"/>
    <x v="3218"/>
    <x v="0"/>
  </r>
  <r>
    <x v="1446"/>
    <x v="4"/>
    <x v="3"/>
    <x v="51"/>
    <x v="22"/>
    <x v="3217"/>
    <x v="0"/>
  </r>
  <r>
    <x v="1447"/>
    <x v="4"/>
    <x v="3"/>
    <x v="28"/>
    <x v="21"/>
    <x v="3167"/>
    <x v="0"/>
  </r>
  <r>
    <x v="1448"/>
    <x v="4"/>
    <x v="3"/>
    <x v="38"/>
    <x v="19"/>
    <x v="3223"/>
    <x v="0"/>
  </r>
  <r>
    <x v="1449"/>
    <x v="4"/>
    <x v="3"/>
    <x v="21"/>
    <x v="19"/>
    <x v="3148"/>
    <x v="0"/>
  </r>
  <r>
    <x v="1450"/>
    <x v="4"/>
    <x v="3"/>
    <x v="9"/>
    <x v="19"/>
    <x v="2555"/>
    <x v="0"/>
  </r>
  <r>
    <x v="1451"/>
    <x v="4"/>
    <x v="3"/>
    <x v="8"/>
    <x v="11"/>
    <x v="2860"/>
    <x v="0"/>
  </r>
  <r>
    <x v="1452"/>
    <x v="4"/>
    <x v="3"/>
    <x v="15"/>
    <x v="5"/>
    <x v="3236"/>
    <x v="0"/>
  </r>
  <r>
    <x v="1453"/>
    <x v="4"/>
    <x v="3"/>
    <x v="55"/>
    <x v="12"/>
    <x v="3311"/>
    <x v="0"/>
  </r>
  <r>
    <x v="1454"/>
    <x v="4"/>
    <x v="3"/>
    <x v="48"/>
    <x v="13"/>
    <x v="3290"/>
    <x v="0"/>
  </r>
  <r>
    <x v="1455"/>
    <x v="4"/>
    <x v="3"/>
    <x v="44"/>
    <x v="9"/>
    <x v="3321"/>
    <x v="0"/>
  </r>
  <r>
    <x v="1456"/>
    <x v="4"/>
    <x v="3"/>
    <x v="45"/>
    <x v="9"/>
    <x v="3322"/>
    <x v="0"/>
  </r>
  <r>
    <x v="1457"/>
    <x v="4"/>
    <x v="3"/>
    <x v="41"/>
    <x v="11"/>
    <x v="3303"/>
    <x v="0"/>
  </r>
  <r>
    <x v="1458"/>
    <x v="4"/>
    <x v="3"/>
    <x v="50"/>
    <x v="15"/>
    <x v="3267"/>
    <x v="0"/>
  </r>
  <r>
    <x v="1459"/>
    <x v="4"/>
    <x v="3"/>
    <x v="46"/>
    <x v="19"/>
    <x v="3233"/>
    <x v="0"/>
  </r>
  <r>
    <x v="1460"/>
    <x v="4"/>
    <x v="3"/>
    <x v="36"/>
    <x v="17"/>
    <x v="3235"/>
    <x v="0"/>
  </r>
  <r>
    <x v="1461"/>
    <x v="4"/>
    <x v="3"/>
    <x v="34"/>
    <x v="17"/>
    <x v="3228"/>
    <x v="0"/>
  </r>
  <r>
    <x v="1462"/>
    <x v="4"/>
    <x v="4"/>
    <x v="44"/>
    <x v="19"/>
    <x v="3230"/>
    <x v="0"/>
  </r>
  <r>
    <x v="1463"/>
    <x v="4"/>
    <x v="4"/>
    <x v="62"/>
    <x v="19"/>
    <x v="3266"/>
    <x v="0"/>
  </r>
  <r>
    <x v="1464"/>
    <x v="4"/>
    <x v="4"/>
    <x v="52"/>
    <x v="18"/>
    <x v="3248"/>
    <x v="0"/>
  </r>
  <r>
    <x v="1465"/>
    <x v="4"/>
    <x v="4"/>
    <x v="33"/>
    <x v="20"/>
    <x v="3199"/>
    <x v="0"/>
  </r>
  <r>
    <x v="1466"/>
    <x v="4"/>
    <x v="4"/>
    <x v="44"/>
    <x v="21"/>
    <x v="3214"/>
    <x v="0"/>
  </r>
  <r>
    <x v="1467"/>
    <x v="4"/>
    <x v="4"/>
    <x v="49"/>
    <x v="19"/>
    <x v="3237"/>
    <x v="0"/>
  </r>
  <r>
    <x v="1468"/>
    <x v="4"/>
    <x v="4"/>
    <x v="65"/>
    <x v="19"/>
    <x v="3272"/>
    <x v="0"/>
  </r>
  <r>
    <x v="1469"/>
    <x v="4"/>
    <x v="4"/>
    <x v="76"/>
    <x v="19"/>
    <x v="3291"/>
    <x v="0"/>
  </r>
  <r>
    <x v="1470"/>
    <x v="4"/>
    <x v="4"/>
    <x v="12"/>
    <x v="19"/>
    <x v="2656"/>
    <x v="0"/>
  </r>
  <r>
    <x v="1471"/>
    <x v="4"/>
    <x v="4"/>
    <x v="16"/>
    <x v="23"/>
    <x v="3007"/>
    <x v="0"/>
  </r>
  <r>
    <x v="1472"/>
    <x v="4"/>
    <x v="4"/>
    <x v="67"/>
    <x v="23"/>
    <x v="3242"/>
    <x v="0"/>
  </r>
  <r>
    <x v="1473"/>
    <x v="4"/>
    <x v="4"/>
    <x v="51"/>
    <x v="17"/>
    <x v="3252"/>
    <x v="0"/>
  </r>
  <r>
    <x v="1474"/>
    <x v="4"/>
    <x v="4"/>
    <x v="50"/>
    <x v="16"/>
    <x v="3259"/>
    <x v="0"/>
  </r>
  <r>
    <x v="1475"/>
    <x v="4"/>
    <x v="4"/>
    <x v="57"/>
    <x v="16"/>
    <x v="3284"/>
    <x v="0"/>
  </r>
  <r>
    <x v="1476"/>
    <x v="4"/>
    <x v="4"/>
    <x v="39"/>
    <x v="15"/>
    <x v="3249"/>
    <x v="0"/>
  </r>
  <r>
    <x v="1477"/>
    <x v="4"/>
    <x v="4"/>
    <x v="27"/>
    <x v="15"/>
    <x v="3203"/>
    <x v="0"/>
  </r>
  <r>
    <x v="1478"/>
    <x v="4"/>
    <x v="4"/>
    <x v="19"/>
    <x v="14"/>
    <x v="3166"/>
    <x v="0"/>
  </r>
  <r>
    <x v="1479"/>
    <x v="4"/>
    <x v="4"/>
    <x v="44"/>
    <x v="14"/>
    <x v="3265"/>
    <x v="0"/>
  </r>
  <r>
    <x v="1480"/>
    <x v="4"/>
    <x v="4"/>
    <x v="38"/>
    <x v="13"/>
    <x v="3276"/>
    <x v="0"/>
  </r>
  <r>
    <x v="1481"/>
    <x v="4"/>
    <x v="4"/>
    <x v="35"/>
    <x v="11"/>
    <x v="3292"/>
    <x v="0"/>
  </r>
  <r>
    <x v="1482"/>
    <x v="4"/>
    <x v="4"/>
    <x v="11"/>
    <x v="7"/>
    <x v="3122"/>
    <x v="0"/>
  </r>
  <r>
    <x v="1483"/>
    <x v="4"/>
    <x v="4"/>
    <x v="0"/>
    <x v="2"/>
    <x v="580"/>
    <x v="0"/>
  </r>
  <r>
    <x v="1484"/>
    <x v="4"/>
    <x v="4"/>
    <x v="3"/>
    <x v="2"/>
    <x v="2743"/>
    <x v="0"/>
  </r>
  <r>
    <x v="1485"/>
    <x v="4"/>
    <x v="4"/>
    <x v="30"/>
    <x v="2"/>
    <x v="3346"/>
    <x v="0"/>
  </r>
  <r>
    <x v="1486"/>
    <x v="4"/>
    <x v="4"/>
    <x v="57"/>
    <x v="2"/>
    <x v="3355"/>
    <x v="0"/>
  </r>
  <r>
    <x v="1487"/>
    <x v="4"/>
    <x v="4"/>
    <x v="65"/>
    <x v="11"/>
    <x v="3339"/>
    <x v="0"/>
  </r>
  <r>
    <x v="1488"/>
    <x v="4"/>
    <x v="4"/>
    <x v="43"/>
    <x v="7"/>
    <x v="3341"/>
    <x v="0"/>
  </r>
  <r>
    <x v="1489"/>
    <x v="4"/>
    <x v="4"/>
    <x v="32"/>
    <x v="6"/>
    <x v="3330"/>
    <x v="0"/>
  </r>
  <r>
    <x v="1490"/>
    <x v="4"/>
    <x v="4"/>
    <x v="25"/>
    <x v="4"/>
    <x v="3317"/>
    <x v="0"/>
  </r>
  <r>
    <x v="1491"/>
    <x v="4"/>
    <x v="4"/>
    <x v="21"/>
    <x v="4"/>
    <x v="3300"/>
    <x v="0"/>
  </r>
  <r>
    <x v="1492"/>
    <x v="4"/>
    <x v="4"/>
    <x v="40"/>
    <x v="6"/>
    <x v="3345"/>
    <x v="0"/>
  </r>
  <r>
    <x v="1493"/>
    <x v="4"/>
    <x v="5"/>
    <x v="43"/>
    <x v="4"/>
    <x v="3350"/>
    <x v="0"/>
  </r>
  <r>
    <x v="1494"/>
    <x v="4"/>
    <x v="5"/>
    <x v="49"/>
    <x v="10"/>
    <x v="3319"/>
    <x v="0"/>
  </r>
  <r>
    <x v="1495"/>
    <x v="4"/>
    <x v="5"/>
    <x v="51"/>
    <x v="14"/>
    <x v="3280"/>
    <x v="0"/>
  </r>
  <r>
    <x v="1496"/>
    <x v="4"/>
    <x v="5"/>
    <x v="22"/>
    <x v="14"/>
    <x v="3189"/>
    <x v="0"/>
  </r>
  <r>
    <x v="1497"/>
    <x v="4"/>
    <x v="5"/>
    <x v="13"/>
    <x v="14"/>
    <x v="3076"/>
    <x v="0"/>
  </r>
  <r>
    <x v="1498"/>
    <x v="4"/>
    <x v="5"/>
    <x v="38"/>
    <x v="14"/>
    <x v="3256"/>
    <x v="0"/>
  </r>
  <r>
    <x v="1499"/>
    <x v="4"/>
    <x v="5"/>
    <x v="62"/>
    <x v="16"/>
    <x v="3296"/>
    <x v="0"/>
  </r>
  <r>
    <x v="1500"/>
    <x v="4"/>
    <x v="5"/>
    <x v="76"/>
    <x v="17"/>
    <x v="3305"/>
    <x v="0"/>
  </r>
  <r>
    <x v="1501"/>
    <x v="4"/>
    <x v="5"/>
    <x v="68"/>
    <x v="15"/>
    <x v="3310"/>
    <x v="0"/>
  </r>
  <r>
    <x v="1502"/>
    <x v="4"/>
    <x v="5"/>
    <x v="52"/>
    <x v="12"/>
    <x v="3306"/>
    <x v="0"/>
  </r>
  <r>
    <x v="1503"/>
    <x v="4"/>
    <x v="5"/>
    <x v="42"/>
    <x v="14"/>
    <x v="3261"/>
    <x v="0"/>
  </r>
  <r>
    <x v="1504"/>
    <x v="4"/>
    <x v="5"/>
    <x v="72"/>
    <x v="18"/>
    <x v="3295"/>
    <x v="0"/>
  </r>
  <r>
    <x v="1505"/>
    <x v="4"/>
    <x v="5"/>
    <x v="74"/>
    <x v="18"/>
    <x v="3298"/>
    <x v="0"/>
  </r>
  <r>
    <x v="1506"/>
    <x v="4"/>
    <x v="5"/>
    <x v="85"/>
    <x v="19"/>
    <x v="3304"/>
    <x v="0"/>
  </r>
  <r>
    <x v="1507"/>
    <x v="4"/>
    <x v="5"/>
    <x v="76"/>
    <x v="22"/>
    <x v="3264"/>
    <x v="0"/>
  </r>
  <r>
    <x v="1508"/>
    <x v="4"/>
    <x v="5"/>
    <x v="94"/>
    <x v="21"/>
    <x v="3302"/>
    <x v="0"/>
  </r>
  <r>
    <x v="1509"/>
    <x v="4"/>
    <x v="5"/>
    <x v="71"/>
    <x v="19"/>
    <x v="3285"/>
    <x v="0"/>
  </r>
  <r>
    <x v="1510"/>
    <x v="4"/>
    <x v="5"/>
    <x v="59"/>
    <x v="20"/>
    <x v="3253"/>
    <x v="0"/>
  </r>
  <r>
    <x v="1511"/>
    <x v="4"/>
    <x v="5"/>
    <x v="79"/>
    <x v="21"/>
    <x v="3282"/>
    <x v="0"/>
  </r>
  <r>
    <x v="1512"/>
    <x v="4"/>
    <x v="5"/>
    <x v="20"/>
    <x v="21"/>
    <x v="3125"/>
    <x v="0"/>
  </r>
  <r>
    <x v="1513"/>
    <x v="4"/>
    <x v="5"/>
    <x v="77"/>
    <x v="21"/>
    <x v="3278"/>
    <x v="0"/>
  </r>
  <r>
    <x v="1514"/>
    <x v="4"/>
    <x v="5"/>
    <x v="73"/>
    <x v="19"/>
    <x v="3288"/>
    <x v="0"/>
  </r>
  <r>
    <x v="1515"/>
    <x v="4"/>
    <x v="5"/>
    <x v="92"/>
    <x v="22"/>
    <x v="3294"/>
    <x v="0"/>
  </r>
  <r>
    <x v="1516"/>
    <x v="4"/>
    <x v="5"/>
    <x v="83"/>
    <x v="24"/>
    <x v="3262"/>
    <x v="0"/>
  </r>
  <r>
    <x v="1517"/>
    <x v="4"/>
    <x v="5"/>
    <x v="98"/>
    <x v="20"/>
    <x v="3312"/>
    <x v="0"/>
  </r>
  <r>
    <x v="1518"/>
    <x v="4"/>
    <x v="5"/>
    <x v="61"/>
    <x v="17"/>
    <x v="3286"/>
    <x v="0"/>
  </r>
  <r>
    <x v="1519"/>
    <x v="4"/>
    <x v="5"/>
    <x v="10"/>
    <x v="17"/>
    <x v="2698"/>
    <x v="0"/>
  </r>
  <r>
    <x v="1520"/>
    <x v="4"/>
    <x v="5"/>
    <x v="23"/>
    <x v="19"/>
    <x v="3164"/>
    <x v="0"/>
  </r>
  <r>
    <x v="1521"/>
    <x v="4"/>
    <x v="5"/>
    <x v="64"/>
    <x v="23"/>
    <x v="3239"/>
    <x v="0"/>
  </r>
  <r>
    <x v="1522"/>
    <x v="4"/>
    <x v="5"/>
    <x v="100"/>
    <x v="28"/>
    <x v="3254"/>
    <x v="0"/>
  </r>
  <r>
    <x v="1523"/>
    <x v="4"/>
    <x v="6"/>
    <x v="108"/>
    <x v="25"/>
    <x v="3293"/>
    <x v="0"/>
  </r>
  <r>
    <x v="1524"/>
    <x v="4"/>
    <x v="6"/>
    <x v="102"/>
    <x v="22"/>
    <x v="3307"/>
    <x v="0"/>
  </r>
  <r>
    <x v="1525"/>
    <x v="4"/>
    <x v="6"/>
    <x v="57"/>
    <x v="19"/>
    <x v="3255"/>
    <x v="0"/>
  </r>
  <r>
    <x v="1526"/>
    <x v="4"/>
    <x v="6"/>
    <x v="2"/>
    <x v="19"/>
    <x v="1355"/>
    <x v="0"/>
  </r>
  <r>
    <x v="1527"/>
    <x v="4"/>
    <x v="6"/>
    <x v="31"/>
    <x v="20"/>
    <x v="3183"/>
    <x v="0"/>
  </r>
  <r>
    <x v="1528"/>
    <x v="4"/>
    <x v="6"/>
    <x v="100"/>
    <x v="23"/>
    <x v="3297"/>
    <x v="0"/>
  </r>
  <r>
    <x v="1529"/>
    <x v="4"/>
    <x v="6"/>
    <x v="126"/>
    <x v="26"/>
    <x v="3309"/>
    <x v="0"/>
  </r>
  <r>
    <x v="1530"/>
    <x v="4"/>
    <x v="6"/>
    <x v="119"/>
    <x v="24"/>
    <x v="3313"/>
    <x v="0"/>
  </r>
  <r>
    <x v="1531"/>
    <x v="4"/>
    <x v="6"/>
    <x v="97"/>
    <x v="19"/>
    <x v="3314"/>
    <x v="0"/>
  </r>
  <r>
    <x v="1532"/>
    <x v="4"/>
    <x v="6"/>
    <x v="69"/>
    <x v="16"/>
    <x v="3301"/>
    <x v="0"/>
  </r>
  <r>
    <x v="1533"/>
    <x v="4"/>
    <x v="6"/>
    <x v="55"/>
    <x v="16"/>
    <x v="3273"/>
    <x v="0"/>
  </r>
  <r>
    <x v="1534"/>
    <x v="4"/>
    <x v="6"/>
    <x v="85"/>
    <x v="17"/>
    <x v="3316"/>
    <x v="0"/>
  </r>
  <r>
    <x v="1535"/>
    <x v="4"/>
    <x v="6"/>
    <x v="93"/>
    <x v="14"/>
    <x v="3340"/>
    <x v="0"/>
  </r>
  <r>
    <x v="1536"/>
    <x v="4"/>
    <x v="6"/>
    <x v="106"/>
    <x v="16"/>
    <x v="3342"/>
    <x v="0"/>
  </r>
  <r>
    <x v="1537"/>
    <x v="4"/>
    <x v="6"/>
    <x v="110"/>
    <x v="18"/>
    <x v="3336"/>
    <x v="0"/>
  </r>
  <r>
    <x v="1538"/>
    <x v="4"/>
    <x v="6"/>
    <x v="103"/>
    <x v="14"/>
    <x v="3348"/>
    <x v="0"/>
  </r>
  <r>
    <x v="1539"/>
    <x v="4"/>
    <x v="6"/>
    <x v="66"/>
    <x v="18"/>
    <x v="3283"/>
    <x v="0"/>
  </r>
  <r>
    <x v="1540"/>
    <x v="4"/>
    <x v="6"/>
    <x v="66"/>
    <x v="18"/>
    <x v="3283"/>
    <x v="0"/>
  </r>
  <r>
    <x v="1541"/>
    <x v="4"/>
    <x v="6"/>
    <x v="96"/>
    <x v="17"/>
    <x v="3326"/>
    <x v="0"/>
  </r>
  <r>
    <x v="1542"/>
    <x v="4"/>
    <x v="6"/>
    <x v="90"/>
    <x v="15"/>
    <x v="3333"/>
    <x v="0"/>
  </r>
  <r>
    <x v="1543"/>
    <x v="4"/>
    <x v="6"/>
    <x v="95"/>
    <x v="16"/>
    <x v="3331"/>
    <x v="0"/>
  </r>
  <r>
    <x v="1544"/>
    <x v="4"/>
    <x v="6"/>
    <x v="85"/>
    <x v="15"/>
    <x v="3327"/>
    <x v="0"/>
  </r>
  <r>
    <x v="1545"/>
    <x v="4"/>
    <x v="6"/>
    <x v="87"/>
    <x v="16"/>
    <x v="3324"/>
    <x v="0"/>
  </r>
  <r>
    <x v="1546"/>
    <x v="4"/>
    <x v="6"/>
    <x v="80"/>
    <x v="14"/>
    <x v="3328"/>
    <x v="0"/>
  </r>
  <r>
    <x v="1547"/>
    <x v="4"/>
    <x v="6"/>
    <x v="42"/>
    <x v="14"/>
    <x v="3261"/>
    <x v="0"/>
  </r>
  <r>
    <x v="1548"/>
    <x v="4"/>
    <x v="6"/>
    <x v="91"/>
    <x v="18"/>
    <x v="3315"/>
    <x v="0"/>
  </r>
  <r>
    <x v="1549"/>
    <x v="4"/>
    <x v="6"/>
    <x v="47"/>
    <x v="15"/>
    <x v="3260"/>
    <x v="0"/>
  </r>
  <r>
    <x v="1550"/>
    <x v="4"/>
    <x v="6"/>
    <x v="108"/>
    <x v="16"/>
    <x v="3344"/>
    <x v="0"/>
  </r>
  <r>
    <x v="1551"/>
    <x v="4"/>
    <x v="6"/>
    <x v="109"/>
    <x v="18"/>
    <x v="3334"/>
    <x v="0"/>
  </r>
  <r>
    <x v="1552"/>
    <x v="4"/>
    <x v="6"/>
    <x v="100"/>
    <x v="16"/>
    <x v="3335"/>
    <x v="0"/>
  </r>
  <r>
    <x v="1553"/>
    <x v="4"/>
    <x v="6"/>
    <x v="92"/>
    <x v="16"/>
    <x v="3329"/>
    <x v="0"/>
  </r>
  <r>
    <x v="1554"/>
    <x v="4"/>
    <x v="7"/>
    <x v="57"/>
    <x v="16"/>
    <x v="3284"/>
    <x v="0"/>
  </r>
  <r>
    <x v="1555"/>
    <x v="4"/>
    <x v="7"/>
    <x v="113"/>
    <x v="17"/>
    <x v="3343"/>
    <x v="0"/>
  </r>
  <r>
    <x v="1556"/>
    <x v="4"/>
    <x v="7"/>
    <x v="81"/>
    <x v="26"/>
    <x v="3245"/>
    <x v="0"/>
  </r>
  <r>
    <x v="1557"/>
    <x v="4"/>
    <x v="7"/>
    <x v="76"/>
    <x v="29"/>
    <x v="3215"/>
    <x v="0"/>
  </r>
  <r>
    <x v="1558"/>
    <x v="4"/>
    <x v="7"/>
    <x v="128"/>
    <x v="28"/>
    <x v="3299"/>
    <x v="0"/>
  </r>
  <r>
    <x v="1559"/>
    <x v="4"/>
    <x v="7"/>
    <x v="127"/>
    <x v="31"/>
    <x v="3270"/>
    <x v="0"/>
  </r>
  <r>
    <x v="1560"/>
    <x v="4"/>
    <x v="7"/>
    <x v="116"/>
    <x v="33"/>
    <x v="3238"/>
    <x v="0"/>
  </r>
  <r>
    <x v="1561"/>
    <x v="4"/>
    <x v="7"/>
    <x v="100"/>
    <x v="33"/>
    <x v="3213"/>
    <x v="0"/>
  </r>
  <r>
    <x v="1562"/>
    <x v="4"/>
    <x v="7"/>
    <x v="139"/>
    <x v="37"/>
    <x v="3219"/>
    <x v="0"/>
  </r>
  <r>
    <x v="1563"/>
    <x v="4"/>
    <x v="7"/>
    <x v="162"/>
    <x v="37"/>
    <x v="3244"/>
    <x v="0"/>
  </r>
  <r>
    <x v="1564"/>
    <x v="4"/>
    <x v="7"/>
    <x v="184"/>
    <x v="37"/>
    <x v="3269"/>
    <x v="0"/>
  </r>
  <r>
    <x v="1565"/>
    <x v="4"/>
    <x v="7"/>
    <x v="145"/>
    <x v="34"/>
    <x v="3263"/>
    <x v="0"/>
  </r>
  <r>
    <x v="1566"/>
    <x v="4"/>
    <x v="7"/>
    <x v="147"/>
    <x v="35"/>
    <x v="3251"/>
    <x v="0"/>
  </r>
  <r>
    <x v="1567"/>
    <x v="4"/>
    <x v="7"/>
    <x v="125"/>
    <x v="38"/>
    <x v="3194"/>
    <x v="0"/>
  </r>
  <r>
    <x v="1568"/>
    <x v="4"/>
    <x v="7"/>
    <x v="131"/>
    <x v="38"/>
    <x v="3200"/>
    <x v="0"/>
  </r>
  <r>
    <x v="1569"/>
    <x v="4"/>
    <x v="7"/>
    <x v="188"/>
    <x v="38"/>
    <x v="3268"/>
    <x v="0"/>
  </r>
  <r>
    <x v="1570"/>
    <x v="4"/>
    <x v="7"/>
    <x v="171"/>
    <x v="41"/>
    <x v="3231"/>
    <x v="0"/>
  </r>
  <r>
    <x v="1571"/>
    <x v="4"/>
    <x v="7"/>
    <x v="169"/>
    <x v="43"/>
    <x v="3212"/>
    <x v="0"/>
  </r>
  <r>
    <x v="1572"/>
    <x v="4"/>
    <x v="7"/>
    <x v="135"/>
    <x v="42"/>
    <x v="3185"/>
    <x v="0"/>
  </r>
  <r>
    <x v="1573"/>
    <x v="4"/>
    <x v="7"/>
    <x v="102"/>
    <x v="40"/>
    <x v="3151"/>
    <x v="0"/>
  </r>
  <r>
    <x v="1574"/>
    <x v="4"/>
    <x v="7"/>
    <x v="77"/>
    <x v="32"/>
    <x v="3192"/>
    <x v="0"/>
  </r>
  <r>
    <x v="1575"/>
    <x v="4"/>
    <x v="7"/>
    <x v="143"/>
    <x v="32"/>
    <x v="3279"/>
    <x v="0"/>
  </r>
  <r>
    <x v="1576"/>
    <x v="4"/>
    <x v="7"/>
    <x v="296"/>
    <x v="35"/>
    <x v="3354"/>
    <x v="0"/>
  </r>
  <r>
    <x v="1577"/>
    <x v="4"/>
    <x v="7"/>
    <x v="133"/>
    <x v="45"/>
    <x v="3162"/>
    <x v="0"/>
  </r>
  <r>
    <x v="1578"/>
    <x v="4"/>
    <x v="7"/>
    <x v="166"/>
    <x v="47"/>
    <x v="3187"/>
    <x v="0"/>
  </r>
  <r>
    <x v="1579"/>
    <x v="4"/>
    <x v="7"/>
    <x v="375"/>
    <x v="56"/>
    <x v="3338"/>
    <x v="0"/>
  </r>
  <r>
    <x v="1580"/>
    <x v="4"/>
    <x v="7"/>
    <x v="181"/>
    <x v="55"/>
    <x v="3155"/>
    <x v="0"/>
  </r>
  <r>
    <x v="1581"/>
    <x v="4"/>
    <x v="7"/>
    <x v="145"/>
    <x v="62"/>
    <x v="2954"/>
    <x v="0"/>
  </r>
  <r>
    <x v="1582"/>
    <x v="4"/>
    <x v="7"/>
    <x v="166"/>
    <x v="62"/>
    <x v="3046"/>
    <x v="0"/>
  </r>
  <r>
    <x v="1583"/>
    <x v="4"/>
    <x v="7"/>
    <x v="309"/>
    <x v="62"/>
    <x v="3247"/>
    <x v="0"/>
  </r>
  <r>
    <x v="1584"/>
    <x v="4"/>
    <x v="7"/>
    <x v="255"/>
    <x v="62"/>
    <x v="3193"/>
    <x v="0"/>
  </r>
  <r>
    <x v="1585"/>
    <x v="4"/>
    <x v="8"/>
    <x v="231"/>
    <x v="72"/>
    <x v="3088"/>
    <x v="0"/>
  </r>
  <r>
    <x v="1586"/>
    <x v="4"/>
    <x v="8"/>
    <x v="204"/>
    <x v="65"/>
    <x v="3107"/>
    <x v="0"/>
  </r>
  <r>
    <x v="1587"/>
    <x v="4"/>
    <x v="8"/>
    <x v="185"/>
    <x v="70"/>
    <x v="2955"/>
    <x v="0"/>
  </r>
  <r>
    <x v="1588"/>
    <x v="4"/>
    <x v="8"/>
    <x v="164"/>
    <x v="75"/>
    <x v="2732"/>
    <x v="0"/>
  </r>
  <r>
    <x v="1589"/>
    <x v="4"/>
    <x v="8"/>
    <x v="216"/>
    <x v="75"/>
    <x v="2971"/>
    <x v="0"/>
  </r>
  <r>
    <x v="1590"/>
    <x v="4"/>
    <x v="8"/>
    <x v="219"/>
    <x v="75"/>
    <x v="2981"/>
    <x v="0"/>
  </r>
  <r>
    <x v="1591"/>
    <x v="4"/>
    <x v="8"/>
    <x v="219"/>
    <x v="73"/>
    <x v="3029"/>
    <x v="0"/>
  </r>
  <r>
    <x v="1592"/>
    <x v="4"/>
    <x v="8"/>
    <x v="216"/>
    <x v="70"/>
    <x v="3073"/>
    <x v="0"/>
  </r>
  <r>
    <x v="1593"/>
    <x v="4"/>
    <x v="8"/>
    <x v="253"/>
    <x v="68"/>
    <x v="3156"/>
    <x v="0"/>
  </r>
  <r>
    <x v="1594"/>
    <x v="4"/>
    <x v="8"/>
    <x v="207"/>
    <x v="66"/>
    <x v="3103"/>
    <x v="0"/>
  </r>
  <r>
    <x v="1595"/>
    <x v="4"/>
    <x v="8"/>
    <x v="166"/>
    <x v="64"/>
    <x v="2998"/>
    <x v="0"/>
  </r>
  <r>
    <x v="1596"/>
    <x v="4"/>
    <x v="8"/>
    <x v="109"/>
    <x v="64"/>
    <x v="2712"/>
    <x v="0"/>
  </r>
  <r>
    <x v="1597"/>
    <x v="4"/>
    <x v="8"/>
    <x v="306"/>
    <x v="64"/>
    <x v="3234"/>
    <x v="0"/>
  </r>
  <r>
    <x v="1598"/>
    <x v="4"/>
    <x v="8"/>
    <x v="481"/>
    <x v="66"/>
    <x v="3351"/>
    <x v="0"/>
  </r>
  <r>
    <x v="1599"/>
    <x v="4"/>
    <x v="8"/>
    <x v="297"/>
    <x v="69"/>
    <x v="3195"/>
    <x v="0"/>
  </r>
  <r>
    <x v="1600"/>
    <x v="4"/>
    <x v="8"/>
    <x v="256"/>
    <x v="74"/>
    <x v="3116"/>
    <x v="0"/>
  </r>
  <r>
    <x v="1601"/>
    <x v="4"/>
    <x v="8"/>
    <x v="206"/>
    <x v="73"/>
    <x v="2974"/>
    <x v="0"/>
  </r>
  <r>
    <x v="1602"/>
    <x v="4"/>
    <x v="8"/>
    <x v="169"/>
    <x v="70"/>
    <x v="2894"/>
    <x v="0"/>
  </r>
  <r>
    <x v="1603"/>
    <x v="4"/>
    <x v="8"/>
    <x v="207"/>
    <x v="70"/>
    <x v="3045"/>
    <x v="0"/>
  </r>
  <r>
    <x v="1604"/>
    <x v="4"/>
    <x v="8"/>
    <x v="428"/>
    <x v="72"/>
    <x v="3308"/>
    <x v="0"/>
  </r>
  <r>
    <x v="1605"/>
    <x v="4"/>
    <x v="8"/>
    <x v="232"/>
    <x v="77"/>
    <x v="2997"/>
    <x v="0"/>
  </r>
  <r>
    <x v="1606"/>
    <x v="4"/>
    <x v="8"/>
    <x v="293"/>
    <x v="76"/>
    <x v="3150"/>
    <x v="0"/>
  </r>
  <r>
    <x v="1607"/>
    <x v="4"/>
    <x v="8"/>
    <x v="220"/>
    <x v="83"/>
    <x v="2819"/>
    <x v="0"/>
  </r>
  <r>
    <x v="1608"/>
    <x v="4"/>
    <x v="8"/>
    <x v="234"/>
    <x v="82"/>
    <x v="2911"/>
    <x v="0"/>
  </r>
  <r>
    <x v="1609"/>
    <x v="4"/>
    <x v="8"/>
    <x v="129"/>
    <x v="81"/>
    <x v="2187"/>
    <x v="0"/>
  </r>
  <r>
    <x v="1610"/>
    <x v="4"/>
    <x v="8"/>
    <x v="132"/>
    <x v="81"/>
    <x v="2237"/>
    <x v="0"/>
  </r>
  <r>
    <x v="1611"/>
    <x v="4"/>
    <x v="8"/>
    <x v="237"/>
    <x v="81"/>
    <x v="2942"/>
    <x v="0"/>
  </r>
  <r>
    <x v="1612"/>
    <x v="4"/>
    <x v="8"/>
    <x v="364"/>
    <x v="90"/>
    <x v="3144"/>
    <x v="0"/>
  </r>
  <r>
    <x v="1613"/>
    <x v="4"/>
    <x v="8"/>
    <x v="267"/>
    <x v="93"/>
    <x v="2809"/>
    <x v="0"/>
  </r>
  <r>
    <x v="1614"/>
    <x v="4"/>
    <x v="8"/>
    <x v="383"/>
    <x v="85"/>
    <x v="3190"/>
    <x v="0"/>
  </r>
  <r>
    <x v="1615"/>
    <x v="4"/>
    <x v="9"/>
    <x v="210"/>
    <x v="86"/>
    <x v="2677"/>
    <x v="1"/>
  </r>
  <r>
    <x v="1616"/>
    <x v="4"/>
    <x v="9"/>
    <x v="202"/>
    <x v="84"/>
    <x v="2694"/>
    <x v="1"/>
  </r>
  <r>
    <x v="1617"/>
    <x v="4"/>
    <x v="9"/>
    <x v="129"/>
    <x v="84"/>
    <x v="2085"/>
    <x v="1"/>
  </r>
  <r>
    <x v="1618"/>
    <x v="4"/>
    <x v="9"/>
    <x v="250"/>
    <x v="82"/>
    <x v="2965"/>
    <x v="1"/>
  </r>
  <r>
    <x v="1619"/>
    <x v="4"/>
    <x v="9"/>
    <x v="207"/>
    <x v="98"/>
    <x v="2198"/>
    <x v="1"/>
  </r>
  <r>
    <x v="1620"/>
    <x v="4"/>
    <x v="9"/>
    <x v="191"/>
    <x v="96"/>
    <x v="2147"/>
    <x v="1"/>
  </r>
  <r>
    <x v="1621"/>
    <x v="4"/>
    <x v="9"/>
    <x v="256"/>
    <x v="101"/>
    <x v="2506"/>
    <x v="1"/>
  </r>
  <r>
    <x v="1622"/>
    <x v="4"/>
    <x v="9"/>
    <x v="241"/>
    <x v="105"/>
    <x v="2220"/>
    <x v="1"/>
  </r>
  <r>
    <x v="1623"/>
    <x v="4"/>
    <x v="9"/>
    <x v="210"/>
    <x v="104"/>
    <x v="1999"/>
    <x v="1"/>
  </r>
  <r>
    <x v="1624"/>
    <x v="4"/>
    <x v="9"/>
    <x v="231"/>
    <x v="104"/>
    <x v="2170"/>
    <x v="1"/>
  </r>
  <r>
    <x v="1625"/>
    <x v="4"/>
    <x v="9"/>
    <x v="275"/>
    <x v="105"/>
    <x v="2504"/>
    <x v="1"/>
  </r>
  <r>
    <x v="1626"/>
    <x v="4"/>
    <x v="9"/>
    <x v="261"/>
    <x v="104"/>
    <x v="2419"/>
    <x v="1"/>
  </r>
  <r>
    <x v="1627"/>
    <x v="4"/>
    <x v="9"/>
    <x v="239"/>
    <x v="102"/>
    <x v="2325"/>
    <x v="1"/>
  </r>
  <r>
    <x v="1628"/>
    <x v="4"/>
    <x v="9"/>
    <x v="271"/>
    <x v="106"/>
    <x v="2424"/>
    <x v="1"/>
  </r>
  <r>
    <x v="1629"/>
    <x v="4"/>
    <x v="9"/>
    <x v="381"/>
    <x v="110"/>
    <x v="2931"/>
    <x v="1"/>
  </r>
  <r>
    <x v="1630"/>
    <x v="4"/>
    <x v="9"/>
    <x v="277"/>
    <x v="112"/>
    <x v="2252"/>
    <x v="1"/>
  </r>
  <r>
    <x v="1631"/>
    <x v="4"/>
    <x v="9"/>
    <x v="286"/>
    <x v="112"/>
    <x v="2321"/>
    <x v="1"/>
  </r>
  <r>
    <x v="1632"/>
    <x v="4"/>
    <x v="9"/>
    <x v="253"/>
    <x v="112"/>
    <x v="2057"/>
    <x v="1"/>
  </r>
  <r>
    <x v="1633"/>
    <x v="4"/>
    <x v="9"/>
    <x v="215"/>
    <x v="112"/>
    <x v="1758"/>
    <x v="1"/>
  </r>
  <r>
    <x v="1634"/>
    <x v="4"/>
    <x v="9"/>
    <x v="264"/>
    <x v="110"/>
    <x v="2215"/>
    <x v="1"/>
  </r>
  <r>
    <x v="1635"/>
    <x v="4"/>
    <x v="9"/>
    <x v="228"/>
    <x v="111"/>
    <x v="1898"/>
    <x v="1"/>
  </r>
  <r>
    <x v="1636"/>
    <x v="4"/>
    <x v="9"/>
    <x v="265"/>
    <x v="115"/>
    <x v="2042"/>
    <x v="1"/>
  </r>
  <r>
    <x v="1637"/>
    <x v="4"/>
    <x v="9"/>
    <x v="217"/>
    <x v="114"/>
    <x v="1688"/>
    <x v="1"/>
  </r>
  <r>
    <x v="1638"/>
    <x v="4"/>
    <x v="9"/>
    <x v="92"/>
    <x v="114"/>
    <x v="608"/>
    <x v="1"/>
  </r>
  <r>
    <x v="1639"/>
    <x v="4"/>
    <x v="9"/>
    <x v="210"/>
    <x v="118"/>
    <x v="1480"/>
    <x v="1"/>
  </r>
  <r>
    <x v="1640"/>
    <x v="4"/>
    <x v="9"/>
    <x v="245"/>
    <x v="114"/>
    <x v="1929"/>
    <x v="1"/>
  </r>
  <r>
    <x v="1641"/>
    <x v="4"/>
    <x v="9"/>
    <x v="186"/>
    <x v="111"/>
    <x v="1536"/>
    <x v="1"/>
  </r>
  <r>
    <x v="1642"/>
    <x v="4"/>
    <x v="9"/>
    <x v="189"/>
    <x v="107"/>
    <x v="1722"/>
    <x v="1"/>
  </r>
  <r>
    <x v="1643"/>
    <x v="4"/>
    <x v="9"/>
    <x v="180"/>
    <x v="103"/>
    <x v="1806"/>
    <x v="1"/>
  </r>
  <r>
    <x v="1644"/>
    <x v="4"/>
    <x v="9"/>
    <x v="164"/>
    <x v="97"/>
    <x v="1883"/>
    <x v="1"/>
  </r>
  <r>
    <x v="1645"/>
    <x v="4"/>
    <x v="10"/>
    <x v="74"/>
    <x v="97"/>
    <x v="947"/>
    <x v="1"/>
  </r>
  <r>
    <x v="1646"/>
    <x v="4"/>
    <x v="10"/>
    <x v="112"/>
    <x v="95"/>
    <x v="1474"/>
    <x v="1"/>
  </r>
  <r>
    <x v="1647"/>
    <x v="4"/>
    <x v="10"/>
    <x v="178"/>
    <x v="94"/>
    <x v="2117"/>
    <x v="1"/>
  </r>
  <r>
    <x v="1648"/>
    <x v="4"/>
    <x v="10"/>
    <x v="285"/>
    <x v="101"/>
    <x v="2691"/>
    <x v="1"/>
  </r>
  <r>
    <x v="1649"/>
    <x v="4"/>
    <x v="10"/>
    <x v="350"/>
    <x v="101"/>
    <x v="2976"/>
    <x v="1"/>
  </r>
  <r>
    <x v="1650"/>
    <x v="4"/>
    <x v="10"/>
    <x v="260"/>
    <x v="106"/>
    <x v="2341"/>
    <x v="1"/>
  </r>
  <r>
    <x v="1651"/>
    <x v="4"/>
    <x v="10"/>
    <x v="237"/>
    <x v="98"/>
    <x v="2467"/>
    <x v="1"/>
  </r>
  <r>
    <x v="1652"/>
    <x v="4"/>
    <x v="10"/>
    <x v="246"/>
    <x v="98"/>
    <x v="2536"/>
    <x v="1"/>
  </r>
  <r>
    <x v="1653"/>
    <x v="4"/>
    <x v="10"/>
    <x v="295"/>
    <x v="99"/>
    <x v="2804"/>
    <x v="1"/>
  </r>
  <r>
    <x v="1654"/>
    <x v="4"/>
    <x v="10"/>
    <x v="286"/>
    <x v="103"/>
    <x v="2639"/>
    <x v="1"/>
  </r>
  <r>
    <x v="1655"/>
    <x v="4"/>
    <x v="10"/>
    <x v="224"/>
    <x v="97"/>
    <x v="2386"/>
    <x v="1"/>
  </r>
  <r>
    <x v="1656"/>
    <x v="4"/>
    <x v="10"/>
    <x v="206"/>
    <x v="98"/>
    <x v="2185"/>
    <x v="1"/>
  </r>
  <r>
    <x v="1657"/>
    <x v="4"/>
    <x v="10"/>
    <x v="206"/>
    <x v="99"/>
    <x v="2152"/>
    <x v="1"/>
  </r>
  <r>
    <x v="1658"/>
    <x v="4"/>
    <x v="10"/>
    <x v="219"/>
    <x v="100"/>
    <x v="2228"/>
    <x v="1"/>
  </r>
  <r>
    <x v="1659"/>
    <x v="4"/>
    <x v="10"/>
    <x v="106"/>
    <x v="100"/>
    <x v="1208"/>
    <x v="1"/>
  </r>
  <r>
    <x v="1660"/>
    <x v="4"/>
    <x v="10"/>
    <x v="120"/>
    <x v="103"/>
    <x v="1237"/>
    <x v="1"/>
  </r>
  <r>
    <x v="1661"/>
    <x v="4"/>
    <x v="10"/>
    <x v="189"/>
    <x v="103"/>
    <x v="1876"/>
    <x v="1"/>
  </r>
  <r>
    <x v="1662"/>
    <x v="4"/>
    <x v="10"/>
    <x v="195"/>
    <x v="95"/>
    <x v="2222"/>
    <x v="1"/>
  </r>
  <r>
    <x v="1663"/>
    <x v="4"/>
    <x v="10"/>
    <x v="179"/>
    <x v="100"/>
    <x v="1901"/>
    <x v="1"/>
  </r>
  <r>
    <x v="1664"/>
    <x v="4"/>
    <x v="10"/>
    <x v="237"/>
    <x v="98"/>
    <x v="2467"/>
    <x v="1"/>
  </r>
  <r>
    <x v="1665"/>
    <x v="4"/>
    <x v="10"/>
    <x v="174"/>
    <x v="86"/>
    <x v="2407"/>
    <x v="1"/>
  </r>
  <r>
    <x v="1666"/>
    <x v="4"/>
    <x v="10"/>
    <x v="199"/>
    <x v="86"/>
    <x v="2605"/>
    <x v="1"/>
  </r>
  <r>
    <x v="1667"/>
    <x v="4"/>
    <x v="10"/>
    <x v="240"/>
    <x v="89"/>
    <x v="2772"/>
    <x v="1"/>
  </r>
  <r>
    <x v="1668"/>
    <x v="4"/>
    <x v="10"/>
    <x v="210"/>
    <x v="98"/>
    <x v="2231"/>
    <x v="1"/>
  </r>
  <r>
    <x v="1669"/>
    <x v="4"/>
    <x v="10"/>
    <x v="278"/>
    <x v="103"/>
    <x v="2582"/>
    <x v="1"/>
  </r>
  <r>
    <x v="1670"/>
    <x v="4"/>
    <x v="10"/>
    <x v="536"/>
    <x v="110"/>
    <x v="3209"/>
    <x v="1"/>
  </r>
  <r>
    <x v="1671"/>
    <x v="4"/>
    <x v="10"/>
    <x v="430"/>
    <x v="110"/>
    <x v="3085"/>
    <x v="1"/>
  </r>
  <r>
    <x v="1672"/>
    <x v="4"/>
    <x v="10"/>
    <x v="296"/>
    <x v="116"/>
    <x v="2263"/>
    <x v="1"/>
  </r>
  <r>
    <x v="1673"/>
    <x v="4"/>
    <x v="10"/>
    <x v="322"/>
    <x v="116"/>
    <x v="2456"/>
    <x v="1"/>
  </r>
  <r>
    <x v="1674"/>
    <x v="4"/>
    <x v="10"/>
    <x v="294"/>
    <x v="116"/>
    <x v="2245"/>
    <x v="1"/>
  </r>
  <r>
    <x v="1675"/>
    <x v="4"/>
    <x v="11"/>
    <x v="322"/>
    <x v="119"/>
    <x v="2351"/>
    <x v="1"/>
  </r>
  <r>
    <x v="1676"/>
    <x v="4"/>
    <x v="11"/>
    <x v="377"/>
    <x v="120"/>
    <x v="2682"/>
    <x v="1"/>
  </r>
  <r>
    <x v="1677"/>
    <x v="4"/>
    <x v="11"/>
    <x v="424"/>
    <x v="120"/>
    <x v="2900"/>
    <x v="1"/>
  </r>
  <r>
    <x v="1678"/>
    <x v="4"/>
    <x v="11"/>
    <x v="304"/>
    <x v="118"/>
    <x v="2249"/>
    <x v="1"/>
  </r>
  <r>
    <x v="1679"/>
    <x v="4"/>
    <x v="11"/>
    <x v="420"/>
    <x v="120"/>
    <x v="2885"/>
    <x v="1"/>
  </r>
  <r>
    <x v="1680"/>
    <x v="4"/>
    <x v="11"/>
    <x v="533"/>
    <x v="120"/>
    <x v="3165"/>
    <x v="1"/>
  </r>
  <r>
    <x v="1681"/>
    <x v="4"/>
    <x v="11"/>
    <x v="496"/>
    <x v="120"/>
    <x v="3115"/>
    <x v="1"/>
  </r>
  <r>
    <x v="1682"/>
    <x v="4"/>
    <x v="11"/>
    <x v="484"/>
    <x v="115"/>
    <x v="3131"/>
    <x v="1"/>
  </r>
  <r>
    <x v="1683"/>
    <x v="4"/>
    <x v="11"/>
    <x v="597"/>
    <x v="113"/>
    <x v="3271"/>
    <x v="1"/>
  </r>
  <r>
    <x v="1684"/>
    <x v="4"/>
    <x v="11"/>
    <x v="419"/>
    <x v="114"/>
    <x v="2978"/>
    <x v="1"/>
  </r>
  <r>
    <x v="1685"/>
    <x v="4"/>
    <x v="11"/>
    <x v="378"/>
    <x v="121"/>
    <x v="2665"/>
    <x v="1"/>
  </r>
  <r>
    <x v="1686"/>
    <x v="4"/>
    <x v="11"/>
    <x v="336"/>
    <x v="122"/>
    <x v="2348"/>
    <x v="1"/>
  </r>
  <r>
    <x v="1687"/>
    <x v="4"/>
    <x v="11"/>
    <x v="304"/>
    <x v="122"/>
    <x v="2105"/>
    <x v="1"/>
  </r>
  <r>
    <x v="1688"/>
    <x v="4"/>
    <x v="11"/>
    <x v="271"/>
    <x v="120"/>
    <x v="1915"/>
    <x v="1"/>
  </r>
  <r>
    <x v="1689"/>
    <x v="4"/>
    <x v="11"/>
    <x v="331"/>
    <x v="134"/>
    <x v="1888"/>
    <x v="1"/>
  </r>
  <r>
    <x v="1690"/>
    <x v="4"/>
    <x v="11"/>
    <x v="329"/>
    <x v="131"/>
    <x v="1971"/>
    <x v="1"/>
  </r>
  <r>
    <x v="1691"/>
    <x v="4"/>
    <x v="11"/>
    <x v="329"/>
    <x v="130"/>
    <x v="2007"/>
    <x v="1"/>
  </r>
  <r>
    <x v="1692"/>
    <x v="4"/>
    <x v="11"/>
    <x v="301"/>
    <x v="124"/>
    <x v="2004"/>
    <x v="1"/>
  </r>
  <r>
    <x v="1693"/>
    <x v="4"/>
    <x v="11"/>
    <x v="220"/>
    <x v="119"/>
    <x v="1519"/>
    <x v="1"/>
  </r>
  <r>
    <x v="1694"/>
    <x v="4"/>
    <x v="11"/>
    <x v="230"/>
    <x v="119"/>
    <x v="1619"/>
    <x v="1"/>
  </r>
  <r>
    <x v="1695"/>
    <x v="4"/>
    <x v="11"/>
    <x v="332"/>
    <x v="119"/>
    <x v="2418"/>
    <x v="1"/>
  </r>
  <r>
    <x v="1696"/>
    <x v="4"/>
    <x v="11"/>
    <x v="456"/>
    <x v="132"/>
    <x v="2792"/>
    <x v="1"/>
  </r>
  <r>
    <x v="1697"/>
    <x v="4"/>
    <x v="11"/>
    <x v="358"/>
    <x v="145"/>
    <x v="1725"/>
    <x v="1"/>
  </r>
  <r>
    <x v="1698"/>
    <x v="4"/>
    <x v="11"/>
    <x v="282"/>
    <x v="136"/>
    <x v="1433"/>
    <x v="1"/>
  </r>
  <r>
    <x v="1699"/>
    <x v="4"/>
    <x v="11"/>
    <x v="370"/>
    <x v="141"/>
    <x v="1947"/>
    <x v="1"/>
  </r>
  <r>
    <x v="1700"/>
    <x v="4"/>
    <x v="11"/>
    <x v="185"/>
    <x v="141"/>
    <x v="569"/>
    <x v="1"/>
  </r>
  <r>
    <x v="1701"/>
    <x v="4"/>
    <x v="11"/>
    <x v="162"/>
    <x v="141"/>
    <x v="485"/>
    <x v="1"/>
  </r>
  <r>
    <x v="1702"/>
    <x v="4"/>
    <x v="11"/>
    <x v="414"/>
    <x v="141"/>
    <x v="2259"/>
    <x v="1"/>
  </r>
  <r>
    <x v="1703"/>
    <x v="4"/>
    <x v="11"/>
    <x v="444"/>
    <x v="146"/>
    <x v="2316"/>
    <x v="1"/>
  </r>
  <r>
    <x v="1704"/>
    <x v="4"/>
    <x v="11"/>
    <x v="491"/>
    <x v="170"/>
    <x v="1899"/>
    <x v="1"/>
  </r>
  <r>
    <x v="1705"/>
    <x v="4"/>
    <x v="11"/>
    <x v="448"/>
    <x v="171"/>
    <x v="1547"/>
    <x v="1"/>
  </r>
  <r>
    <x v="1706"/>
    <x v="5"/>
    <x v="0"/>
    <x v="444"/>
    <x v="174"/>
    <x v="1426"/>
    <x v="1"/>
  </r>
  <r>
    <x v="1707"/>
    <x v="5"/>
    <x v="0"/>
    <x v="476"/>
    <x v="174"/>
    <x v="1651"/>
    <x v="1"/>
  </r>
  <r>
    <x v="1708"/>
    <x v="5"/>
    <x v="0"/>
    <x v="413"/>
    <x v="174"/>
    <x v="1180"/>
    <x v="1"/>
  </r>
  <r>
    <x v="1709"/>
    <x v="5"/>
    <x v="0"/>
    <x v="435"/>
    <x v="174"/>
    <x v="1357"/>
    <x v="1"/>
  </r>
  <r>
    <x v="1710"/>
    <x v="5"/>
    <x v="0"/>
    <x v="437"/>
    <x v="183"/>
    <x v="1091"/>
    <x v="1"/>
  </r>
  <r>
    <x v="1711"/>
    <x v="5"/>
    <x v="0"/>
    <x v="1190"/>
    <x v="161"/>
    <x v="3366"/>
    <x v="1"/>
  </r>
  <r>
    <x v="1712"/>
    <x v="5"/>
    <x v="0"/>
    <x v="720"/>
    <x v="164"/>
    <x v="3176"/>
    <x v="1"/>
  </r>
  <r>
    <x v="1713"/>
    <x v="5"/>
    <x v="0"/>
    <x v="832"/>
    <x v="177"/>
    <x v="3224"/>
    <x v="1"/>
  </r>
  <r>
    <x v="1714"/>
    <x v="5"/>
    <x v="0"/>
    <x v="502"/>
    <x v="188"/>
    <x v="1437"/>
    <x v="1"/>
  </r>
  <r>
    <x v="1715"/>
    <x v="5"/>
    <x v="0"/>
    <x v="524"/>
    <x v="188"/>
    <x v="1603"/>
    <x v="1"/>
  </r>
  <r>
    <x v="1716"/>
    <x v="5"/>
    <x v="0"/>
    <x v="477"/>
    <x v="190"/>
    <x v="1186"/>
    <x v="1"/>
  </r>
  <r>
    <x v="1717"/>
    <x v="5"/>
    <x v="0"/>
    <x v="906"/>
    <x v="206"/>
    <x v="3186"/>
    <x v="1"/>
  </r>
  <r>
    <x v="1718"/>
    <x v="5"/>
    <x v="0"/>
    <x v="1386"/>
    <x v="236"/>
    <x v="3367"/>
    <x v="1"/>
  </r>
  <r>
    <x v="1719"/>
    <x v="5"/>
    <x v="0"/>
    <x v="1327"/>
    <x v="214"/>
    <x v="3364"/>
    <x v="1"/>
  </r>
  <r>
    <x v="1720"/>
    <x v="5"/>
    <x v="0"/>
    <x v="1250"/>
    <x v="196"/>
    <x v="3362"/>
    <x v="1"/>
  </r>
  <r>
    <x v="1721"/>
    <x v="5"/>
    <x v="0"/>
    <x v="428"/>
    <x v="178"/>
    <x v="1177"/>
    <x v="1"/>
  </r>
  <r>
    <x v="1722"/>
    <x v="5"/>
    <x v="0"/>
    <x v="426"/>
    <x v="178"/>
    <x v="1162"/>
    <x v="1"/>
  </r>
  <r>
    <x v="1723"/>
    <x v="5"/>
    <x v="0"/>
    <x v="437"/>
    <x v="178"/>
    <x v="1253"/>
    <x v="1"/>
  </r>
  <r>
    <x v="1724"/>
    <x v="5"/>
    <x v="0"/>
    <x v="435"/>
    <x v="159"/>
    <x v="1841"/>
    <x v="1"/>
  </r>
  <r>
    <x v="1725"/>
    <x v="5"/>
    <x v="0"/>
    <x v="408"/>
    <x v="166"/>
    <x v="1405"/>
    <x v="1"/>
  </r>
  <r>
    <x v="1726"/>
    <x v="5"/>
    <x v="0"/>
    <x v="398"/>
    <x v="167"/>
    <x v="1293"/>
    <x v="1"/>
  </r>
  <r>
    <x v="1727"/>
    <x v="5"/>
    <x v="0"/>
    <x v="481"/>
    <x v="171"/>
    <x v="1805"/>
    <x v="1"/>
  </r>
  <r>
    <x v="1728"/>
    <x v="5"/>
    <x v="0"/>
    <x v="481"/>
    <x v="187"/>
    <x v="1301"/>
    <x v="1"/>
  </r>
  <r>
    <x v="1729"/>
    <x v="5"/>
    <x v="0"/>
    <x v="580"/>
    <x v="187"/>
    <x v="2142"/>
    <x v="1"/>
  </r>
  <r>
    <x v="1730"/>
    <x v="5"/>
    <x v="0"/>
    <x v="461"/>
    <x v="186"/>
    <x v="1176"/>
    <x v="1"/>
  </r>
  <r>
    <x v="1731"/>
    <x v="5"/>
    <x v="0"/>
    <x v="527"/>
    <x v="171"/>
    <x v="2131"/>
    <x v="1"/>
  </r>
  <r>
    <x v="1732"/>
    <x v="5"/>
    <x v="0"/>
    <x v="523"/>
    <x v="161"/>
    <x v="2409"/>
    <x v="1"/>
  </r>
  <r>
    <x v="1733"/>
    <x v="5"/>
    <x v="0"/>
    <x v="410"/>
    <x v="159"/>
    <x v="1637"/>
    <x v="1"/>
  </r>
  <r>
    <x v="1734"/>
    <x v="5"/>
    <x v="0"/>
    <x v="418"/>
    <x v="173"/>
    <x v="1261"/>
    <x v="1"/>
  </r>
  <r>
    <x v="1735"/>
    <x v="5"/>
    <x v="0"/>
    <x v="449"/>
    <x v="167"/>
    <x v="1680"/>
    <x v="1"/>
  </r>
  <r>
    <x v="1736"/>
    <x v="5"/>
    <x v="0"/>
    <x v="437"/>
    <x v="167"/>
    <x v="1586"/>
    <x v="1"/>
  </r>
  <r>
    <x v="1737"/>
    <x v="5"/>
    <x v="1"/>
    <x v="618"/>
    <x v="165"/>
    <x v="2948"/>
    <x v="1"/>
  </r>
  <r>
    <x v="1738"/>
    <x v="5"/>
    <x v="1"/>
    <x v="401"/>
    <x v="144"/>
    <x v="2061"/>
    <x v="1"/>
  </r>
  <r>
    <x v="1739"/>
    <x v="5"/>
    <x v="1"/>
    <x v="386"/>
    <x v="146"/>
    <x v="1891"/>
    <x v="1"/>
  </r>
  <r>
    <x v="1740"/>
    <x v="5"/>
    <x v="1"/>
    <x v="393"/>
    <x v="136"/>
    <x v="2277"/>
    <x v="1"/>
  </r>
  <r>
    <x v="1741"/>
    <x v="5"/>
    <x v="1"/>
    <x v="400"/>
    <x v="144"/>
    <x v="2050"/>
    <x v="1"/>
  </r>
  <r>
    <x v="1742"/>
    <x v="5"/>
    <x v="1"/>
    <x v="404"/>
    <x v="144"/>
    <x v="2087"/>
    <x v="1"/>
  </r>
  <r>
    <x v="1743"/>
    <x v="5"/>
    <x v="1"/>
    <x v="275"/>
    <x v="144"/>
    <x v="1095"/>
    <x v="1"/>
  </r>
  <r>
    <x v="1744"/>
    <x v="5"/>
    <x v="1"/>
    <x v="349"/>
    <x v="148"/>
    <x v="1545"/>
    <x v="1"/>
  </r>
  <r>
    <x v="1745"/>
    <x v="5"/>
    <x v="1"/>
    <x v="472"/>
    <x v="175"/>
    <x v="1590"/>
    <x v="1"/>
  </r>
  <r>
    <x v="1746"/>
    <x v="5"/>
    <x v="1"/>
    <x v="637"/>
    <x v="162"/>
    <x v="3071"/>
    <x v="1"/>
  </r>
  <r>
    <x v="1747"/>
    <x v="5"/>
    <x v="1"/>
    <x v="529"/>
    <x v="153"/>
    <x v="2683"/>
    <x v="1"/>
  </r>
  <r>
    <x v="1748"/>
    <x v="5"/>
    <x v="1"/>
    <x v="406"/>
    <x v="140"/>
    <x v="2226"/>
    <x v="1"/>
  </r>
  <r>
    <x v="1749"/>
    <x v="5"/>
    <x v="1"/>
    <x v="316"/>
    <x v="131"/>
    <x v="1882"/>
    <x v="1"/>
  </r>
  <r>
    <x v="1750"/>
    <x v="5"/>
    <x v="1"/>
    <x v="288"/>
    <x v="131"/>
    <x v="1647"/>
    <x v="1"/>
  </r>
  <r>
    <x v="1751"/>
    <x v="5"/>
    <x v="1"/>
    <x v="339"/>
    <x v="131"/>
    <x v="2045"/>
    <x v="1"/>
  </r>
  <r>
    <x v="1752"/>
    <x v="5"/>
    <x v="1"/>
    <x v="308"/>
    <x v="119"/>
    <x v="2239"/>
    <x v="1"/>
  </r>
  <r>
    <x v="1753"/>
    <x v="5"/>
    <x v="1"/>
    <x v="280"/>
    <x v="121"/>
    <x v="1955"/>
    <x v="1"/>
  </r>
  <r>
    <x v="1754"/>
    <x v="5"/>
    <x v="1"/>
    <x v="274"/>
    <x v="117"/>
    <x v="2041"/>
    <x v="1"/>
  </r>
  <r>
    <x v="1755"/>
    <x v="5"/>
    <x v="1"/>
    <x v="273"/>
    <x v="127"/>
    <x v="1673"/>
    <x v="1"/>
  </r>
  <r>
    <x v="1756"/>
    <x v="5"/>
    <x v="1"/>
    <x v="249"/>
    <x v="121"/>
    <x v="1702"/>
    <x v="1"/>
  </r>
  <r>
    <x v="1757"/>
    <x v="5"/>
    <x v="1"/>
    <x v="224"/>
    <x v="121"/>
    <x v="1487"/>
    <x v="1"/>
  </r>
  <r>
    <x v="1758"/>
    <x v="5"/>
    <x v="1"/>
    <x v="367"/>
    <x v="122"/>
    <x v="2562"/>
    <x v="1"/>
  </r>
  <r>
    <x v="1759"/>
    <x v="5"/>
    <x v="1"/>
    <x v="246"/>
    <x v="111"/>
    <x v="2039"/>
    <x v="1"/>
  </r>
  <r>
    <x v="1760"/>
    <x v="5"/>
    <x v="1"/>
    <x v="212"/>
    <x v="112"/>
    <x v="1728"/>
    <x v="1"/>
  </r>
  <r>
    <x v="1761"/>
    <x v="5"/>
    <x v="1"/>
    <x v="281"/>
    <x v="114"/>
    <x v="2193"/>
    <x v="1"/>
  </r>
  <r>
    <x v="1762"/>
    <x v="5"/>
    <x v="1"/>
    <x v="353"/>
    <x v="113"/>
    <x v="2751"/>
    <x v="1"/>
  </r>
  <r>
    <x v="1763"/>
    <x v="5"/>
    <x v="1"/>
    <x v="356"/>
    <x v="114"/>
    <x v="2739"/>
    <x v="1"/>
  </r>
  <r>
    <x v="1764"/>
    <x v="5"/>
    <x v="1"/>
    <x v="373"/>
    <x v="114"/>
    <x v="2812"/>
    <x v="1"/>
  </r>
  <r>
    <x v="1765"/>
    <x v="5"/>
    <x v="2"/>
    <x v="438"/>
    <x v="114"/>
    <x v="3050"/>
    <x v="1"/>
  </r>
  <r>
    <x v="1766"/>
    <x v="5"/>
    <x v="2"/>
    <x v="649"/>
    <x v="123"/>
    <x v="3287"/>
    <x v="1"/>
  </r>
  <r>
    <x v="1767"/>
    <x v="5"/>
    <x v="2"/>
    <x v="724"/>
    <x v="128"/>
    <x v="3325"/>
    <x v="1"/>
  </r>
  <r>
    <x v="1768"/>
    <x v="5"/>
    <x v="2"/>
    <x v="382"/>
    <x v="123"/>
    <x v="2632"/>
    <x v="1"/>
  </r>
  <r>
    <x v="1769"/>
    <x v="5"/>
    <x v="2"/>
    <x v="490"/>
    <x v="128"/>
    <x v="2992"/>
    <x v="1"/>
  </r>
  <r>
    <x v="1770"/>
    <x v="5"/>
    <x v="2"/>
    <x v="469"/>
    <x v="130"/>
    <x v="2888"/>
    <x v="1"/>
  </r>
  <r>
    <x v="1771"/>
    <x v="5"/>
    <x v="2"/>
    <x v="432"/>
    <x v="130"/>
    <x v="2726"/>
    <x v="1"/>
  </r>
  <r>
    <x v="1772"/>
    <x v="5"/>
    <x v="2"/>
    <x v="599"/>
    <x v="127"/>
    <x v="3205"/>
    <x v="1"/>
  </r>
  <r>
    <x v="1773"/>
    <x v="5"/>
    <x v="2"/>
    <x v="380"/>
    <x v="128"/>
    <x v="2457"/>
    <x v="1"/>
  </r>
  <r>
    <x v="1774"/>
    <x v="5"/>
    <x v="2"/>
    <x v="342"/>
    <x v="125"/>
    <x v="2288"/>
    <x v="1"/>
  </r>
  <r>
    <x v="1775"/>
    <x v="5"/>
    <x v="2"/>
    <x v="253"/>
    <x v="133"/>
    <x v="1296"/>
    <x v="1"/>
  </r>
  <r>
    <x v="1776"/>
    <x v="5"/>
    <x v="2"/>
    <x v="277"/>
    <x v="134"/>
    <x v="1465"/>
    <x v="1"/>
  </r>
  <r>
    <x v="1777"/>
    <x v="5"/>
    <x v="2"/>
    <x v="329"/>
    <x v="138"/>
    <x v="1742"/>
    <x v="1"/>
  </r>
  <r>
    <x v="1778"/>
    <x v="5"/>
    <x v="2"/>
    <x v="283"/>
    <x v="138"/>
    <x v="1364"/>
    <x v="1"/>
  </r>
  <r>
    <x v="1779"/>
    <x v="5"/>
    <x v="2"/>
    <x v="470"/>
    <x v="138"/>
    <x v="2722"/>
    <x v="1"/>
  </r>
  <r>
    <x v="1780"/>
    <x v="5"/>
    <x v="2"/>
    <x v="409"/>
    <x v="134"/>
    <x v="2458"/>
    <x v="1"/>
  </r>
  <r>
    <x v="1781"/>
    <x v="5"/>
    <x v="2"/>
    <x v="396"/>
    <x v="123"/>
    <x v="2709"/>
    <x v="1"/>
  </r>
  <r>
    <x v="1782"/>
    <x v="5"/>
    <x v="2"/>
    <x v="383"/>
    <x v="129"/>
    <x v="2440"/>
    <x v="1"/>
  </r>
  <r>
    <x v="1783"/>
    <x v="5"/>
    <x v="2"/>
    <x v="500"/>
    <x v="129"/>
    <x v="3015"/>
    <x v="1"/>
  </r>
  <r>
    <x v="1784"/>
    <x v="5"/>
    <x v="2"/>
    <x v="375"/>
    <x v="120"/>
    <x v="2670"/>
    <x v="1"/>
  </r>
  <r>
    <x v="1785"/>
    <x v="5"/>
    <x v="2"/>
    <x v="375"/>
    <x v="120"/>
    <x v="2670"/>
    <x v="1"/>
  </r>
  <r>
    <x v="1786"/>
    <x v="5"/>
    <x v="2"/>
    <x v="416"/>
    <x v="121"/>
    <x v="2844"/>
    <x v="1"/>
  </r>
  <r>
    <x v="1787"/>
    <x v="5"/>
    <x v="2"/>
    <x v="355"/>
    <x v="129"/>
    <x v="2234"/>
    <x v="1"/>
  </r>
  <r>
    <x v="1788"/>
    <x v="5"/>
    <x v="2"/>
    <x v="364"/>
    <x v="126"/>
    <x v="2404"/>
    <x v="1"/>
  </r>
  <r>
    <x v="1789"/>
    <x v="5"/>
    <x v="2"/>
    <x v="389"/>
    <x v="130"/>
    <x v="2451"/>
    <x v="1"/>
  </r>
  <r>
    <x v="1790"/>
    <x v="5"/>
    <x v="2"/>
    <x v="315"/>
    <x v="132"/>
    <x v="1847"/>
    <x v="1"/>
  </r>
  <r>
    <x v="1791"/>
    <x v="5"/>
    <x v="2"/>
    <x v="243"/>
    <x v="132"/>
    <x v="1264"/>
    <x v="1"/>
  </r>
  <r>
    <x v="1792"/>
    <x v="5"/>
    <x v="2"/>
    <x v="37"/>
    <x v="132"/>
    <x v="201"/>
    <x v="1"/>
  </r>
  <r>
    <x v="1793"/>
    <x v="5"/>
    <x v="2"/>
    <x v="197"/>
    <x v="132"/>
    <x v="845"/>
    <x v="1"/>
  </r>
  <r>
    <x v="1794"/>
    <x v="5"/>
    <x v="2"/>
    <x v="334"/>
    <x v="134"/>
    <x v="1912"/>
    <x v="1"/>
  </r>
  <r>
    <x v="1795"/>
    <x v="5"/>
    <x v="2"/>
    <x v="375"/>
    <x v="133"/>
    <x v="2248"/>
    <x v="1"/>
  </r>
  <r>
    <x v="1796"/>
    <x v="5"/>
    <x v="2"/>
    <x v="396"/>
    <x v="140"/>
    <x v="2148"/>
    <x v="1"/>
  </r>
  <r>
    <x v="1797"/>
    <x v="5"/>
    <x v="3"/>
    <x v="404"/>
    <x v="143"/>
    <x v="2112"/>
    <x v="0"/>
  </r>
  <r>
    <x v="1798"/>
    <x v="5"/>
    <x v="3"/>
    <x v="402"/>
    <x v="128"/>
    <x v="2599"/>
    <x v="0"/>
  </r>
  <r>
    <x v="1799"/>
    <x v="5"/>
    <x v="3"/>
    <x v="361"/>
    <x v="128"/>
    <x v="2319"/>
    <x v="0"/>
  </r>
  <r>
    <x v="1800"/>
    <x v="5"/>
    <x v="3"/>
    <x v="93"/>
    <x v="128"/>
    <x v="404"/>
    <x v="0"/>
  </r>
  <r>
    <x v="1801"/>
    <x v="5"/>
    <x v="3"/>
    <x v="356"/>
    <x v="150"/>
    <x v="1531"/>
    <x v="0"/>
  </r>
  <r>
    <x v="1802"/>
    <x v="5"/>
    <x v="3"/>
    <x v="467"/>
    <x v="160"/>
    <x v="2020"/>
    <x v="0"/>
  </r>
  <r>
    <x v="1803"/>
    <x v="5"/>
    <x v="3"/>
    <x v="444"/>
    <x v="153"/>
    <x v="2089"/>
    <x v="0"/>
  </r>
  <r>
    <x v="1804"/>
    <x v="5"/>
    <x v="3"/>
    <x v="487"/>
    <x v="157"/>
    <x v="2280"/>
    <x v="0"/>
  </r>
  <r>
    <x v="1805"/>
    <x v="5"/>
    <x v="3"/>
    <x v="466"/>
    <x v="150"/>
    <x v="2337"/>
    <x v="0"/>
  </r>
  <r>
    <x v="1806"/>
    <x v="5"/>
    <x v="3"/>
    <x v="455"/>
    <x v="150"/>
    <x v="2268"/>
    <x v="0"/>
  </r>
  <r>
    <x v="1807"/>
    <x v="5"/>
    <x v="3"/>
    <x v="557"/>
    <x v="152"/>
    <x v="2875"/>
    <x v="0"/>
  </r>
  <r>
    <x v="1808"/>
    <x v="5"/>
    <x v="3"/>
    <x v="840"/>
    <x v="169"/>
    <x v="3258"/>
    <x v="0"/>
  </r>
  <r>
    <x v="1809"/>
    <x v="5"/>
    <x v="3"/>
    <x v="809"/>
    <x v="164"/>
    <x v="3250"/>
    <x v="0"/>
  </r>
  <r>
    <x v="1810"/>
    <x v="5"/>
    <x v="3"/>
    <x v="542"/>
    <x v="166"/>
    <x v="2414"/>
    <x v="0"/>
  </r>
  <r>
    <x v="1811"/>
    <x v="5"/>
    <x v="3"/>
    <x v="545"/>
    <x v="166"/>
    <x v="2436"/>
    <x v="0"/>
  </r>
  <r>
    <x v="1812"/>
    <x v="5"/>
    <x v="3"/>
    <x v="519"/>
    <x v="166"/>
    <x v="2217"/>
    <x v="0"/>
  </r>
  <r>
    <x v="1813"/>
    <x v="5"/>
    <x v="3"/>
    <x v="532"/>
    <x v="166"/>
    <x v="2332"/>
    <x v="0"/>
  </r>
  <r>
    <x v="1814"/>
    <x v="5"/>
    <x v="3"/>
    <x v="534"/>
    <x v="166"/>
    <x v="2360"/>
    <x v="0"/>
  </r>
  <r>
    <x v="1815"/>
    <x v="5"/>
    <x v="3"/>
    <x v="522"/>
    <x v="171"/>
    <x v="2098"/>
    <x v="0"/>
  </r>
  <r>
    <x v="1816"/>
    <x v="5"/>
    <x v="3"/>
    <x v="451"/>
    <x v="167"/>
    <x v="1697"/>
    <x v="0"/>
  </r>
  <r>
    <x v="1817"/>
    <x v="5"/>
    <x v="3"/>
    <x v="504"/>
    <x v="169"/>
    <x v="2016"/>
    <x v="0"/>
  </r>
  <r>
    <x v="1818"/>
    <x v="5"/>
    <x v="3"/>
    <x v="503"/>
    <x v="172"/>
    <x v="1927"/>
    <x v="0"/>
  </r>
  <r>
    <x v="1819"/>
    <x v="5"/>
    <x v="3"/>
    <x v="481"/>
    <x v="159"/>
    <x v="2153"/>
    <x v="0"/>
  </r>
  <r>
    <x v="1820"/>
    <x v="5"/>
    <x v="3"/>
    <x v="444"/>
    <x v="159"/>
    <x v="1894"/>
    <x v="0"/>
  </r>
  <r>
    <x v="1821"/>
    <x v="5"/>
    <x v="3"/>
    <x v="504"/>
    <x v="162"/>
    <x v="2233"/>
    <x v="0"/>
  </r>
  <r>
    <x v="1822"/>
    <x v="5"/>
    <x v="3"/>
    <x v="492"/>
    <x v="162"/>
    <x v="2144"/>
    <x v="0"/>
  </r>
  <r>
    <x v="1823"/>
    <x v="5"/>
    <x v="3"/>
    <x v="476"/>
    <x v="172"/>
    <x v="1729"/>
    <x v="0"/>
  </r>
  <r>
    <x v="1824"/>
    <x v="5"/>
    <x v="3"/>
    <x v="517"/>
    <x v="179"/>
    <x v="1831"/>
    <x v="0"/>
  </r>
  <r>
    <x v="1825"/>
    <x v="5"/>
    <x v="3"/>
    <x v="584"/>
    <x v="186"/>
    <x v="2205"/>
    <x v="0"/>
  </r>
  <r>
    <x v="1826"/>
    <x v="5"/>
    <x v="3"/>
    <x v="536"/>
    <x v="199"/>
    <x v="1391"/>
    <x v="0"/>
  </r>
  <r>
    <x v="1827"/>
    <x v="5"/>
    <x v="4"/>
    <x v="537"/>
    <x v="199"/>
    <x v="1406"/>
    <x v="0"/>
  </r>
  <r>
    <x v="1828"/>
    <x v="5"/>
    <x v="4"/>
    <x v="525"/>
    <x v="199"/>
    <x v="1290"/>
    <x v="0"/>
  </r>
  <r>
    <x v="1829"/>
    <x v="5"/>
    <x v="4"/>
    <x v="396"/>
    <x v="197"/>
    <x v="538"/>
    <x v="0"/>
  </r>
  <r>
    <x v="1830"/>
    <x v="5"/>
    <x v="4"/>
    <x v="573"/>
    <x v="197"/>
    <x v="1826"/>
    <x v="0"/>
  </r>
  <r>
    <x v="1831"/>
    <x v="5"/>
    <x v="4"/>
    <x v="572"/>
    <x v="203"/>
    <x v="1618"/>
    <x v="0"/>
  </r>
  <r>
    <x v="1832"/>
    <x v="5"/>
    <x v="4"/>
    <x v="612"/>
    <x v="212"/>
    <x v="1750"/>
    <x v="0"/>
  </r>
  <r>
    <x v="1833"/>
    <x v="5"/>
    <x v="4"/>
    <x v="523"/>
    <x v="189"/>
    <x v="1562"/>
    <x v="0"/>
  </r>
  <r>
    <x v="1834"/>
    <x v="5"/>
    <x v="4"/>
    <x v="482"/>
    <x v="189"/>
    <x v="1262"/>
    <x v="0"/>
  </r>
  <r>
    <x v="1835"/>
    <x v="5"/>
    <x v="4"/>
    <x v="547"/>
    <x v="187"/>
    <x v="1844"/>
    <x v="0"/>
  </r>
  <r>
    <x v="1836"/>
    <x v="5"/>
    <x v="4"/>
    <x v="563"/>
    <x v="196"/>
    <x v="1730"/>
    <x v="0"/>
  </r>
  <r>
    <x v="1837"/>
    <x v="5"/>
    <x v="4"/>
    <x v="608"/>
    <x v="206"/>
    <x v="1875"/>
    <x v="0"/>
  </r>
  <r>
    <x v="1838"/>
    <x v="5"/>
    <x v="4"/>
    <x v="679"/>
    <x v="209"/>
    <x v="2338"/>
    <x v="0"/>
  </r>
  <r>
    <x v="1839"/>
    <x v="5"/>
    <x v="4"/>
    <x v="645"/>
    <x v="215"/>
    <x v="1953"/>
    <x v="0"/>
  </r>
  <r>
    <x v="1840"/>
    <x v="5"/>
    <x v="4"/>
    <x v="595"/>
    <x v="219"/>
    <x v="1404"/>
    <x v="0"/>
  </r>
  <r>
    <x v="1841"/>
    <x v="5"/>
    <x v="4"/>
    <x v="613"/>
    <x v="219"/>
    <x v="1555"/>
    <x v="0"/>
  </r>
  <r>
    <x v="1842"/>
    <x v="5"/>
    <x v="4"/>
    <x v="624"/>
    <x v="214"/>
    <x v="1834"/>
    <x v="0"/>
  </r>
  <r>
    <x v="1843"/>
    <x v="5"/>
    <x v="4"/>
    <x v="634"/>
    <x v="210"/>
    <x v="2005"/>
    <x v="0"/>
  </r>
  <r>
    <x v="1844"/>
    <x v="5"/>
    <x v="4"/>
    <x v="636"/>
    <x v="198"/>
    <x v="2358"/>
    <x v="0"/>
  </r>
  <r>
    <x v="1845"/>
    <x v="5"/>
    <x v="4"/>
    <x v="528"/>
    <x v="192"/>
    <x v="1516"/>
    <x v="0"/>
  </r>
  <r>
    <x v="1846"/>
    <x v="5"/>
    <x v="4"/>
    <x v="401"/>
    <x v="194"/>
    <x v="598"/>
    <x v="0"/>
  </r>
  <r>
    <x v="1847"/>
    <x v="5"/>
    <x v="4"/>
    <x v="473"/>
    <x v="203"/>
    <x v="775"/>
    <x v="0"/>
  </r>
  <r>
    <x v="1848"/>
    <x v="5"/>
    <x v="4"/>
    <x v="566"/>
    <x v="203"/>
    <x v="1554"/>
    <x v="0"/>
  </r>
  <r>
    <x v="1849"/>
    <x v="5"/>
    <x v="4"/>
    <x v="584"/>
    <x v="205"/>
    <x v="1666"/>
    <x v="0"/>
  </r>
  <r>
    <x v="1850"/>
    <x v="5"/>
    <x v="4"/>
    <x v="552"/>
    <x v="196"/>
    <x v="1635"/>
    <x v="0"/>
  </r>
  <r>
    <x v="1851"/>
    <x v="5"/>
    <x v="4"/>
    <x v="587"/>
    <x v="215"/>
    <x v="1424"/>
    <x v="0"/>
  </r>
  <r>
    <x v="1852"/>
    <x v="5"/>
    <x v="4"/>
    <x v="642"/>
    <x v="222"/>
    <x v="1748"/>
    <x v="0"/>
  </r>
  <r>
    <x v="1853"/>
    <x v="5"/>
    <x v="4"/>
    <x v="651"/>
    <x v="202"/>
    <x v="2344"/>
    <x v="0"/>
  </r>
  <r>
    <x v="1854"/>
    <x v="5"/>
    <x v="4"/>
    <x v="588"/>
    <x v="187"/>
    <x v="2208"/>
    <x v="0"/>
  </r>
  <r>
    <x v="1855"/>
    <x v="5"/>
    <x v="4"/>
    <x v="534"/>
    <x v="187"/>
    <x v="1735"/>
    <x v="0"/>
  </r>
  <r>
    <x v="1856"/>
    <x v="5"/>
    <x v="4"/>
    <x v="548"/>
    <x v="187"/>
    <x v="1856"/>
    <x v="0"/>
  </r>
  <r>
    <x v="1857"/>
    <x v="5"/>
    <x v="4"/>
    <x v="541"/>
    <x v="190"/>
    <x v="1695"/>
    <x v="0"/>
  </r>
  <r>
    <x v="1858"/>
    <x v="5"/>
    <x v="5"/>
    <x v="552"/>
    <x v="194"/>
    <x v="1696"/>
    <x v="0"/>
  </r>
  <r>
    <x v="1859"/>
    <x v="5"/>
    <x v="5"/>
    <x v="548"/>
    <x v="196"/>
    <x v="1580"/>
    <x v="0"/>
  </r>
  <r>
    <x v="1860"/>
    <x v="5"/>
    <x v="5"/>
    <x v="563"/>
    <x v="194"/>
    <x v="1791"/>
    <x v="0"/>
  </r>
  <r>
    <x v="1861"/>
    <x v="5"/>
    <x v="5"/>
    <x v="546"/>
    <x v="192"/>
    <x v="1669"/>
    <x v="0"/>
  </r>
  <r>
    <x v="1862"/>
    <x v="5"/>
    <x v="5"/>
    <x v="560"/>
    <x v="192"/>
    <x v="1830"/>
    <x v="0"/>
  </r>
  <r>
    <x v="1863"/>
    <x v="5"/>
    <x v="5"/>
    <x v="563"/>
    <x v="193"/>
    <x v="1821"/>
    <x v="0"/>
  </r>
  <r>
    <x v="1864"/>
    <x v="5"/>
    <x v="5"/>
    <x v="533"/>
    <x v="198"/>
    <x v="1400"/>
    <x v="0"/>
  </r>
  <r>
    <x v="1865"/>
    <x v="5"/>
    <x v="5"/>
    <x v="548"/>
    <x v="212"/>
    <x v="1122"/>
    <x v="0"/>
  </r>
  <r>
    <x v="1866"/>
    <x v="5"/>
    <x v="5"/>
    <x v="544"/>
    <x v="215"/>
    <x v="979"/>
    <x v="0"/>
  </r>
  <r>
    <x v="1867"/>
    <x v="5"/>
    <x v="5"/>
    <x v="539"/>
    <x v="212"/>
    <x v="1045"/>
    <x v="0"/>
  </r>
  <r>
    <x v="1868"/>
    <x v="5"/>
    <x v="5"/>
    <x v="573"/>
    <x v="210"/>
    <x v="1446"/>
    <x v="0"/>
  </r>
  <r>
    <x v="1869"/>
    <x v="5"/>
    <x v="5"/>
    <x v="575"/>
    <x v="210"/>
    <x v="1461"/>
    <x v="0"/>
  </r>
  <r>
    <x v="1870"/>
    <x v="5"/>
    <x v="5"/>
    <x v="577"/>
    <x v="211"/>
    <x v="1454"/>
    <x v="0"/>
  </r>
  <r>
    <x v="1871"/>
    <x v="5"/>
    <x v="5"/>
    <x v="604"/>
    <x v="222"/>
    <x v="1389"/>
    <x v="0"/>
  </r>
  <r>
    <x v="1872"/>
    <x v="5"/>
    <x v="5"/>
    <x v="623"/>
    <x v="219"/>
    <x v="1671"/>
    <x v="0"/>
  </r>
  <r>
    <x v="1873"/>
    <x v="5"/>
    <x v="5"/>
    <x v="620"/>
    <x v="213"/>
    <x v="1804"/>
    <x v="0"/>
  </r>
  <r>
    <x v="1874"/>
    <x v="5"/>
    <x v="5"/>
    <x v="594"/>
    <x v="217"/>
    <x v="1447"/>
    <x v="0"/>
  </r>
  <r>
    <x v="1875"/>
    <x v="5"/>
    <x v="5"/>
    <x v="604"/>
    <x v="233"/>
    <x v="1056"/>
    <x v="0"/>
  </r>
  <r>
    <x v="1876"/>
    <x v="5"/>
    <x v="5"/>
    <x v="637"/>
    <x v="233"/>
    <x v="1386"/>
    <x v="0"/>
  </r>
  <r>
    <x v="1877"/>
    <x v="5"/>
    <x v="5"/>
    <x v="614"/>
    <x v="235"/>
    <x v="1102"/>
    <x v="0"/>
  </r>
  <r>
    <x v="1878"/>
    <x v="5"/>
    <x v="5"/>
    <x v="628"/>
    <x v="234"/>
    <x v="1283"/>
    <x v="0"/>
  </r>
  <r>
    <x v="1879"/>
    <x v="5"/>
    <x v="5"/>
    <x v="677"/>
    <x v="246"/>
    <x v="1321"/>
    <x v="0"/>
  </r>
  <r>
    <x v="1880"/>
    <x v="5"/>
    <x v="5"/>
    <x v="644"/>
    <x v="254"/>
    <x v="852"/>
    <x v="0"/>
  </r>
  <r>
    <x v="1881"/>
    <x v="5"/>
    <x v="5"/>
    <x v="624"/>
    <x v="258"/>
    <x v="672"/>
    <x v="0"/>
  </r>
  <r>
    <x v="1882"/>
    <x v="5"/>
    <x v="5"/>
    <x v="691"/>
    <x v="257"/>
    <x v="1139"/>
    <x v="0"/>
  </r>
  <r>
    <x v="1883"/>
    <x v="5"/>
    <x v="5"/>
    <x v="662"/>
    <x v="257"/>
    <x v="895"/>
    <x v="0"/>
  </r>
  <r>
    <x v="1884"/>
    <x v="5"/>
    <x v="5"/>
    <x v="692"/>
    <x v="260"/>
    <x v="1077"/>
    <x v="0"/>
  </r>
  <r>
    <x v="1885"/>
    <x v="5"/>
    <x v="5"/>
    <x v="687"/>
    <x v="250"/>
    <x v="1281"/>
    <x v="0"/>
  </r>
  <r>
    <x v="1886"/>
    <x v="5"/>
    <x v="5"/>
    <x v="676"/>
    <x v="264"/>
    <x v="833"/>
    <x v="0"/>
  </r>
  <r>
    <x v="1887"/>
    <x v="5"/>
    <x v="5"/>
    <x v="701"/>
    <x v="284"/>
    <x v="641"/>
    <x v="0"/>
  </r>
  <r>
    <x v="1888"/>
    <x v="5"/>
    <x v="6"/>
    <x v="770"/>
    <x v="296"/>
    <x v="811"/>
    <x v="0"/>
  </r>
  <r>
    <x v="1889"/>
    <x v="5"/>
    <x v="6"/>
    <x v="721"/>
    <x v="298"/>
    <x v="550"/>
    <x v="0"/>
  </r>
  <r>
    <x v="1890"/>
    <x v="5"/>
    <x v="6"/>
    <x v="698"/>
    <x v="298"/>
    <x v="481"/>
    <x v="0"/>
  </r>
  <r>
    <x v="1891"/>
    <x v="5"/>
    <x v="6"/>
    <x v="707"/>
    <x v="302"/>
    <x v="470"/>
    <x v="0"/>
  </r>
  <r>
    <x v="1892"/>
    <x v="5"/>
    <x v="6"/>
    <x v="733"/>
    <x v="300"/>
    <x v="562"/>
    <x v="0"/>
  </r>
  <r>
    <x v="1893"/>
    <x v="5"/>
    <x v="6"/>
    <x v="738"/>
    <x v="264"/>
    <x v="1326"/>
    <x v="0"/>
  </r>
  <r>
    <x v="1894"/>
    <x v="5"/>
    <x v="6"/>
    <x v="739"/>
    <x v="257"/>
    <x v="1503"/>
    <x v="0"/>
  </r>
  <r>
    <x v="1895"/>
    <x v="5"/>
    <x v="6"/>
    <x v="717"/>
    <x v="257"/>
    <x v="1332"/>
    <x v="0"/>
  </r>
  <r>
    <x v="1896"/>
    <x v="5"/>
    <x v="6"/>
    <x v="752"/>
    <x v="294"/>
    <x v="747"/>
    <x v="0"/>
  </r>
  <r>
    <x v="1897"/>
    <x v="5"/>
    <x v="6"/>
    <x v="719"/>
    <x v="294"/>
    <x v="588"/>
    <x v="0"/>
  </r>
  <r>
    <x v="1898"/>
    <x v="5"/>
    <x v="6"/>
    <x v="800"/>
    <x v="295"/>
    <x v="1039"/>
    <x v="0"/>
  </r>
  <r>
    <x v="1899"/>
    <x v="5"/>
    <x v="6"/>
    <x v="718"/>
    <x v="273"/>
    <x v="939"/>
    <x v="0"/>
  </r>
  <r>
    <x v="1900"/>
    <x v="5"/>
    <x v="6"/>
    <x v="661"/>
    <x v="276"/>
    <x v="573"/>
    <x v="0"/>
  </r>
  <r>
    <x v="1901"/>
    <x v="5"/>
    <x v="6"/>
    <x v="681"/>
    <x v="269"/>
    <x v="767"/>
    <x v="0"/>
  </r>
  <r>
    <x v="1902"/>
    <x v="5"/>
    <x v="6"/>
    <x v="640"/>
    <x v="261"/>
    <x v="704"/>
    <x v="0"/>
  </r>
  <r>
    <x v="1903"/>
    <x v="5"/>
    <x v="6"/>
    <x v="665"/>
    <x v="274"/>
    <x v="613"/>
    <x v="0"/>
  </r>
  <r>
    <x v="1904"/>
    <x v="5"/>
    <x v="6"/>
    <x v="682"/>
    <x v="274"/>
    <x v="694"/>
    <x v="0"/>
  </r>
  <r>
    <x v="1905"/>
    <x v="5"/>
    <x v="6"/>
    <x v="729"/>
    <x v="276"/>
    <x v="933"/>
    <x v="0"/>
  </r>
  <r>
    <x v="1906"/>
    <x v="5"/>
    <x v="6"/>
    <x v="747"/>
    <x v="286"/>
    <x v="855"/>
    <x v="0"/>
  </r>
  <r>
    <x v="1907"/>
    <x v="5"/>
    <x v="6"/>
    <x v="778"/>
    <x v="284"/>
    <x v="1150"/>
    <x v="0"/>
  </r>
  <r>
    <x v="1908"/>
    <x v="5"/>
    <x v="6"/>
    <x v="789"/>
    <x v="292"/>
    <x v="1023"/>
    <x v="0"/>
  </r>
  <r>
    <x v="1909"/>
    <x v="5"/>
    <x v="6"/>
    <x v="724"/>
    <x v="291"/>
    <x v="644"/>
    <x v="0"/>
  </r>
  <r>
    <x v="1910"/>
    <x v="5"/>
    <x v="6"/>
    <x v="739"/>
    <x v="289"/>
    <x v="758"/>
    <x v="0"/>
  </r>
  <r>
    <x v="1911"/>
    <x v="5"/>
    <x v="6"/>
    <x v="767"/>
    <x v="289"/>
    <x v="927"/>
    <x v="0"/>
  </r>
  <r>
    <x v="1912"/>
    <x v="5"/>
    <x v="6"/>
    <x v="862"/>
    <x v="289"/>
    <x v="1615"/>
    <x v="0"/>
  </r>
  <r>
    <x v="1913"/>
    <x v="5"/>
    <x v="6"/>
    <x v="839"/>
    <x v="300"/>
    <x v="1187"/>
    <x v="0"/>
  </r>
  <r>
    <x v="1914"/>
    <x v="5"/>
    <x v="6"/>
    <x v="726"/>
    <x v="311"/>
    <x v="439"/>
    <x v="0"/>
  </r>
  <r>
    <x v="1915"/>
    <x v="5"/>
    <x v="6"/>
    <x v="677"/>
    <x v="321"/>
    <x v="277"/>
    <x v="0"/>
  </r>
  <r>
    <x v="1916"/>
    <x v="5"/>
    <x v="6"/>
    <x v="776"/>
    <x v="342"/>
    <x v="367"/>
    <x v="0"/>
  </r>
  <r>
    <x v="1917"/>
    <x v="5"/>
    <x v="6"/>
    <x v="795"/>
    <x v="334"/>
    <x v="447"/>
    <x v="0"/>
  </r>
  <r>
    <x v="1918"/>
    <x v="5"/>
    <x v="6"/>
    <x v="796"/>
    <x v="334"/>
    <x v="455"/>
    <x v="0"/>
  </r>
  <r>
    <x v="1919"/>
    <x v="5"/>
    <x v="7"/>
    <x v="955"/>
    <x v="345"/>
    <x v="1078"/>
    <x v="0"/>
  </r>
  <r>
    <x v="1920"/>
    <x v="5"/>
    <x v="7"/>
    <x v="887"/>
    <x v="354"/>
    <x v="541"/>
    <x v="0"/>
  </r>
  <r>
    <x v="1921"/>
    <x v="5"/>
    <x v="7"/>
    <x v="841"/>
    <x v="342"/>
    <x v="500"/>
    <x v="0"/>
  </r>
  <r>
    <x v="1922"/>
    <x v="5"/>
    <x v="7"/>
    <x v="780"/>
    <x v="344"/>
    <x v="361"/>
    <x v="0"/>
  </r>
  <r>
    <x v="1923"/>
    <x v="5"/>
    <x v="7"/>
    <x v="775"/>
    <x v="344"/>
    <x v="352"/>
    <x v="0"/>
  </r>
  <r>
    <x v="1924"/>
    <x v="5"/>
    <x v="7"/>
    <x v="761"/>
    <x v="343"/>
    <x v="331"/>
    <x v="0"/>
  </r>
  <r>
    <x v="1925"/>
    <x v="5"/>
    <x v="7"/>
    <x v="659"/>
    <x v="343"/>
    <x v="177"/>
    <x v="0"/>
  </r>
  <r>
    <x v="1926"/>
    <x v="5"/>
    <x v="7"/>
    <x v="846"/>
    <x v="345"/>
    <x v="494"/>
    <x v="0"/>
  </r>
  <r>
    <x v="1927"/>
    <x v="5"/>
    <x v="7"/>
    <x v="868"/>
    <x v="354"/>
    <x v="491"/>
    <x v="0"/>
  </r>
  <r>
    <x v="1928"/>
    <x v="5"/>
    <x v="7"/>
    <x v="859"/>
    <x v="362"/>
    <x v="410"/>
    <x v="0"/>
  </r>
  <r>
    <x v="1929"/>
    <x v="5"/>
    <x v="7"/>
    <x v="826"/>
    <x v="366"/>
    <x v="322"/>
    <x v="0"/>
  </r>
  <r>
    <x v="1930"/>
    <x v="5"/>
    <x v="7"/>
    <x v="799"/>
    <x v="356"/>
    <x v="333"/>
    <x v="0"/>
  </r>
  <r>
    <x v="1931"/>
    <x v="5"/>
    <x v="7"/>
    <x v="821"/>
    <x v="353"/>
    <x v="381"/>
    <x v="0"/>
  </r>
  <r>
    <x v="1932"/>
    <x v="5"/>
    <x v="7"/>
    <x v="843"/>
    <x v="353"/>
    <x v="423"/>
    <x v="0"/>
  </r>
  <r>
    <x v="1933"/>
    <x v="5"/>
    <x v="7"/>
    <x v="715"/>
    <x v="354"/>
    <x v="204"/>
    <x v="0"/>
  </r>
  <r>
    <x v="1934"/>
    <x v="5"/>
    <x v="7"/>
    <x v="860"/>
    <x v="380"/>
    <x v="315"/>
    <x v="0"/>
  </r>
  <r>
    <x v="1935"/>
    <x v="5"/>
    <x v="7"/>
    <x v="904"/>
    <x v="376"/>
    <x v="421"/>
    <x v="0"/>
  </r>
  <r>
    <x v="1936"/>
    <x v="5"/>
    <x v="7"/>
    <x v="1050"/>
    <x v="372"/>
    <x v="1111"/>
    <x v="0"/>
  </r>
  <r>
    <x v="1937"/>
    <x v="5"/>
    <x v="7"/>
    <x v="916"/>
    <x v="324"/>
    <x v="1244"/>
    <x v="0"/>
  </r>
  <r>
    <x v="1938"/>
    <x v="5"/>
    <x v="7"/>
    <x v="842"/>
    <x v="337"/>
    <x v="554"/>
    <x v="0"/>
  </r>
  <r>
    <x v="1939"/>
    <x v="5"/>
    <x v="7"/>
    <x v="854"/>
    <x v="337"/>
    <x v="600"/>
    <x v="0"/>
  </r>
  <r>
    <x v="1940"/>
    <x v="5"/>
    <x v="7"/>
    <x v="867"/>
    <x v="337"/>
    <x v="661"/>
    <x v="0"/>
  </r>
  <r>
    <x v="1941"/>
    <x v="5"/>
    <x v="7"/>
    <x v="950"/>
    <x v="346"/>
    <x v="1011"/>
    <x v="0"/>
  </r>
  <r>
    <x v="1942"/>
    <x v="5"/>
    <x v="7"/>
    <x v="892"/>
    <x v="363"/>
    <x v="486"/>
    <x v="0"/>
  </r>
  <r>
    <x v="1943"/>
    <x v="5"/>
    <x v="7"/>
    <x v="856"/>
    <x v="370"/>
    <x v="354"/>
    <x v="0"/>
  </r>
  <r>
    <x v="1944"/>
    <x v="5"/>
    <x v="7"/>
    <x v="894"/>
    <x v="375"/>
    <x v="402"/>
    <x v="0"/>
  </r>
  <r>
    <x v="1945"/>
    <x v="5"/>
    <x v="7"/>
    <x v="882"/>
    <x v="386"/>
    <x v="318"/>
    <x v="0"/>
  </r>
  <r>
    <x v="1946"/>
    <x v="5"/>
    <x v="7"/>
    <x v="881"/>
    <x v="386"/>
    <x v="313"/>
    <x v="0"/>
  </r>
  <r>
    <x v="1947"/>
    <x v="5"/>
    <x v="7"/>
    <x v="888"/>
    <x v="386"/>
    <x v="326"/>
    <x v="0"/>
  </r>
  <r>
    <x v="1948"/>
    <x v="5"/>
    <x v="7"/>
    <x v="913"/>
    <x v="386"/>
    <x v="382"/>
    <x v="0"/>
  </r>
  <r>
    <x v="1949"/>
    <x v="5"/>
    <x v="7"/>
    <x v="1002"/>
    <x v="404"/>
    <x v="458"/>
    <x v="0"/>
  </r>
  <r>
    <x v="1950"/>
    <x v="5"/>
    <x v="8"/>
    <x v="1155"/>
    <x v="415"/>
    <x v="791"/>
    <x v="0"/>
  </r>
  <r>
    <x v="1951"/>
    <x v="5"/>
    <x v="8"/>
    <x v="1298"/>
    <x v="431"/>
    <x v="1574"/>
    <x v="0"/>
  </r>
  <r>
    <x v="1952"/>
    <x v="5"/>
    <x v="8"/>
    <x v="1009"/>
    <x v="432"/>
    <x v="311"/>
    <x v="0"/>
  </r>
  <r>
    <x v="1953"/>
    <x v="5"/>
    <x v="8"/>
    <x v="1002"/>
    <x v="432"/>
    <x v="302"/>
    <x v="0"/>
  </r>
  <r>
    <x v="1954"/>
    <x v="5"/>
    <x v="8"/>
    <x v="1404"/>
    <x v="424"/>
    <x v="3181"/>
    <x v="0"/>
  </r>
  <r>
    <x v="1955"/>
    <x v="5"/>
    <x v="8"/>
    <x v="1376"/>
    <x v="437"/>
    <x v="2522"/>
    <x v="0"/>
  </r>
  <r>
    <x v="1956"/>
    <x v="5"/>
    <x v="8"/>
    <x v="1062"/>
    <x v="438"/>
    <x v="362"/>
    <x v="0"/>
  </r>
  <r>
    <x v="1957"/>
    <x v="5"/>
    <x v="8"/>
    <x v="1443"/>
    <x v="450"/>
    <x v="3347"/>
    <x v="0"/>
  </r>
  <r>
    <x v="1958"/>
    <x v="5"/>
    <x v="8"/>
    <x v="1428"/>
    <x v="460"/>
    <x v="3204"/>
    <x v="0"/>
  </r>
  <r>
    <x v="1959"/>
    <x v="5"/>
    <x v="8"/>
    <x v="1035"/>
    <x v="455"/>
    <x v="235"/>
    <x v="0"/>
  </r>
  <r>
    <x v="1960"/>
    <x v="5"/>
    <x v="8"/>
    <x v="1287"/>
    <x v="455"/>
    <x v="946"/>
    <x v="0"/>
  </r>
  <r>
    <x v="1961"/>
    <x v="5"/>
    <x v="8"/>
    <x v="1394"/>
    <x v="455"/>
    <x v="2827"/>
    <x v="0"/>
  </r>
  <r>
    <x v="1962"/>
    <x v="5"/>
    <x v="8"/>
    <x v="1351"/>
    <x v="399"/>
    <x v="2759"/>
    <x v="0"/>
  </r>
  <r>
    <x v="1963"/>
    <x v="5"/>
    <x v="8"/>
    <x v="1351"/>
    <x v="399"/>
    <x v="2759"/>
    <x v="0"/>
  </r>
  <r>
    <x v="1964"/>
    <x v="5"/>
    <x v="8"/>
    <x v="1351"/>
    <x v="399"/>
    <x v="2759"/>
    <x v="0"/>
  </r>
  <r>
    <x v="1965"/>
    <x v="5"/>
    <x v="8"/>
    <x v="1283"/>
    <x v="399"/>
    <x v="2069"/>
    <x v="0"/>
  </r>
  <r>
    <x v="1966"/>
    <x v="5"/>
    <x v="8"/>
    <x v="1263"/>
    <x v="399"/>
    <x v="1924"/>
    <x v="0"/>
  </r>
  <r>
    <x v="1967"/>
    <x v="5"/>
    <x v="8"/>
    <x v="1257"/>
    <x v="399"/>
    <x v="1892"/>
    <x v="0"/>
  </r>
  <r>
    <x v="1968"/>
    <x v="5"/>
    <x v="8"/>
    <x v="1351"/>
    <x v="399"/>
    <x v="2759"/>
    <x v="0"/>
  </r>
  <r>
    <x v="1969"/>
    <x v="5"/>
    <x v="8"/>
    <x v="1299"/>
    <x v="399"/>
    <x v="2180"/>
    <x v="0"/>
  </r>
  <r>
    <x v="1970"/>
    <x v="5"/>
    <x v="8"/>
    <x v="1282"/>
    <x v="399"/>
    <x v="2065"/>
    <x v="0"/>
  </r>
  <r>
    <x v="1971"/>
    <x v="5"/>
    <x v="8"/>
    <x v="1217"/>
    <x v="399"/>
    <x v="1529"/>
    <x v="0"/>
  </r>
  <r>
    <x v="1972"/>
    <x v="5"/>
    <x v="8"/>
    <x v="1202"/>
    <x v="399"/>
    <x v="1425"/>
    <x v="0"/>
  </r>
  <r>
    <x v="1973"/>
    <x v="5"/>
    <x v="8"/>
    <x v="1249"/>
    <x v="399"/>
    <x v="1809"/>
    <x v="0"/>
  </r>
  <r>
    <x v="1974"/>
    <x v="5"/>
    <x v="8"/>
    <x v="1141"/>
    <x v="399"/>
    <x v="1060"/>
    <x v="0"/>
  </r>
  <r>
    <x v="1975"/>
    <x v="5"/>
    <x v="8"/>
    <x v="1146"/>
    <x v="399"/>
    <x v="1085"/>
    <x v="0"/>
  </r>
  <r>
    <x v="1976"/>
    <x v="5"/>
    <x v="8"/>
    <x v="1235"/>
    <x v="399"/>
    <x v="1663"/>
    <x v="0"/>
  </r>
  <r>
    <x v="1977"/>
    <x v="5"/>
    <x v="8"/>
    <x v="1281"/>
    <x v="399"/>
    <x v="2056"/>
    <x v="0"/>
  </r>
  <r>
    <x v="1978"/>
    <x v="5"/>
    <x v="8"/>
    <x v="1304"/>
    <x v="399"/>
    <x v="2238"/>
    <x v="0"/>
  </r>
  <r>
    <x v="1979"/>
    <x v="5"/>
    <x v="8"/>
    <x v="1293"/>
    <x v="399"/>
    <x v="2149"/>
    <x v="0"/>
  </r>
  <r>
    <x v="1980"/>
    <x v="5"/>
    <x v="9"/>
    <x v="1351"/>
    <x v="399"/>
    <x v="2759"/>
    <x v="1"/>
  </r>
  <r>
    <x v="1981"/>
    <x v="5"/>
    <x v="9"/>
    <x v="1198"/>
    <x v="399"/>
    <x v="1395"/>
    <x v="1"/>
  </r>
  <r>
    <x v="1982"/>
    <x v="5"/>
    <x v="9"/>
    <x v="1351"/>
    <x v="399"/>
    <x v="2759"/>
    <x v="1"/>
  </r>
  <r>
    <x v="1983"/>
    <x v="5"/>
    <x v="9"/>
    <x v="1351"/>
    <x v="399"/>
    <x v="2759"/>
    <x v="1"/>
  </r>
  <r>
    <x v="1984"/>
    <x v="5"/>
    <x v="9"/>
    <x v="1351"/>
    <x v="399"/>
    <x v="2759"/>
    <x v="1"/>
  </r>
  <r>
    <x v="1985"/>
    <x v="5"/>
    <x v="9"/>
    <x v="1351"/>
    <x v="399"/>
    <x v="2759"/>
    <x v="1"/>
  </r>
  <r>
    <x v="1986"/>
    <x v="5"/>
    <x v="9"/>
    <x v="1351"/>
    <x v="399"/>
    <x v="2759"/>
    <x v="1"/>
  </r>
  <r>
    <x v="1987"/>
    <x v="5"/>
    <x v="9"/>
    <x v="1351"/>
    <x v="399"/>
    <x v="2759"/>
    <x v="1"/>
  </r>
  <r>
    <x v="1988"/>
    <x v="5"/>
    <x v="9"/>
    <x v="1325"/>
    <x v="399"/>
    <x v="2512"/>
    <x v="1"/>
  </r>
  <r>
    <x v="1989"/>
    <x v="5"/>
    <x v="9"/>
    <x v="1351"/>
    <x v="399"/>
    <x v="2759"/>
    <x v="1"/>
  </r>
  <r>
    <x v="1990"/>
    <x v="5"/>
    <x v="9"/>
    <x v="1351"/>
    <x v="399"/>
    <x v="2759"/>
    <x v="1"/>
  </r>
  <r>
    <x v="1991"/>
    <x v="5"/>
    <x v="9"/>
    <x v="1351"/>
    <x v="399"/>
    <x v="2759"/>
    <x v="1"/>
  </r>
  <r>
    <x v="1992"/>
    <x v="5"/>
    <x v="9"/>
    <x v="1351"/>
    <x v="399"/>
    <x v="2759"/>
    <x v="1"/>
  </r>
  <r>
    <x v="1993"/>
    <x v="5"/>
    <x v="9"/>
    <x v="1351"/>
    <x v="399"/>
    <x v="2759"/>
    <x v="1"/>
  </r>
  <r>
    <x v="1994"/>
    <x v="5"/>
    <x v="9"/>
    <x v="1351"/>
    <x v="399"/>
    <x v="2759"/>
    <x v="1"/>
  </r>
  <r>
    <x v="1995"/>
    <x v="5"/>
    <x v="9"/>
    <x v="1351"/>
    <x v="399"/>
    <x v="2759"/>
    <x v="1"/>
  </r>
  <r>
    <x v="1996"/>
    <x v="5"/>
    <x v="9"/>
    <x v="1351"/>
    <x v="399"/>
    <x v="2759"/>
    <x v="1"/>
  </r>
  <r>
    <x v="1997"/>
    <x v="5"/>
    <x v="9"/>
    <x v="1351"/>
    <x v="399"/>
    <x v="2759"/>
    <x v="1"/>
  </r>
  <r>
    <x v="1998"/>
    <x v="5"/>
    <x v="9"/>
    <x v="1166"/>
    <x v="399"/>
    <x v="1188"/>
    <x v="1"/>
  </r>
  <r>
    <x v="1999"/>
    <x v="5"/>
    <x v="9"/>
    <x v="1138"/>
    <x v="399"/>
    <x v="1032"/>
    <x v="1"/>
  </r>
  <r>
    <x v="2000"/>
    <x v="5"/>
    <x v="9"/>
    <x v="1323"/>
    <x v="399"/>
    <x v="2473"/>
    <x v="1"/>
  </r>
  <r>
    <x v="2001"/>
    <x v="5"/>
    <x v="9"/>
    <x v="1351"/>
    <x v="399"/>
    <x v="2759"/>
    <x v="1"/>
  </r>
  <r>
    <x v="2002"/>
    <x v="5"/>
    <x v="9"/>
    <x v="1220"/>
    <x v="399"/>
    <x v="1544"/>
    <x v="1"/>
  </r>
  <r>
    <x v="2003"/>
    <x v="5"/>
    <x v="9"/>
    <x v="1351"/>
    <x v="399"/>
    <x v="2759"/>
    <x v="1"/>
  </r>
  <r>
    <x v="2004"/>
    <x v="5"/>
    <x v="9"/>
    <x v="1351"/>
    <x v="399"/>
    <x v="2759"/>
    <x v="1"/>
  </r>
  <r>
    <x v="2005"/>
    <x v="5"/>
    <x v="9"/>
    <x v="1234"/>
    <x v="399"/>
    <x v="1657"/>
    <x v="1"/>
  </r>
  <r>
    <x v="2006"/>
    <x v="5"/>
    <x v="9"/>
    <x v="1315"/>
    <x v="399"/>
    <x v="2375"/>
    <x v="1"/>
  </r>
  <r>
    <x v="2007"/>
    <x v="5"/>
    <x v="9"/>
    <x v="1303"/>
    <x v="399"/>
    <x v="2229"/>
    <x v="1"/>
  </r>
  <r>
    <x v="2008"/>
    <x v="5"/>
    <x v="9"/>
    <x v="1063"/>
    <x v="399"/>
    <x v="673"/>
    <x v="1"/>
  </r>
  <r>
    <x v="2009"/>
    <x v="5"/>
    <x v="9"/>
    <x v="695"/>
    <x v="399"/>
    <x v="88"/>
    <x v="1"/>
  </r>
  <r>
    <x v="2010"/>
    <x v="5"/>
    <x v="10"/>
    <x v="837"/>
    <x v="399"/>
    <x v="192"/>
    <x v="1"/>
  </r>
  <r>
    <x v="2011"/>
    <x v="5"/>
    <x v="10"/>
    <x v="1351"/>
    <x v="399"/>
    <x v="2759"/>
    <x v="1"/>
  </r>
  <r>
    <x v="2012"/>
    <x v="5"/>
    <x v="10"/>
    <x v="1280"/>
    <x v="399"/>
    <x v="2048"/>
    <x v="1"/>
  </r>
  <r>
    <x v="2013"/>
    <x v="5"/>
    <x v="10"/>
    <x v="1271"/>
    <x v="399"/>
    <x v="1969"/>
    <x v="1"/>
  </r>
  <r>
    <x v="2014"/>
    <x v="5"/>
    <x v="10"/>
    <x v="1314"/>
    <x v="399"/>
    <x v="2371"/>
    <x v="1"/>
  </r>
  <r>
    <x v="2015"/>
    <x v="5"/>
    <x v="10"/>
    <x v="1193"/>
    <x v="399"/>
    <x v="1349"/>
    <x v="1"/>
  </r>
  <r>
    <x v="2016"/>
    <x v="5"/>
    <x v="10"/>
    <x v="726"/>
    <x v="399"/>
    <x v="103"/>
    <x v="1"/>
  </r>
  <r>
    <x v="2017"/>
    <x v="5"/>
    <x v="10"/>
    <x v="1290"/>
    <x v="399"/>
    <x v="2113"/>
    <x v="1"/>
  </r>
  <r>
    <x v="2018"/>
    <x v="5"/>
    <x v="10"/>
    <x v="1305"/>
    <x v="399"/>
    <x v="2255"/>
    <x v="1"/>
  </r>
  <r>
    <x v="2019"/>
    <x v="5"/>
    <x v="10"/>
    <x v="1351"/>
    <x v="399"/>
    <x v="2759"/>
    <x v="1"/>
  </r>
  <r>
    <x v="2020"/>
    <x v="5"/>
    <x v="10"/>
    <x v="1236"/>
    <x v="399"/>
    <x v="1679"/>
    <x v="1"/>
  </r>
  <r>
    <x v="2021"/>
    <x v="5"/>
    <x v="10"/>
    <x v="1180"/>
    <x v="399"/>
    <x v="1289"/>
    <x v="1"/>
  </r>
  <r>
    <x v="2022"/>
    <x v="5"/>
    <x v="10"/>
    <x v="1262"/>
    <x v="399"/>
    <x v="1921"/>
    <x v="1"/>
  </r>
  <r>
    <x v="2023"/>
    <x v="5"/>
    <x v="10"/>
    <x v="1241"/>
    <x v="399"/>
    <x v="1754"/>
    <x v="1"/>
  </r>
  <r>
    <x v="2024"/>
    <x v="5"/>
    <x v="10"/>
    <x v="1351"/>
    <x v="399"/>
    <x v="2759"/>
    <x v="1"/>
  </r>
  <r>
    <x v="2025"/>
    <x v="5"/>
    <x v="10"/>
    <x v="1348"/>
    <x v="399"/>
    <x v="2688"/>
    <x v="1"/>
  </r>
  <r>
    <x v="2026"/>
    <x v="5"/>
    <x v="10"/>
    <x v="1349"/>
    <x v="399"/>
    <x v="2756"/>
    <x v="1"/>
  </r>
  <r>
    <x v="2027"/>
    <x v="5"/>
    <x v="10"/>
    <x v="1351"/>
    <x v="399"/>
    <x v="2759"/>
    <x v="1"/>
  </r>
  <r>
    <x v="2028"/>
    <x v="5"/>
    <x v="10"/>
    <x v="1351"/>
    <x v="399"/>
    <x v="2759"/>
    <x v="1"/>
  </r>
  <r>
    <x v="2029"/>
    <x v="5"/>
    <x v="10"/>
    <x v="1351"/>
    <x v="399"/>
    <x v="2759"/>
    <x v="1"/>
  </r>
  <r>
    <x v="2030"/>
    <x v="5"/>
    <x v="10"/>
    <x v="1337"/>
    <x v="399"/>
    <x v="2570"/>
    <x v="1"/>
  </r>
  <r>
    <x v="2031"/>
    <x v="5"/>
    <x v="10"/>
    <x v="1351"/>
    <x v="399"/>
    <x v="2759"/>
    <x v="1"/>
  </r>
  <r>
    <x v="2032"/>
    <x v="5"/>
    <x v="10"/>
    <x v="1351"/>
    <x v="399"/>
    <x v="2759"/>
    <x v="1"/>
  </r>
  <r>
    <x v="2033"/>
    <x v="5"/>
    <x v="10"/>
    <x v="1351"/>
    <x v="399"/>
    <x v="2759"/>
    <x v="1"/>
  </r>
  <r>
    <x v="2034"/>
    <x v="5"/>
    <x v="10"/>
    <x v="1351"/>
    <x v="399"/>
    <x v="2759"/>
    <x v="1"/>
  </r>
  <r>
    <x v="2035"/>
    <x v="5"/>
    <x v="10"/>
    <x v="1351"/>
    <x v="399"/>
    <x v="2759"/>
    <x v="1"/>
  </r>
  <r>
    <x v="2036"/>
    <x v="5"/>
    <x v="10"/>
    <x v="1351"/>
    <x v="399"/>
    <x v="2759"/>
    <x v="1"/>
  </r>
  <r>
    <x v="2037"/>
    <x v="5"/>
    <x v="10"/>
    <x v="1351"/>
    <x v="399"/>
    <x v="2759"/>
    <x v="1"/>
  </r>
  <r>
    <x v="2038"/>
    <x v="5"/>
    <x v="10"/>
    <x v="1351"/>
    <x v="399"/>
    <x v="2759"/>
    <x v="1"/>
  </r>
  <r>
    <x v="2039"/>
    <x v="5"/>
    <x v="10"/>
    <x v="1351"/>
    <x v="399"/>
    <x v="2759"/>
    <x v="1"/>
  </r>
  <r>
    <x v="2040"/>
    <x v="5"/>
    <x v="11"/>
    <x v="1351"/>
    <x v="399"/>
    <x v="2759"/>
    <x v="1"/>
  </r>
  <r>
    <x v="2041"/>
    <x v="5"/>
    <x v="11"/>
    <x v="1351"/>
    <x v="399"/>
    <x v="2759"/>
    <x v="1"/>
  </r>
  <r>
    <x v="2042"/>
    <x v="5"/>
    <x v="11"/>
    <x v="1351"/>
    <x v="399"/>
    <x v="2759"/>
    <x v="1"/>
  </r>
  <r>
    <x v="2043"/>
    <x v="5"/>
    <x v="11"/>
    <x v="1351"/>
    <x v="399"/>
    <x v="2759"/>
    <x v="1"/>
  </r>
  <r>
    <x v="2044"/>
    <x v="5"/>
    <x v="11"/>
    <x v="1351"/>
    <x v="399"/>
    <x v="2759"/>
    <x v="1"/>
  </r>
  <r>
    <x v="2045"/>
    <x v="5"/>
    <x v="11"/>
    <x v="1351"/>
    <x v="399"/>
    <x v="2759"/>
    <x v="1"/>
  </r>
  <r>
    <x v="2046"/>
    <x v="5"/>
    <x v="11"/>
    <x v="1351"/>
    <x v="399"/>
    <x v="2759"/>
    <x v="1"/>
  </r>
  <r>
    <x v="2047"/>
    <x v="5"/>
    <x v="11"/>
    <x v="1351"/>
    <x v="399"/>
    <x v="2759"/>
    <x v="1"/>
  </r>
  <r>
    <x v="2048"/>
    <x v="5"/>
    <x v="11"/>
    <x v="1351"/>
    <x v="399"/>
    <x v="2759"/>
    <x v="1"/>
  </r>
  <r>
    <x v="2049"/>
    <x v="5"/>
    <x v="11"/>
    <x v="1351"/>
    <x v="399"/>
    <x v="2759"/>
    <x v="1"/>
  </r>
  <r>
    <x v="2050"/>
    <x v="5"/>
    <x v="11"/>
    <x v="1351"/>
    <x v="399"/>
    <x v="2759"/>
    <x v="1"/>
  </r>
  <r>
    <x v="2051"/>
    <x v="5"/>
    <x v="11"/>
    <x v="1351"/>
    <x v="399"/>
    <x v="2759"/>
    <x v="1"/>
  </r>
  <r>
    <x v="2052"/>
    <x v="5"/>
    <x v="11"/>
    <x v="1351"/>
    <x v="399"/>
    <x v="2759"/>
    <x v="1"/>
  </r>
  <r>
    <x v="2053"/>
    <x v="5"/>
    <x v="11"/>
    <x v="1351"/>
    <x v="399"/>
    <x v="2759"/>
    <x v="1"/>
  </r>
  <r>
    <x v="2054"/>
    <x v="5"/>
    <x v="11"/>
    <x v="1351"/>
    <x v="399"/>
    <x v="2759"/>
    <x v="1"/>
  </r>
  <r>
    <x v="2055"/>
    <x v="5"/>
    <x v="11"/>
    <x v="1351"/>
    <x v="399"/>
    <x v="2759"/>
    <x v="1"/>
  </r>
  <r>
    <x v="2056"/>
    <x v="5"/>
    <x v="11"/>
    <x v="1351"/>
    <x v="399"/>
    <x v="2759"/>
    <x v="1"/>
  </r>
  <r>
    <x v="2057"/>
    <x v="5"/>
    <x v="11"/>
    <x v="1351"/>
    <x v="399"/>
    <x v="2759"/>
    <x v="1"/>
  </r>
  <r>
    <x v="2058"/>
    <x v="5"/>
    <x v="11"/>
    <x v="1351"/>
    <x v="399"/>
    <x v="2759"/>
    <x v="1"/>
  </r>
  <r>
    <x v="2059"/>
    <x v="5"/>
    <x v="11"/>
    <x v="1351"/>
    <x v="399"/>
    <x v="2759"/>
    <x v="1"/>
  </r>
  <r>
    <x v="2060"/>
    <x v="5"/>
    <x v="11"/>
    <x v="1351"/>
    <x v="399"/>
    <x v="2759"/>
    <x v="1"/>
  </r>
  <r>
    <x v="2061"/>
    <x v="5"/>
    <x v="11"/>
    <x v="1351"/>
    <x v="399"/>
    <x v="2759"/>
    <x v="1"/>
  </r>
  <r>
    <x v="2062"/>
    <x v="5"/>
    <x v="11"/>
    <x v="1351"/>
    <x v="399"/>
    <x v="2759"/>
    <x v="1"/>
  </r>
  <r>
    <x v="2063"/>
    <x v="5"/>
    <x v="11"/>
    <x v="1351"/>
    <x v="399"/>
    <x v="2759"/>
    <x v="1"/>
  </r>
  <r>
    <x v="2064"/>
    <x v="5"/>
    <x v="11"/>
    <x v="1351"/>
    <x v="399"/>
    <x v="2759"/>
    <x v="1"/>
  </r>
  <r>
    <x v="2065"/>
    <x v="5"/>
    <x v="11"/>
    <x v="1260"/>
    <x v="399"/>
    <x v="1911"/>
    <x v="1"/>
  </r>
  <r>
    <x v="2066"/>
    <x v="5"/>
    <x v="11"/>
    <x v="1351"/>
    <x v="399"/>
    <x v="2759"/>
    <x v="1"/>
  </r>
  <r>
    <x v="2067"/>
    <x v="5"/>
    <x v="11"/>
    <x v="1351"/>
    <x v="399"/>
    <x v="2759"/>
    <x v="1"/>
  </r>
  <r>
    <x v="2068"/>
    <x v="5"/>
    <x v="11"/>
    <x v="1351"/>
    <x v="399"/>
    <x v="2759"/>
    <x v="1"/>
  </r>
  <r>
    <x v="2069"/>
    <x v="5"/>
    <x v="11"/>
    <x v="931"/>
    <x v="399"/>
    <x v="345"/>
    <x v="1"/>
  </r>
  <r>
    <x v="2070"/>
    <x v="5"/>
    <x v="11"/>
    <x v="963"/>
    <x v="399"/>
    <x v="396"/>
    <x v="1"/>
  </r>
  <r>
    <x v="2071"/>
    <x v="6"/>
    <x v="0"/>
    <x v="530"/>
    <x v="399"/>
    <x v="33"/>
    <x v="1"/>
  </r>
  <r>
    <x v="2072"/>
    <x v="6"/>
    <x v="0"/>
    <x v="384"/>
    <x v="399"/>
    <x v="14"/>
    <x v="1"/>
  </r>
  <r>
    <x v="2073"/>
    <x v="6"/>
    <x v="0"/>
    <x v="514"/>
    <x v="399"/>
    <x v="30"/>
    <x v="1"/>
  </r>
  <r>
    <x v="2074"/>
    <x v="6"/>
    <x v="0"/>
    <x v="1108"/>
    <x v="399"/>
    <x v="861"/>
    <x v="1"/>
  </r>
  <r>
    <x v="2075"/>
    <x v="6"/>
    <x v="0"/>
    <x v="1316"/>
    <x v="399"/>
    <x v="2377"/>
    <x v="1"/>
  </r>
  <r>
    <x v="2076"/>
    <x v="6"/>
    <x v="0"/>
    <x v="1351"/>
    <x v="399"/>
    <x v="2759"/>
    <x v="1"/>
  </r>
  <r>
    <x v="2077"/>
    <x v="6"/>
    <x v="0"/>
    <x v="1351"/>
    <x v="399"/>
    <x v="2759"/>
    <x v="1"/>
  </r>
  <r>
    <x v="2078"/>
    <x v="6"/>
    <x v="0"/>
    <x v="1351"/>
    <x v="399"/>
    <x v="2759"/>
    <x v="1"/>
  </r>
  <r>
    <x v="2079"/>
    <x v="6"/>
    <x v="0"/>
    <x v="1308"/>
    <x v="399"/>
    <x v="2311"/>
    <x v="1"/>
  </r>
  <r>
    <x v="2080"/>
    <x v="6"/>
    <x v="0"/>
    <x v="1351"/>
    <x v="399"/>
    <x v="2759"/>
    <x v="1"/>
  </r>
  <r>
    <x v="2081"/>
    <x v="6"/>
    <x v="0"/>
    <x v="1351"/>
    <x v="399"/>
    <x v="2759"/>
    <x v="1"/>
  </r>
  <r>
    <x v="2082"/>
    <x v="6"/>
    <x v="0"/>
    <x v="1351"/>
    <x v="399"/>
    <x v="2759"/>
    <x v="1"/>
  </r>
  <r>
    <x v="2083"/>
    <x v="6"/>
    <x v="0"/>
    <x v="1351"/>
    <x v="399"/>
    <x v="2759"/>
    <x v="1"/>
  </r>
  <r>
    <x v="2084"/>
    <x v="6"/>
    <x v="0"/>
    <x v="1351"/>
    <x v="399"/>
    <x v="2759"/>
    <x v="1"/>
  </r>
  <r>
    <x v="2085"/>
    <x v="6"/>
    <x v="0"/>
    <x v="1351"/>
    <x v="399"/>
    <x v="2759"/>
    <x v="1"/>
  </r>
  <r>
    <x v="2086"/>
    <x v="6"/>
    <x v="0"/>
    <x v="1351"/>
    <x v="399"/>
    <x v="2759"/>
    <x v="1"/>
  </r>
  <r>
    <x v="2087"/>
    <x v="6"/>
    <x v="0"/>
    <x v="1351"/>
    <x v="399"/>
    <x v="2759"/>
    <x v="1"/>
  </r>
  <r>
    <x v="2088"/>
    <x v="6"/>
    <x v="0"/>
    <x v="1351"/>
    <x v="399"/>
    <x v="2759"/>
    <x v="1"/>
  </r>
  <r>
    <x v="2089"/>
    <x v="6"/>
    <x v="0"/>
    <x v="1338"/>
    <x v="399"/>
    <x v="2574"/>
    <x v="1"/>
  </r>
  <r>
    <x v="2090"/>
    <x v="6"/>
    <x v="0"/>
    <x v="1351"/>
    <x v="399"/>
    <x v="2759"/>
    <x v="1"/>
  </r>
  <r>
    <x v="2091"/>
    <x v="6"/>
    <x v="0"/>
    <x v="1350"/>
    <x v="399"/>
    <x v="2757"/>
    <x v="1"/>
  </r>
  <r>
    <x v="2092"/>
    <x v="6"/>
    <x v="0"/>
    <x v="1321"/>
    <x v="399"/>
    <x v="2434"/>
    <x v="1"/>
  </r>
  <r>
    <x v="2093"/>
    <x v="6"/>
    <x v="0"/>
    <x v="1336"/>
    <x v="399"/>
    <x v="2565"/>
    <x v="1"/>
  </r>
  <r>
    <x v="2094"/>
    <x v="6"/>
    <x v="0"/>
    <x v="1351"/>
    <x v="399"/>
    <x v="2759"/>
    <x v="1"/>
  </r>
  <r>
    <x v="2095"/>
    <x v="6"/>
    <x v="0"/>
    <x v="1351"/>
    <x v="399"/>
    <x v="2759"/>
    <x v="1"/>
  </r>
  <r>
    <x v="2096"/>
    <x v="6"/>
    <x v="0"/>
    <x v="1351"/>
    <x v="399"/>
    <x v="2759"/>
    <x v="1"/>
  </r>
  <r>
    <x v="2097"/>
    <x v="6"/>
    <x v="0"/>
    <x v="1351"/>
    <x v="399"/>
    <x v="2759"/>
    <x v="1"/>
  </r>
  <r>
    <x v="2098"/>
    <x v="6"/>
    <x v="0"/>
    <x v="1351"/>
    <x v="399"/>
    <x v="2759"/>
    <x v="1"/>
  </r>
  <r>
    <x v="2099"/>
    <x v="6"/>
    <x v="0"/>
    <x v="1227"/>
    <x v="399"/>
    <x v="1616"/>
    <x v="1"/>
  </r>
  <r>
    <x v="2100"/>
    <x v="6"/>
    <x v="0"/>
    <x v="1351"/>
    <x v="399"/>
    <x v="2759"/>
    <x v="1"/>
  </r>
  <r>
    <x v="2101"/>
    <x v="6"/>
    <x v="0"/>
    <x v="1341"/>
    <x v="399"/>
    <x v="2607"/>
    <x v="1"/>
  </r>
  <r>
    <x v="2102"/>
    <x v="6"/>
    <x v="1"/>
    <x v="1346"/>
    <x v="399"/>
    <x v="2671"/>
    <x v="1"/>
  </r>
  <r>
    <x v="2103"/>
    <x v="6"/>
    <x v="1"/>
    <x v="1345"/>
    <x v="399"/>
    <x v="2664"/>
    <x v="1"/>
  </r>
  <r>
    <x v="2104"/>
    <x v="6"/>
    <x v="1"/>
    <x v="1301"/>
    <x v="399"/>
    <x v="2207"/>
    <x v="1"/>
  </r>
  <r>
    <x v="2105"/>
    <x v="6"/>
    <x v="1"/>
    <x v="1277"/>
    <x v="399"/>
    <x v="2008"/>
    <x v="1"/>
  </r>
  <r>
    <x v="2106"/>
    <x v="6"/>
    <x v="1"/>
    <x v="1276"/>
    <x v="399"/>
    <x v="2006"/>
    <x v="1"/>
  </r>
  <r>
    <x v="2107"/>
    <x v="6"/>
    <x v="1"/>
    <x v="1025"/>
    <x v="399"/>
    <x v="547"/>
    <x v="1"/>
  </r>
  <r>
    <x v="2108"/>
    <x v="6"/>
    <x v="1"/>
    <x v="1350"/>
    <x v="399"/>
    <x v="2757"/>
    <x v="1"/>
  </r>
  <r>
    <x v="2109"/>
    <x v="6"/>
    <x v="1"/>
    <x v="1270"/>
    <x v="399"/>
    <x v="1964"/>
    <x v="1"/>
  </r>
  <r>
    <x v="2110"/>
    <x v="6"/>
    <x v="1"/>
    <x v="1311"/>
    <x v="399"/>
    <x v="2336"/>
    <x v="1"/>
  </r>
  <r>
    <x v="2111"/>
    <x v="6"/>
    <x v="1"/>
    <x v="1309"/>
    <x v="399"/>
    <x v="2323"/>
    <x v="1"/>
  </r>
  <r>
    <x v="2112"/>
    <x v="6"/>
    <x v="1"/>
    <x v="1331"/>
    <x v="399"/>
    <x v="2534"/>
    <x v="1"/>
  </r>
  <r>
    <x v="2113"/>
    <x v="6"/>
    <x v="1"/>
    <x v="1247"/>
    <x v="399"/>
    <x v="1779"/>
    <x v="1"/>
  </r>
  <r>
    <x v="2114"/>
    <x v="6"/>
    <x v="1"/>
    <x v="1291"/>
    <x v="399"/>
    <x v="2127"/>
    <x v="1"/>
  </r>
  <r>
    <x v="2115"/>
    <x v="6"/>
    <x v="1"/>
    <x v="1315"/>
    <x v="399"/>
    <x v="2375"/>
    <x v="1"/>
  </r>
  <r>
    <x v="2116"/>
    <x v="6"/>
    <x v="1"/>
    <x v="1320"/>
    <x v="399"/>
    <x v="2427"/>
    <x v="1"/>
  </r>
  <r>
    <x v="2117"/>
    <x v="6"/>
    <x v="1"/>
    <x v="1229"/>
    <x v="399"/>
    <x v="1631"/>
    <x v="1"/>
  </r>
  <r>
    <x v="2118"/>
    <x v="6"/>
    <x v="1"/>
    <x v="956"/>
    <x v="399"/>
    <x v="384"/>
    <x v="1"/>
  </r>
  <r>
    <x v="2119"/>
    <x v="6"/>
    <x v="1"/>
    <x v="1270"/>
    <x v="399"/>
    <x v="1964"/>
    <x v="1"/>
  </r>
  <r>
    <x v="2120"/>
    <x v="6"/>
    <x v="1"/>
    <x v="1148"/>
    <x v="399"/>
    <x v="1097"/>
    <x v="1"/>
  </r>
  <r>
    <x v="2121"/>
    <x v="6"/>
    <x v="1"/>
    <x v="929"/>
    <x v="399"/>
    <x v="339"/>
    <x v="1"/>
  </r>
  <r>
    <x v="2122"/>
    <x v="6"/>
    <x v="1"/>
    <x v="1178"/>
    <x v="399"/>
    <x v="1263"/>
    <x v="1"/>
  </r>
  <r>
    <x v="2123"/>
    <x v="6"/>
    <x v="1"/>
    <x v="1240"/>
    <x v="399"/>
    <x v="1747"/>
    <x v="1"/>
  </r>
  <r>
    <x v="2124"/>
    <x v="6"/>
    <x v="1"/>
    <x v="1285"/>
    <x v="399"/>
    <x v="2088"/>
    <x v="1"/>
  </r>
  <r>
    <x v="2125"/>
    <x v="6"/>
    <x v="1"/>
    <x v="1292"/>
    <x v="399"/>
    <x v="2133"/>
    <x v="1"/>
  </r>
  <r>
    <x v="2126"/>
    <x v="6"/>
    <x v="1"/>
    <x v="1351"/>
    <x v="399"/>
    <x v="2759"/>
    <x v="1"/>
  </r>
  <r>
    <x v="2127"/>
    <x v="6"/>
    <x v="1"/>
    <x v="1351"/>
    <x v="399"/>
    <x v="2759"/>
    <x v="1"/>
  </r>
  <r>
    <x v="2128"/>
    <x v="6"/>
    <x v="1"/>
    <x v="1351"/>
    <x v="399"/>
    <x v="2759"/>
    <x v="1"/>
  </r>
  <r>
    <x v="2129"/>
    <x v="6"/>
    <x v="1"/>
    <x v="1351"/>
    <x v="399"/>
    <x v="2759"/>
    <x v="1"/>
  </r>
  <r>
    <x v="2130"/>
    <x v="6"/>
    <x v="2"/>
    <x v="1351"/>
    <x v="399"/>
    <x v="2759"/>
    <x v="1"/>
  </r>
  <r>
    <x v="2131"/>
    <x v="6"/>
    <x v="2"/>
    <x v="1351"/>
    <x v="399"/>
    <x v="2759"/>
    <x v="1"/>
  </r>
  <r>
    <x v="2132"/>
    <x v="6"/>
    <x v="2"/>
    <x v="1351"/>
    <x v="399"/>
    <x v="2759"/>
    <x v="1"/>
  </r>
  <r>
    <x v="2133"/>
    <x v="6"/>
    <x v="2"/>
    <x v="1351"/>
    <x v="399"/>
    <x v="2759"/>
    <x v="1"/>
  </r>
  <r>
    <x v="2134"/>
    <x v="6"/>
    <x v="2"/>
    <x v="1351"/>
    <x v="399"/>
    <x v="2759"/>
    <x v="1"/>
  </r>
  <r>
    <x v="2135"/>
    <x v="6"/>
    <x v="2"/>
    <x v="1351"/>
    <x v="399"/>
    <x v="2759"/>
    <x v="1"/>
  </r>
  <r>
    <x v="2136"/>
    <x v="6"/>
    <x v="2"/>
    <x v="1351"/>
    <x v="399"/>
    <x v="2759"/>
    <x v="1"/>
  </r>
  <r>
    <x v="2137"/>
    <x v="6"/>
    <x v="2"/>
    <x v="1351"/>
    <x v="399"/>
    <x v="2759"/>
    <x v="1"/>
  </r>
  <r>
    <x v="2138"/>
    <x v="6"/>
    <x v="2"/>
    <x v="1351"/>
    <x v="399"/>
    <x v="2759"/>
    <x v="1"/>
  </r>
  <r>
    <x v="2139"/>
    <x v="6"/>
    <x v="2"/>
    <x v="1351"/>
    <x v="399"/>
    <x v="2759"/>
    <x v="1"/>
  </r>
  <r>
    <x v="2140"/>
    <x v="6"/>
    <x v="2"/>
    <x v="1351"/>
    <x v="399"/>
    <x v="2759"/>
    <x v="1"/>
  </r>
  <r>
    <x v="2141"/>
    <x v="6"/>
    <x v="2"/>
    <x v="1351"/>
    <x v="399"/>
    <x v="2759"/>
    <x v="1"/>
  </r>
  <r>
    <x v="2142"/>
    <x v="6"/>
    <x v="2"/>
    <x v="1351"/>
    <x v="399"/>
    <x v="2759"/>
    <x v="1"/>
  </r>
  <r>
    <x v="2143"/>
    <x v="6"/>
    <x v="2"/>
    <x v="1351"/>
    <x v="399"/>
    <x v="2759"/>
    <x v="1"/>
  </r>
  <r>
    <x v="2144"/>
    <x v="6"/>
    <x v="2"/>
    <x v="1351"/>
    <x v="399"/>
    <x v="2759"/>
    <x v="1"/>
  </r>
  <r>
    <x v="2145"/>
    <x v="6"/>
    <x v="2"/>
    <x v="1351"/>
    <x v="399"/>
    <x v="2759"/>
    <x v="1"/>
  </r>
  <r>
    <x v="2146"/>
    <x v="6"/>
    <x v="2"/>
    <x v="1351"/>
    <x v="399"/>
    <x v="2759"/>
    <x v="1"/>
  </r>
  <r>
    <x v="2147"/>
    <x v="6"/>
    <x v="2"/>
    <x v="1351"/>
    <x v="399"/>
    <x v="2759"/>
    <x v="1"/>
  </r>
  <r>
    <x v="2148"/>
    <x v="6"/>
    <x v="2"/>
    <x v="1351"/>
    <x v="399"/>
    <x v="2759"/>
    <x v="1"/>
  </r>
  <r>
    <x v="2149"/>
    <x v="6"/>
    <x v="2"/>
    <x v="1351"/>
    <x v="399"/>
    <x v="2759"/>
    <x v="1"/>
  </r>
  <r>
    <x v="2150"/>
    <x v="6"/>
    <x v="2"/>
    <x v="1351"/>
    <x v="399"/>
    <x v="2759"/>
    <x v="1"/>
  </r>
  <r>
    <x v="2151"/>
    <x v="6"/>
    <x v="2"/>
    <x v="1351"/>
    <x v="399"/>
    <x v="2759"/>
    <x v="1"/>
  </r>
  <r>
    <x v="2152"/>
    <x v="6"/>
    <x v="2"/>
    <x v="1351"/>
    <x v="399"/>
    <x v="2759"/>
    <x v="1"/>
  </r>
  <r>
    <x v="2153"/>
    <x v="6"/>
    <x v="2"/>
    <x v="1351"/>
    <x v="399"/>
    <x v="2759"/>
    <x v="1"/>
  </r>
  <r>
    <x v="2154"/>
    <x v="6"/>
    <x v="2"/>
    <x v="1351"/>
    <x v="399"/>
    <x v="2759"/>
    <x v="1"/>
  </r>
  <r>
    <x v="2155"/>
    <x v="6"/>
    <x v="2"/>
    <x v="1351"/>
    <x v="399"/>
    <x v="2759"/>
    <x v="1"/>
  </r>
  <r>
    <x v="2156"/>
    <x v="6"/>
    <x v="2"/>
    <x v="1351"/>
    <x v="399"/>
    <x v="2759"/>
    <x v="1"/>
  </r>
  <r>
    <x v="2157"/>
    <x v="6"/>
    <x v="2"/>
    <x v="1351"/>
    <x v="399"/>
    <x v="2759"/>
    <x v="1"/>
  </r>
  <r>
    <x v="2158"/>
    <x v="6"/>
    <x v="2"/>
    <x v="1351"/>
    <x v="399"/>
    <x v="2759"/>
    <x v="1"/>
  </r>
  <r>
    <x v="2159"/>
    <x v="6"/>
    <x v="2"/>
    <x v="1351"/>
    <x v="399"/>
    <x v="2759"/>
    <x v="1"/>
  </r>
  <r>
    <x v="2160"/>
    <x v="6"/>
    <x v="2"/>
    <x v="1351"/>
    <x v="399"/>
    <x v="2759"/>
    <x v="1"/>
  </r>
  <r>
    <x v="2161"/>
    <x v="6"/>
    <x v="2"/>
    <x v="1351"/>
    <x v="399"/>
    <x v="2759"/>
    <x v="1"/>
  </r>
  <r>
    <x v="2162"/>
    <x v="6"/>
    <x v="3"/>
    <x v="1351"/>
    <x v="399"/>
    <x v="2759"/>
    <x v="0"/>
  </r>
  <r>
    <x v="2163"/>
    <x v="6"/>
    <x v="3"/>
    <x v="1351"/>
    <x v="399"/>
    <x v="2759"/>
    <x v="0"/>
  </r>
  <r>
    <x v="2164"/>
    <x v="6"/>
    <x v="3"/>
    <x v="1351"/>
    <x v="399"/>
    <x v="2759"/>
    <x v="0"/>
  </r>
  <r>
    <x v="2165"/>
    <x v="6"/>
    <x v="3"/>
    <x v="1351"/>
    <x v="399"/>
    <x v="2759"/>
    <x v="0"/>
  </r>
  <r>
    <x v="2166"/>
    <x v="6"/>
    <x v="3"/>
    <x v="1351"/>
    <x v="399"/>
    <x v="2759"/>
    <x v="0"/>
  </r>
  <r>
    <x v="2167"/>
    <x v="6"/>
    <x v="3"/>
    <x v="1351"/>
    <x v="399"/>
    <x v="2759"/>
    <x v="0"/>
  </r>
  <r>
    <x v="2168"/>
    <x v="6"/>
    <x v="3"/>
    <x v="1351"/>
    <x v="399"/>
    <x v="2759"/>
    <x v="0"/>
  </r>
  <r>
    <x v="2169"/>
    <x v="6"/>
    <x v="3"/>
    <x v="1351"/>
    <x v="399"/>
    <x v="2759"/>
    <x v="0"/>
  </r>
  <r>
    <x v="2170"/>
    <x v="6"/>
    <x v="3"/>
    <x v="1351"/>
    <x v="399"/>
    <x v="2759"/>
    <x v="0"/>
  </r>
  <r>
    <x v="2171"/>
    <x v="6"/>
    <x v="3"/>
    <x v="1351"/>
    <x v="399"/>
    <x v="2759"/>
    <x v="0"/>
  </r>
  <r>
    <x v="2172"/>
    <x v="6"/>
    <x v="3"/>
    <x v="1351"/>
    <x v="399"/>
    <x v="2759"/>
    <x v="0"/>
  </r>
  <r>
    <x v="2173"/>
    <x v="6"/>
    <x v="3"/>
    <x v="1351"/>
    <x v="399"/>
    <x v="2759"/>
    <x v="0"/>
  </r>
  <r>
    <x v="2174"/>
    <x v="6"/>
    <x v="3"/>
    <x v="1351"/>
    <x v="399"/>
    <x v="2759"/>
    <x v="0"/>
  </r>
  <r>
    <x v="2175"/>
    <x v="6"/>
    <x v="3"/>
    <x v="1288"/>
    <x v="271"/>
    <x v="3289"/>
    <x v="0"/>
  </r>
  <r>
    <x v="2176"/>
    <x v="6"/>
    <x v="3"/>
    <x v="1031"/>
    <x v="271"/>
    <x v="2953"/>
    <x v="0"/>
  </r>
  <r>
    <x v="2177"/>
    <x v="6"/>
    <x v="3"/>
    <x v="855"/>
    <x v="271"/>
    <x v="1977"/>
    <x v="0"/>
  </r>
  <r>
    <x v="2178"/>
    <x v="6"/>
    <x v="3"/>
    <x v="903"/>
    <x v="271"/>
    <x v="2329"/>
    <x v="0"/>
  </r>
  <r>
    <x v="2179"/>
    <x v="6"/>
    <x v="3"/>
    <x v="1264"/>
    <x v="326"/>
    <x v="3067"/>
    <x v="0"/>
  </r>
  <r>
    <x v="2180"/>
    <x v="6"/>
    <x v="3"/>
    <x v="1295"/>
    <x v="399"/>
    <x v="2161"/>
    <x v="0"/>
  </r>
  <r>
    <x v="2181"/>
    <x v="6"/>
    <x v="3"/>
    <x v="1248"/>
    <x v="399"/>
    <x v="1797"/>
    <x v="0"/>
  </r>
  <r>
    <x v="2182"/>
    <x v="6"/>
    <x v="3"/>
    <x v="1178"/>
    <x v="399"/>
    <x v="1263"/>
    <x v="0"/>
  </r>
  <r>
    <x v="2183"/>
    <x v="6"/>
    <x v="3"/>
    <x v="1014"/>
    <x v="399"/>
    <x v="516"/>
    <x v="0"/>
  </r>
  <r>
    <x v="2184"/>
    <x v="6"/>
    <x v="3"/>
    <x v="1144"/>
    <x v="399"/>
    <x v="1075"/>
    <x v="0"/>
  </r>
  <r>
    <x v="2185"/>
    <x v="6"/>
    <x v="3"/>
    <x v="1344"/>
    <x v="399"/>
    <x v="2641"/>
    <x v="0"/>
  </r>
  <r>
    <x v="2186"/>
    <x v="6"/>
    <x v="3"/>
    <x v="1334"/>
    <x v="392"/>
    <x v="2692"/>
    <x v="0"/>
  </r>
  <r>
    <x v="2187"/>
    <x v="6"/>
    <x v="3"/>
    <x v="1359"/>
    <x v="482"/>
    <x v="1173"/>
    <x v="0"/>
  </r>
  <r>
    <x v="2188"/>
    <x v="6"/>
    <x v="3"/>
    <x v="1373"/>
    <x v="383"/>
    <x v="3091"/>
    <x v="0"/>
  </r>
  <r>
    <x v="2189"/>
    <x v="6"/>
    <x v="3"/>
    <x v="1367"/>
    <x v="373"/>
    <x v="3114"/>
    <x v="0"/>
  </r>
  <r>
    <x v="2190"/>
    <x v="6"/>
    <x v="3"/>
    <x v="1173"/>
    <x v="288"/>
    <x v="3108"/>
    <x v="0"/>
  </r>
  <r>
    <x v="2191"/>
    <x v="6"/>
    <x v="3"/>
    <x v="1036"/>
    <x v="288"/>
    <x v="2764"/>
    <x v="0"/>
  </r>
  <r>
    <x v="2192"/>
    <x v="6"/>
    <x v="4"/>
    <x v="1229"/>
    <x v="288"/>
    <x v="3175"/>
    <x v="0"/>
  </r>
  <r>
    <x v="2193"/>
    <x v="6"/>
    <x v="4"/>
    <x v="1330"/>
    <x v="298"/>
    <x v="3257"/>
    <x v="0"/>
  </r>
  <r>
    <x v="2194"/>
    <x v="6"/>
    <x v="4"/>
    <x v="1312"/>
    <x v="368"/>
    <x v="2858"/>
    <x v="0"/>
  </r>
  <r>
    <x v="2195"/>
    <x v="6"/>
    <x v="4"/>
    <x v="1293"/>
    <x v="354"/>
    <x v="2925"/>
    <x v="0"/>
  </r>
  <r>
    <x v="2196"/>
    <x v="6"/>
    <x v="4"/>
    <x v="1152"/>
    <x v="315"/>
    <x v="2789"/>
    <x v="0"/>
  </r>
  <r>
    <x v="2197"/>
    <x v="6"/>
    <x v="4"/>
    <x v="1097"/>
    <x v="129"/>
    <x v="3368"/>
    <x v="0"/>
  </r>
  <r>
    <x v="2198"/>
    <x v="6"/>
    <x v="4"/>
    <x v="1120"/>
    <x v="129"/>
    <x v="3369"/>
    <x v="0"/>
  </r>
  <r>
    <x v="2199"/>
    <x v="6"/>
    <x v="4"/>
    <x v="870"/>
    <x v="129"/>
    <x v="3360"/>
    <x v="0"/>
  </r>
  <r>
    <x v="2200"/>
    <x v="6"/>
    <x v="4"/>
    <x v="657"/>
    <x v="111"/>
    <x v="3337"/>
    <x v="0"/>
  </r>
  <r>
    <x v="2201"/>
    <x v="6"/>
    <x v="4"/>
    <x v="463"/>
    <x v="103"/>
    <x v="3177"/>
    <x v="0"/>
  </r>
  <r>
    <x v="2202"/>
    <x v="6"/>
    <x v="4"/>
    <x v="587"/>
    <x v="132"/>
    <x v="3173"/>
    <x v="0"/>
  </r>
  <r>
    <x v="2203"/>
    <x v="6"/>
    <x v="4"/>
    <x v="632"/>
    <x v="74"/>
    <x v="3363"/>
    <x v="0"/>
  </r>
  <r>
    <x v="2204"/>
    <x v="6"/>
    <x v="4"/>
    <x v="822"/>
    <x v="212"/>
    <x v="3004"/>
    <x v="0"/>
  </r>
  <r>
    <x v="2205"/>
    <x v="6"/>
    <x v="4"/>
    <x v="792"/>
    <x v="212"/>
    <x v="2922"/>
    <x v="0"/>
  </r>
  <r>
    <x v="2206"/>
    <x v="6"/>
    <x v="4"/>
    <x v="913"/>
    <x v="183"/>
    <x v="3277"/>
    <x v="0"/>
  </r>
  <r>
    <x v="2207"/>
    <x v="6"/>
    <x v="4"/>
    <x v="964"/>
    <x v="289"/>
    <x v="2357"/>
    <x v="0"/>
  </r>
  <r>
    <x v="2208"/>
    <x v="6"/>
    <x v="4"/>
    <x v="973"/>
    <x v="262"/>
    <x v="2896"/>
    <x v="0"/>
  </r>
  <r>
    <x v="2209"/>
    <x v="6"/>
    <x v="4"/>
    <x v="961"/>
    <x v="313"/>
    <x v="1814"/>
    <x v="0"/>
  </r>
  <r>
    <x v="2210"/>
    <x v="6"/>
    <x v="4"/>
    <x v="953"/>
    <x v="269"/>
    <x v="2696"/>
    <x v="0"/>
  </r>
  <r>
    <x v="2211"/>
    <x v="6"/>
    <x v="4"/>
    <x v="828"/>
    <x v="313"/>
    <x v="823"/>
    <x v="0"/>
  </r>
  <r>
    <x v="2212"/>
    <x v="6"/>
    <x v="4"/>
    <x v="921"/>
    <x v="313"/>
    <x v="1517"/>
    <x v="0"/>
  </r>
  <r>
    <x v="2213"/>
    <x v="6"/>
    <x v="4"/>
    <x v="1272"/>
    <x v="349"/>
    <x v="2870"/>
    <x v="0"/>
  </r>
  <r>
    <x v="2214"/>
    <x v="6"/>
    <x v="4"/>
    <x v="1102"/>
    <x v="411"/>
    <x v="636"/>
    <x v="0"/>
  </r>
  <r>
    <x v="2215"/>
    <x v="6"/>
    <x v="4"/>
    <x v="971"/>
    <x v="392"/>
    <x v="483"/>
    <x v="0"/>
  </r>
  <r>
    <x v="2216"/>
    <x v="6"/>
    <x v="4"/>
    <x v="920"/>
    <x v="300"/>
    <x v="1819"/>
    <x v="0"/>
  </r>
  <r>
    <x v="2217"/>
    <x v="6"/>
    <x v="4"/>
    <x v="803"/>
    <x v="289"/>
    <x v="1204"/>
    <x v="0"/>
  </r>
  <r>
    <x v="2218"/>
    <x v="6"/>
    <x v="4"/>
    <x v="934"/>
    <x v="484"/>
    <x v="86"/>
    <x v="0"/>
  </r>
  <r>
    <x v="2219"/>
    <x v="6"/>
    <x v="4"/>
    <x v="1203"/>
    <x v="484"/>
    <x v="306"/>
    <x v="0"/>
  </r>
  <r>
    <x v="2220"/>
    <x v="6"/>
    <x v="4"/>
    <x v="1361"/>
    <x v="458"/>
    <x v="1774"/>
    <x v="0"/>
  </r>
  <r>
    <x v="2221"/>
    <x v="6"/>
    <x v="4"/>
    <x v="1339"/>
    <x v="476"/>
    <x v="985"/>
    <x v="0"/>
  </r>
  <r>
    <x v="2222"/>
    <x v="6"/>
    <x v="4"/>
    <x v="1320"/>
    <x v="477"/>
    <x v="818"/>
    <x v="0"/>
  </r>
  <r>
    <x v="2223"/>
    <x v="6"/>
    <x v="5"/>
    <x v="1215"/>
    <x v="282"/>
    <x v="3179"/>
    <x v="0"/>
  </r>
  <r>
    <x v="2224"/>
    <x v="6"/>
    <x v="5"/>
    <x v="958"/>
    <x v="282"/>
    <x v="2470"/>
    <x v="0"/>
  </r>
  <r>
    <x v="2225"/>
    <x v="6"/>
    <x v="5"/>
    <x v="1042"/>
    <x v="282"/>
    <x v="2855"/>
    <x v="0"/>
  </r>
  <r>
    <x v="2226"/>
    <x v="6"/>
    <x v="5"/>
    <x v="1009"/>
    <x v="282"/>
    <x v="2753"/>
    <x v="0"/>
  </r>
  <r>
    <x v="2227"/>
    <x v="6"/>
    <x v="5"/>
    <x v="1106"/>
    <x v="326"/>
    <x v="2379"/>
    <x v="0"/>
  </r>
  <r>
    <x v="2228"/>
    <x v="6"/>
    <x v="5"/>
    <x v="1267"/>
    <x v="398"/>
    <x v="1988"/>
    <x v="0"/>
  </r>
  <r>
    <x v="2229"/>
    <x v="6"/>
    <x v="5"/>
    <x v="1077"/>
    <x v="397"/>
    <x v="762"/>
    <x v="0"/>
  </r>
  <r>
    <x v="2230"/>
    <x v="6"/>
    <x v="5"/>
    <x v="945"/>
    <x v="257"/>
    <x v="2849"/>
    <x v="0"/>
  </r>
  <r>
    <x v="2231"/>
    <x v="6"/>
    <x v="5"/>
    <x v="844"/>
    <x v="8"/>
    <x v="3373"/>
    <x v="0"/>
  </r>
  <r>
    <x v="2232"/>
    <x v="6"/>
    <x v="5"/>
    <x v="274"/>
    <x v="219"/>
    <x v="152"/>
    <x v="0"/>
  </r>
  <r>
    <x v="2233"/>
    <x v="6"/>
    <x v="5"/>
    <x v="864"/>
    <x v="219"/>
    <x v="3052"/>
    <x v="0"/>
  </r>
  <r>
    <x v="2234"/>
    <x v="6"/>
    <x v="5"/>
    <x v="1183"/>
    <x v="257"/>
    <x v="3227"/>
    <x v="0"/>
  </r>
  <r>
    <x v="2235"/>
    <x v="6"/>
    <x v="5"/>
    <x v="1273"/>
    <x v="467"/>
    <x v="650"/>
    <x v="0"/>
  </r>
  <r>
    <x v="2236"/>
    <x v="6"/>
    <x v="5"/>
    <x v="1322"/>
    <x v="508"/>
    <x v="400"/>
    <x v="0"/>
  </r>
  <r>
    <x v="2237"/>
    <x v="6"/>
    <x v="5"/>
    <x v="1362"/>
    <x v="538"/>
    <x v="148"/>
    <x v="0"/>
  </r>
  <r>
    <x v="2238"/>
    <x v="6"/>
    <x v="5"/>
    <x v="1389"/>
    <x v="535"/>
    <x v="394"/>
    <x v="0"/>
  </r>
  <r>
    <x v="2239"/>
    <x v="6"/>
    <x v="5"/>
    <x v="1214"/>
    <x v="395"/>
    <x v="1597"/>
    <x v="0"/>
  </r>
  <r>
    <x v="2240"/>
    <x v="6"/>
    <x v="5"/>
    <x v="1231"/>
    <x v="395"/>
    <x v="1740"/>
    <x v="0"/>
  </r>
  <r>
    <x v="2241"/>
    <x v="6"/>
    <x v="5"/>
    <x v="1368"/>
    <x v="442"/>
    <x v="2251"/>
    <x v="0"/>
  </r>
  <r>
    <x v="2242"/>
    <x v="6"/>
    <x v="5"/>
    <x v="1410"/>
    <x v="510"/>
    <x v="2141"/>
    <x v="0"/>
  </r>
  <r>
    <x v="2243"/>
    <x v="6"/>
    <x v="5"/>
    <x v="1396"/>
    <x v="536"/>
    <x v="449"/>
    <x v="0"/>
  </r>
  <r>
    <x v="2244"/>
    <x v="6"/>
    <x v="5"/>
    <x v="1414"/>
    <x v="529"/>
    <x v="1781"/>
    <x v="0"/>
  </r>
  <r>
    <x v="2245"/>
    <x v="6"/>
    <x v="5"/>
    <x v="1369"/>
    <x v="527"/>
    <x v="425"/>
    <x v="0"/>
  </r>
  <r>
    <x v="2246"/>
    <x v="6"/>
    <x v="5"/>
    <x v="1245"/>
    <x v="474"/>
    <x v="471"/>
    <x v="0"/>
  </r>
  <r>
    <x v="2247"/>
    <x v="6"/>
    <x v="5"/>
    <x v="1128"/>
    <x v="474"/>
    <x v="257"/>
    <x v="0"/>
  </r>
  <r>
    <x v="2248"/>
    <x v="6"/>
    <x v="5"/>
    <x v="1360"/>
    <x v="462"/>
    <x v="1660"/>
    <x v="0"/>
  </r>
  <r>
    <x v="2249"/>
    <x v="6"/>
    <x v="5"/>
    <x v="1226"/>
    <x v="453"/>
    <x v="627"/>
    <x v="0"/>
  </r>
  <r>
    <x v="2250"/>
    <x v="6"/>
    <x v="5"/>
    <x v="1400"/>
    <x v="501"/>
    <x v="2260"/>
    <x v="0"/>
  </r>
  <r>
    <x v="2251"/>
    <x v="6"/>
    <x v="5"/>
    <x v="1433"/>
    <x v="509"/>
    <x v="3025"/>
    <x v="0"/>
  </r>
  <r>
    <x v="2252"/>
    <x v="6"/>
    <x v="5"/>
    <x v="1401"/>
    <x v="486"/>
    <x v="2590"/>
    <x v="0"/>
  </r>
  <r>
    <x v="2253"/>
    <x v="6"/>
    <x v="6"/>
    <x v="1292"/>
    <x v="504"/>
    <x v="369"/>
    <x v="0"/>
  </r>
  <r>
    <x v="2254"/>
    <x v="6"/>
    <x v="6"/>
    <x v="1342"/>
    <x v="504"/>
    <x v="544"/>
    <x v="0"/>
  </r>
  <r>
    <x v="2255"/>
    <x v="6"/>
    <x v="6"/>
    <x v="1329"/>
    <x v="505"/>
    <x v="487"/>
    <x v="0"/>
  </r>
  <r>
    <x v="2256"/>
    <x v="6"/>
    <x v="6"/>
    <x v="1407"/>
    <x v="544"/>
    <x v="230"/>
    <x v="0"/>
  </r>
  <r>
    <x v="2257"/>
    <x v="6"/>
    <x v="6"/>
    <x v="1412"/>
    <x v="559"/>
    <x v="116"/>
    <x v="0"/>
  </r>
  <r>
    <x v="2258"/>
    <x v="6"/>
    <x v="6"/>
    <x v="1382"/>
    <x v="518"/>
    <x v="746"/>
    <x v="0"/>
  </r>
  <r>
    <x v="2259"/>
    <x v="6"/>
    <x v="6"/>
    <x v="1413"/>
    <x v="541"/>
    <x v="454"/>
    <x v="0"/>
  </r>
  <r>
    <x v="2260"/>
    <x v="6"/>
    <x v="6"/>
    <x v="1385"/>
    <x v="516"/>
    <x v="1000"/>
    <x v="0"/>
  </r>
  <r>
    <x v="2261"/>
    <x v="6"/>
    <x v="6"/>
    <x v="1379"/>
    <x v="516"/>
    <x v="680"/>
    <x v="0"/>
  </r>
  <r>
    <x v="2262"/>
    <x v="6"/>
    <x v="6"/>
    <x v="1433"/>
    <x v="512"/>
    <x v="2994"/>
    <x v="0"/>
  </r>
  <r>
    <x v="2263"/>
    <x v="6"/>
    <x v="6"/>
    <x v="1418"/>
    <x v="543"/>
    <x v="412"/>
    <x v="0"/>
  </r>
  <r>
    <x v="2264"/>
    <x v="6"/>
    <x v="6"/>
    <x v="1433"/>
    <x v="551"/>
    <x v="348"/>
    <x v="0"/>
  </r>
  <r>
    <x v="2265"/>
    <x v="6"/>
    <x v="6"/>
    <x v="1433"/>
    <x v="559"/>
    <x v="268"/>
    <x v="0"/>
  </r>
  <r>
    <x v="2266"/>
    <x v="6"/>
    <x v="6"/>
    <x v="1432"/>
    <x v="542"/>
    <x v="1004"/>
    <x v="0"/>
  </r>
  <r>
    <x v="2267"/>
    <x v="6"/>
    <x v="6"/>
    <x v="1388"/>
    <x v="531"/>
    <x v="605"/>
    <x v="0"/>
  </r>
  <r>
    <x v="2268"/>
    <x v="6"/>
    <x v="6"/>
    <x v="1365"/>
    <x v="531"/>
    <x v="335"/>
    <x v="0"/>
  </r>
  <r>
    <x v="2269"/>
    <x v="6"/>
    <x v="6"/>
    <x v="1433"/>
    <x v="525"/>
    <x v="2801"/>
    <x v="0"/>
  </r>
  <r>
    <x v="2270"/>
    <x v="6"/>
    <x v="6"/>
    <x v="1424"/>
    <x v="515"/>
    <x v="2609"/>
    <x v="0"/>
  </r>
  <r>
    <x v="2271"/>
    <x v="6"/>
    <x v="6"/>
    <x v="1430"/>
    <x v="532"/>
    <x v="2191"/>
    <x v="0"/>
  </r>
  <r>
    <x v="2272"/>
    <x v="6"/>
    <x v="6"/>
    <x v="1433"/>
    <x v="554"/>
    <x v="319"/>
    <x v="0"/>
  </r>
  <r>
    <x v="2273"/>
    <x v="6"/>
    <x v="6"/>
    <x v="1433"/>
    <x v="559"/>
    <x v="268"/>
    <x v="0"/>
  </r>
  <r>
    <x v="2274"/>
    <x v="6"/>
    <x v="6"/>
    <x v="1429"/>
    <x v="568"/>
    <x v="141"/>
    <x v="0"/>
  </r>
  <r>
    <x v="2275"/>
    <x v="6"/>
    <x v="6"/>
    <x v="1410"/>
    <x v="568"/>
    <x v="74"/>
    <x v="0"/>
  </r>
  <r>
    <x v="2276"/>
    <x v="6"/>
    <x v="6"/>
    <x v="1416"/>
    <x v="558"/>
    <x v="131"/>
    <x v="0"/>
  </r>
  <r>
    <x v="2277"/>
    <x v="6"/>
    <x v="6"/>
    <x v="1435"/>
    <x v="562"/>
    <x v="241"/>
    <x v="0"/>
  </r>
  <r>
    <x v="2278"/>
    <x v="6"/>
    <x v="6"/>
    <x v="1458"/>
    <x v="576"/>
    <x v="168"/>
    <x v="0"/>
  </r>
  <r>
    <x v="2279"/>
    <x v="6"/>
    <x v="6"/>
    <x v="1466"/>
    <x v="580"/>
    <x v="169"/>
    <x v="0"/>
  </r>
  <r>
    <x v="2280"/>
    <x v="6"/>
    <x v="6"/>
    <x v="1460"/>
    <x v="574"/>
    <x v="229"/>
    <x v="0"/>
  </r>
  <r>
    <x v="2281"/>
    <x v="6"/>
    <x v="6"/>
    <x v="1441"/>
    <x v="566"/>
    <x v="276"/>
    <x v="0"/>
  </r>
  <r>
    <x v="2282"/>
    <x v="6"/>
    <x v="6"/>
    <x v="1436"/>
    <x v="566"/>
    <x v="200"/>
    <x v="0"/>
  </r>
  <r>
    <x v="2283"/>
    <x v="6"/>
    <x v="6"/>
    <x v="1453"/>
    <x v="564"/>
    <x v="587"/>
    <x v="0"/>
  </r>
  <r>
    <x v="2284"/>
    <x v="6"/>
    <x v="7"/>
    <x v="1417"/>
    <x v="565"/>
    <x v="100"/>
    <x v="0"/>
  </r>
  <r>
    <x v="2285"/>
    <x v="6"/>
    <x v="7"/>
    <x v="1427"/>
    <x v="552"/>
    <x v="250"/>
    <x v="0"/>
  </r>
  <r>
    <x v="2286"/>
    <x v="6"/>
    <x v="7"/>
    <x v="1438"/>
    <x v="572"/>
    <x v="118"/>
    <x v="0"/>
  </r>
  <r>
    <x v="2287"/>
    <x v="6"/>
    <x v="7"/>
    <x v="1444"/>
    <x v="563"/>
    <x v="386"/>
    <x v="0"/>
  </r>
  <r>
    <x v="2288"/>
    <x v="6"/>
    <x v="7"/>
    <x v="1431"/>
    <x v="567"/>
    <x v="174"/>
    <x v="0"/>
  </r>
  <r>
    <x v="2289"/>
    <x v="6"/>
    <x v="7"/>
    <x v="1415"/>
    <x v="567"/>
    <x v="92"/>
    <x v="0"/>
  </r>
  <r>
    <x v="2290"/>
    <x v="6"/>
    <x v="7"/>
    <x v="1445"/>
    <x v="570"/>
    <x v="227"/>
    <x v="0"/>
  </r>
  <r>
    <x v="2291"/>
    <x v="6"/>
    <x v="7"/>
    <x v="1449"/>
    <x v="569"/>
    <x v="347"/>
    <x v="0"/>
  </r>
  <r>
    <x v="2292"/>
    <x v="6"/>
    <x v="7"/>
    <x v="1442"/>
    <x v="571"/>
    <x v="170"/>
    <x v="0"/>
  </r>
  <r>
    <x v="2293"/>
    <x v="6"/>
    <x v="7"/>
    <x v="1450"/>
    <x v="557"/>
    <x v="603"/>
    <x v="0"/>
  </r>
  <r>
    <x v="2294"/>
    <x v="6"/>
    <x v="7"/>
    <x v="1468"/>
    <x v="580"/>
    <x v="205"/>
    <x v="0"/>
  </r>
  <r>
    <x v="2295"/>
    <x v="6"/>
    <x v="7"/>
    <x v="1457"/>
    <x v="586"/>
    <x v="67"/>
    <x v="0"/>
  </r>
  <r>
    <x v="2296"/>
    <x v="6"/>
    <x v="7"/>
    <x v="1455"/>
    <x v="586"/>
    <x v="58"/>
    <x v="0"/>
  </r>
  <r>
    <x v="2297"/>
    <x v="6"/>
    <x v="7"/>
    <x v="1471"/>
    <x v="584"/>
    <x v="157"/>
    <x v="0"/>
  </r>
  <r>
    <x v="2298"/>
    <x v="6"/>
    <x v="7"/>
    <x v="1473"/>
    <x v="588"/>
    <x v="209"/>
    <x v="0"/>
  </r>
  <r>
    <x v="2299"/>
    <x v="6"/>
    <x v="7"/>
    <x v="1474"/>
    <x v="583"/>
    <x v="289"/>
    <x v="0"/>
  </r>
  <r>
    <x v="2300"/>
    <x v="6"/>
    <x v="7"/>
    <x v="1474"/>
    <x v="587"/>
    <x v="247"/>
    <x v="0"/>
  </r>
  <r>
    <x v="2301"/>
    <x v="6"/>
    <x v="7"/>
    <x v="1474"/>
    <x v="589"/>
    <x v="199"/>
    <x v="0"/>
  </r>
  <r>
    <x v="2302"/>
    <x v="6"/>
    <x v="7"/>
    <x v="1462"/>
    <x v="584"/>
    <x v="93"/>
    <x v="0"/>
  </r>
  <r>
    <x v="2303"/>
    <x v="6"/>
    <x v="7"/>
    <x v="1470"/>
    <x v="584"/>
    <x v="150"/>
    <x v="0"/>
  </r>
  <r>
    <x v="2304"/>
    <x v="6"/>
    <x v="7"/>
    <x v="1474"/>
    <x v="585"/>
    <x v="259"/>
    <x v="0"/>
  </r>
  <r>
    <x v="2305"/>
    <x v="6"/>
    <x v="7"/>
    <x v="1474"/>
    <x v="590"/>
    <x v="167"/>
    <x v="0"/>
  </r>
  <r>
    <x v="2306"/>
    <x v="6"/>
    <x v="7"/>
    <x v="1474"/>
    <x v="590"/>
    <x v="167"/>
    <x v="0"/>
  </r>
  <r>
    <x v="2307"/>
    <x v="6"/>
    <x v="7"/>
    <x v="1474"/>
    <x v="590"/>
    <x v="167"/>
    <x v="0"/>
  </r>
  <r>
    <x v="2308"/>
    <x v="6"/>
    <x v="7"/>
    <x v="1474"/>
    <x v="590"/>
    <x v="167"/>
    <x v="0"/>
  </r>
  <r>
    <x v="2309"/>
    <x v="6"/>
    <x v="7"/>
    <x v="1474"/>
    <x v="590"/>
    <x v="167"/>
    <x v="0"/>
  </r>
  <r>
    <x v="2310"/>
    <x v="6"/>
    <x v="7"/>
    <x v="1474"/>
    <x v="590"/>
    <x v="167"/>
    <x v="0"/>
  </r>
  <r>
    <x v="2311"/>
    <x v="6"/>
    <x v="7"/>
    <x v="1474"/>
    <x v="590"/>
    <x v="167"/>
    <x v="0"/>
  </r>
  <r>
    <x v="2312"/>
    <x v="6"/>
    <x v="7"/>
    <x v="1474"/>
    <x v="590"/>
    <x v="167"/>
    <x v="0"/>
  </r>
  <r>
    <x v="2313"/>
    <x v="6"/>
    <x v="7"/>
    <x v="1474"/>
    <x v="590"/>
    <x v="167"/>
    <x v="0"/>
  </r>
  <r>
    <x v="2314"/>
    <x v="6"/>
    <x v="7"/>
    <x v="1475"/>
    <x v="573"/>
    <x v="2154"/>
    <x v="0"/>
  </r>
  <r>
    <x v="2315"/>
    <x v="6"/>
    <x v="8"/>
    <x v="1461"/>
    <x v="579"/>
    <x v="144"/>
    <x v="0"/>
  </r>
  <r>
    <x v="2316"/>
    <x v="6"/>
    <x v="8"/>
    <x v="1437"/>
    <x v="468"/>
    <x v="3232"/>
    <x v="0"/>
  </r>
  <r>
    <x v="2317"/>
    <x v="6"/>
    <x v="8"/>
    <x v="1422"/>
    <x v="468"/>
    <x v="3134"/>
    <x v="0"/>
  </r>
  <r>
    <x v="2318"/>
    <x v="6"/>
    <x v="8"/>
    <x v="1446"/>
    <x v="426"/>
    <x v="3357"/>
    <x v="0"/>
  </r>
  <r>
    <x v="2319"/>
    <x v="6"/>
    <x v="8"/>
    <x v="1465"/>
    <x v="553"/>
    <x v="1726"/>
    <x v="0"/>
  </r>
  <r>
    <x v="2320"/>
    <x v="6"/>
    <x v="8"/>
    <x v="1448"/>
    <x v="497"/>
    <x v="3246"/>
    <x v="0"/>
  </r>
  <r>
    <x v="2321"/>
    <x v="6"/>
    <x v="8"/>
    <x v="1440"/>
    <x v="547"/>
    <x v="642"/>
    <x v="0"/>
  </r>
  <r>
    <x v="2322"/>
    <x v="6"/>
    <x v="8"/>
    <x v="1447"/>
    <x v="582"/>
    <x v="53"/>
    <x v="0"/>
  </r>
  <r>
    <x v="2323"/>
    <x v="6"/>
    <x v="8"/>
    <x v="1459"/>
    <x v="575"/>
    <x v="181"/>
    <x v="0"/>
  </r>
  <r>
    <x v="2324"/>
    <x v="6"/>
    <x v="8"/>
    <x v="1464"/>
    <x v="575"/>
    <x v="228"/>
    <x v="0"/>
  </r>
  <r>
    <x v="2325"/>
    <x v="6"/>
    <x v="8"/>
    <x v="1467"/>
    <x v="578"/>
    <x v="234"/>
    <x v="0"/>
  </r>
  <r>
    <x v="2326"/>
    <x v="6"/>
    <x v="8"/>
    <x v="1472"/>
    <x v="577"/>
    <x v="350"/>
    <x v="0"/>
  </r>
  <r>
    <x v="2327"/>
    <x v="6"/>
    <x v="8"/>
    <x v="1469"/>
    <x v="581"/>
    <x v="187"/>
    <x v="0"/>
  </r>
  <r>
    <x v="2328"/>
    <x v="6"/>
    <x v="8"/>
    <x v="1456"/>
    <x v="541"/>
    <x v="2714"/>
    <x v="0"/>
  </r>
  <r>
    <x v="2329"/>
    <x v="6"/>
    <x v="8"/>
    <x v="1451"/>
    <x v="577"/>
    <x v="94"/>
    <x v="0"/>
  </r>
  <r>
    <x v="2330"/>
    <x v="6"/>
    <x v="8"/>
    <x v="1397"/>
    <x v="534"/>
    <x v="572"/>
    <x v="0"/>
  </r>
  <r>
    <x v="2331"/>
    <x v="6"/>
    <x v="8"/>
    <x v="1391"/>
    <x v="534"/>
    <x v="456"/>
    <x v="0"/>
  </r>
  <r>
    <x v="2332"/>
    <x v="6"/>
    <x v="8"/>
    <x v="1421"/>
    <x v="534"/>
    <x v="1390"/>
    <x v="0"/>
  </r>
  <r>
    <x v="2333"/>
    <x v="6"/>
    <x v="8"/>
    <x v="1463"/>
    <x v="549"/>
    <x v="2060"/>
    <x v="0"/>
  </r>
  <r>
    <x v="2334"/>
    <x v="6"/>
    <x v="8"/>
    <x v="1420"/>
    <x v="555"/>
    <x v="173"/>
    <x v="0"/>
  </r>
  <r>
    <x v="2335"/>
    <x v="6"/>
    <x v="8"/>
    <x v="1426"/>
    <x v="547"/>
    <x v="357"/>
    <x v="0"/>
  </r>
  <r>
    <x v="2336"/>
    <x v="6"/>
    <x v="8"/>
    <x v="1434"/>
    <x v="556"/>
    <x v="297"/>
    <x v="0"/>
  </r>
  <r>
    <x v="2337"/>
    <x v="6"/>
    <x v="8"/>
    <x v="1423"/>
    <x v="540"/>
    <x v="706"/>
    <x v="0"/>
  </r>
  <r>
    <x v="2338"/>
    <x v="6"/>
    <x v="8"/>
    <x v="1387"/>
    <x v="540"/>
    <x v="213"/>
    <x v="0"/>
  </r>
  <r>
    <x v="2339"/>
    <x v="6"/>
    <x v="8"/>
    <x v="1352"/>
    <x v="539"/>
    <x v="110"/>
    <x v="0"/>
  </r>
  <r>
    <x v="2340"/>
    <x v="6"/>
    <x v="8"/>
    <x v="1380"/>
    <x v="529"/>
    <x v="497"/>
    <x v="0"/>
  </r>
  <r>
    <x v="2341"/>
    <x v="6"/>
    <x v="8"/>
    <x v="1399"/>
    <x v="537"/>
    <x v="502"/>
    <x v="0"/>
  </r>
  <r>
    <x v="2342"/>
    <x v="6"/>
    <x v="8"/>
    <x v="1452"/>
    <x v="546"/>
    <x v="1431"/>
    <x v="0"/>
  </r>
  <r>
    <x v="2343"/>
    <x v="6"/>
    <x v="8"/>
    <x v="1374"/>
    <x v="530"/>
    <x v="376"/>
    <x v="0"/>
  </r>
  <r>
    <x v="2344"/>
    <x v="6"/>
    <x v="8"/>
    <x v="808"/>
    <x v="528"/>
    <x v="15"/>
    <x v="0"/>
  </r>
  <r>
    <x v="2345"/>
    <x v="6"/>
    <x v="9"/>
    <x v="1326"/>
    <x v="528"/>
    <x v="265"/>
    <x v="1"/>
  </r>
  <r>
    <x v="2346"/>
    <x v="6"/>
    <x v="9"/>
    <x v="1398"/>
    <x v="520"/>
    <x v="1511"/>
    <x v="1"/>
  </r>
  <r>
    <x v="2347"/>
    <x v="6"/>
    <x v="9"/>
    <x v="1307"/>
    <x v="476"/>
    <x v="725"/>
    <x v="1"/>
  </r>
  <r>
    <x v="2348"/>
    <x v="6"/>
    <x v="9"/>
    <x v="936"/>
    <x v="385"/>
    <x v="436"/>
    <x v="1"/>
  </r>
  <r>
    <x v="2349"/>
    <x v="6"/>
    <x v="9"/>
    <x v="589"/>
    <x v="391"/>
    <x v="50"/>
    <x v="1"/>
  </r>
  <r>
    <x v="2350"/>
    <x v="6"/>
    <x v="9"/>
    <x v="861"/>
    <x v="528"/>
    <x v="21"/>
    <x v="1"/>
  </r>
  <r>
    <x v="2351"/>
    <x v="6"/>
    <x v="9"/>
    <x v="1239"/>
    <x v="514"/>
    <x v="193"/>
    <x v="1"/>
  </r>
  <r>
    <x v="2352"/>
    <x v="6"/>
    <x v="9"/>
    <x v="959"/>
    <x v="514"/>
    <x v="46"/>
    <x v="1"/>
  </r>
  <r>
    <x v="2353"/>
    <x v="6"/>
    <x v="9"/>
    <x v="1175"/>
    <x v="516"/>
    <x v="123"/>
    <x v="1"/>
  </r>
  <r>
    <x v="2354"/>
    <x v="6"/>
    <x v="9"/>
    <x v="1375"/>
    <x v="504"/>
    <x v="984"/>
    <x v="1"/>
  </r>
  <r>
    <x v="2355"/>
    <x v="6"/>
    <x v="9"/>
    <x v="1321"/>
    <x v="516"/>
    <x v="341"/>
    <x v="1"/>
  </r>
  <r>
    <x v="2356"/>
    <x v="6"/>
    <x v="9"/>
    <x v="1392"/>
    <x v="523"/>
    <x v="1089"/>
    <x v="1"/>
  </r>
  <r>
    <x v="2357"/>
    <x v="6"/>
    <x v="9"/>
    <x v="1371"/>
    <x v="446"/>
    <x v="2172"/>
    <x v="1"/>
  </r>
  <r>
    <x v="2358"/>
    <x v="6"/>
    <x v="9"/>
    <x v="993"/>
    <x v="289"/>
    <x v="2554"/>
    <x v="1"/>
  </r>
  <r>
    <x v="2359"/>
    <x v="6"/>
    <x v="9"/>
    <x v="830"/>
    <x v="289"/>
    <x v="1393"/>
    <x v="1"/>
  </r>
  <r>
    <x v="2360"/>
    <x v="6"/>
    <x v="9"/>
    <x v="898"/>
    <x v="271"/>
    <x v="2299"/>
    <x v="1"/>
  </r>
  <r>
    <x v="2361"/>
    <x v="6"/>
    <x v="9"/>
    <x v="1184"/>
    <x v="195"/>
    <x v="3359"/>
    <x v="1"/>
  </r>
  <r>
    <x v="2362"/>
    <x v="6"/>
    <x v="9"/>
    <x v="450"/>
    <x v="34"/>
    <x v="3365"/>
    <x v="1"/>
  </r>
  <r>
    <x v="2363"/>
    <x v="6"/>
    <x v="9"/>
    <x v="752"/>
    <x v="154"/>
    <x v="3243"/>
    <x v="1"/>
  </r>
  <r>
    <x v="2364"/>
    <x v="6"/>
    <x v="9"/>
    <x v="781"/>
    <x v="307"/>
    <x v="693"/>
    <x v="1"/>
  </r>
  <r>
    <x v="2365"/>
    <x v="6"/>
    <x v="9"/>
    <x v="1"/>
    <x v="0"/>
    <x v="3201"/>
    <x v="1"/>
  </r>
  <r>
    <x v="2366"/>
    <x v="6"/>
    <x v="9"/>
    <x v="1"/>
    <x v="0"/>
    <x v="3201"/>
    <x v="1"/>
  </r>
  <r>
    <x v="2367"/>
    <x v="6"/>
    <x v="9"/>
    <x v="1"/>
    <x v="0"/>
    <x v="3201"/>
    <x v="1"/>
  </r>
  <r>
    <x v="2368"/>
    <x v="6"/>
    <x v="9"/>
    <x v="1"/>
    <x v="0"/>
    <x v="3201"/>
    <x v="1"/>
  </r>
  <r>
    <x v="2369"/>
    <x v="6"/>
    <x v="9"/>
    <x v="1"/>
    <x v="0"/>
    <x v="3201"/>
    <x v="1"/>
  </r>
  <r>
    <x v="2370"/>
    <x v="6"/>
    <x v="9"/>
    <x v="1"/>
    <x v="0"/>
    <x v="3201"/>
    <x v="1"/>
  </r>
  <r>
    <x v="2371"/>
    <x v="6"/>
    <x v="9"/>
    <x v="1"/>
    <x v="0"/>
    <x v="3201"/>
    <x v="1"/>
  </r>
  <r>
    <x v="2372"/>
    <x v="6"/>
    <x v="9"/>
    <x v="1"/>
    <x v="0"/>
    <x v="3201"/>
    <x v="1"/>
  </r>
  <r>
    <x v="2373"/>
    <x v="6"/>
    <x v="9"/>
    <x v="1"/>
    <x v="0"/>
    <x v="3201"/>
    <x v="1"/>
  </r>
  <r>
    <x v="2374"/>
    <x v="6"/>
    <x v="9"/>
    <x v="1"/>
    <x v="0"/>
    <x v="3201"/>
    <x v="1"/>
  </r>
  <r>
    <x v="2375"/>
    <x v="6"/>
    <x v="10"/>
    <x v="1"/>
    <x v="0"/>
    <x v="3201"/>
    <x v="1"/>
  </r>
  <r>
    <x v="2376"/>
    <x v="6"/>
    <x v="10"/>
    <x v="1"/>
    <x v="0"/>
    <x v="3201"/>
    <x v="1"/>
  </r>
  <r>
    <x v="2377"/>
    <x v="6"/>
    <x v="10"/>
    <x v="1"/>
    <x v="0"/>
    <x v="3201"/>
    <x v="1"/>
  </r>
  <r>
    <x v="2378"/>
    <x v="6"/>
    <x v="10"/>
    <x v="18"/>
    <x v="3"/>
    <x v="3281"/>
    <x v="1"/>
  </r>
  <r>
    <x v="2379"/>
    <x v="6"/>
    <x v="10"/>
    <x v="1"/>
    <x v="0"/>
    <x v="3201"/>
    <x v="1"/>
  </r>
  <r>
    <x v="2380"/>
    <x v="6"/>
    <x v="10"/>
    <x v="1"/>
    <x v="0"/>
    <x v="3201"/>
    <x v="1"/>
  </r>
  <r>
    <x v="2381"/>
    <x v="6"/>
    <x v="10"/>
    <x v="1"/>
    <x v="0"/>
    <x v="3201"/>
    <x v="1"/>
  </r>
  <r>
    <x v="2382"/>
    <x v="6"/>
    <x v="10"/>
    <x v="1"/>
    <x v="0"/>
    <x v="3201"/>
    <x v="1"/>
  </r>
  <r>
    <x v="2383"/>
    <x v="6"/>
    <x v="10"/>
    <x v="1"/>
    <x v="0"/>
    <x v="3201"/>
    <x v="1"/>
  </r>
  <r>
    <x v="2384"/>
    <x v="6"/>
    <x v="10"/>
    <x v="1"/>
    <x v="0"/>
    <x v="3201"/>
    <x v="1"/>
  </r>
  <r>
    <x v="2385"/>
    <x v="6"/>
    <x v="10"/>
    <x v="1"/>
    <x v="0"/>
    <x v="3201"/>
    <x v="1"/>
  </r>
  <r>
    <x v="2386"/>
    <x v="6"/>
    <x v="10"/>
    <x v="1"/>
    <x v="0"/>
    <x v="3201"/>
    <x v="1"/>
  </r>
  <r>
    <x v="2387"/>
    <x v="6"/>
    <x v="10"/>
    <x v="1"/>
    <x v="0"/>
    <x v="3201"/>
    <x v="1"/>
  </r>
  <r>
    <x v="2388"/>
    <x v="6"/>
    <x v="10"/>
    <x v="4"/>
    <x v="0"/>
    <x v="3275"/>
    <x v="1"/>
  </r>
  <r>
    <x v="2389"/>
    <x v="6"/>
    <x v="10"/>
    <x v="1"/>
    <x v="0"/>
    <x v="3201"/>
    <x v="1"/>
  </r>
  <r>
    <x v="2390"/>
    <x v="6"/>
    <x v="10"/>
    <x v="1"/>
    <x v="0"/>
    <x v="3201"/>
    <x v="1"/>
  </r>
  <r>
    <x v="2391"/>
    <x v="6"/>
    <x v="10"/>
    <x v="1"/>
    <x v="0"/>
    <x v="3201"/>
    <x v="1"/>
  </r>
  <r>
    <x v="2392"/>
    <x v="6"/>
    <x v="10"/>
    <x v="1"/>
    <x v="0"/>
    <x v="3201"/>
    <x v="1"/>
  </r>
  <r>
    <x v="2393"/>
    <x v="6"/>
    <x v="10"/>
    <x v="1"/>
    <x v="0"/>
    <x v="3201"/>
    <x v="1"/>
  </r>
  <r>
    <x v="2394"/>
    <x v="6"/>
    <x v="10"/>
    <x v="1"/>
    <x v="0"/>
    <x v="3201"/>
    <x v="1"/>
  </r>
  <r>
    <x v="2395"/>
    <x v="6"/>
    <x v="10"/>
    <x v="1"/>
    <x v="0"/>
    <x v="3201"/>
    <x v="1"/>
  </r>
  <r>
    <x v="2396"/>
    <x v="6"/>
    <x v="10"/>
    <x v="125"/>
    <x v="0"/>
    <x v="3370"/>
    <x v="1"/>
  </r>
  <r>
    <x v="2397"/>
    <x v="6"/>
    <x v="10"/>
    <x v="1"/>
    <x v="0"/>
    <x v="3201"/>
    <x v="1"/>
  </r>
  <r>
    <x v="2398"/>
    <x v="6"/>
    <x v="10"/>
    <x v="1"/>
    <x v="1"/>
    <x v="2943"/>
    <x v="1"/>
  </r>
  <r>
    <x v="2399"/>
    <x v="6"/>
    <x v="10"/>
    <x v="1190"/>
    <x v="497"/>
    <x v="211"/>
    <x v="1"/>
  </r>
  <r>
    <x v="2400"/>
    <x v="6"/>
    <x v="10"/>
    <x v="1207"/>
    <x v="501"/>
    <x v="224"/>
    <x v="1"/>
  </r>
  <r>
    <x v="2401"/>
    <x v="6"/>
    <x v="10"/>
    <x v="1108"/>
    <x v="501"/>
    <x v="138"/>
    <x v="1"/>
  </r>
  <r>
    <x v="2402"/>
    <x v="6"/>
    <x v="10"/>
    <x v="1405"/>
    <x v="501"/>
    <x v="2334"/>
    <x v="1"/>
  </r>
  <r>
    <x v="2403"/>
    <x v="6"/>
    <x v="10"/>
    <x v="1405"/>
    <x v="548"/>
    <x v="163"/>
    <x v="1"/>
  </r>
  <r>
    <x v="2404"/>
    <x v="6"/>
    <x v="10"/>
    <x v="1405"/>
    <x v="548"/>
    <x v="163"/>
    <x v="1"/>
  </r>
  <r>
    <x v="2405"/>
    <x v="6"/>
    <x v="11"/>
    <x v="1405"/>
    <x v="548"/>
    <x v="163"/>
    <x v="1"/>
  </r>
  <r>
    <x v="2406"/>
    <x v="6"/>
    <x v="11"/>
    <x v="1405"/>
    <x v="548"/>
    <x v="163"/>
    <x v="1"/>
  </r>
  <r>
    <x v="2407"/>
    <x v="6"/>
    <x v="11"/>
    <x v="1405"/>
    <x v="548"/>
    <x v="163"/>
    <x v="1"/>
  </r>
  <r>
    <x v="2408"/>
    <x v="6"/>
    <x v="11"/>
    <x v="1405"/>
    <x v="548"/>
    <x v="163"/>
    <x v="1"/>
  </r>
  <r>
    <x v="2409"/>
    <x v="6"/>
    <x v="11"/>
    <x v="1405"/>
    <x v="548"/>
    <x v="163"/>
    <x v="1"/>
  </r>
  <r>
    <x v="2410"/>
    <x v="6"/>
    <x v="11"/>
    <x v="1405"/>
    <x v="548"/>
    <x v="163"/>
    <x v="1"/>
  </r>
  <r>
    <x v="2411"/>
    <x v="6"/>
    <x v="11"/>
    <x v="1405"/>
    <x v="548"/>
    <x v="163"/>
    <x v="1"/>
  </r>
  <r>
    <x v="2412"/>
    <x v="6"/>
    <x v="11"/>
    <x v="1409"/>
    <x v="560"/>
    <x v="98"/>
    <x v="1"/>
  </r>
  <r>
    <x v="2413"/>
    <x v="6"/>
    <x v="11"/>
    <x v="1419"/>
    <x v="548"/>
    <x v="260"/>
    <x v="1"/>
  </r>
  <r>
    <x v="2414"/>
    <x v="6"/>
    <x v="11"/>
    <x v="1405"/>
    <x v="561"/>
    <x v="89"/>
    <x v="1"/>
  </r>
  <r>
    <x v="2415"/>
    <x v="6"/>
    <x v="11"/>
    <x v="1364"/>
    <x v="561"/>
    <x v="32"/>
    <x v="1"/>
  </r>
  <r>
    <x v="2416"/>
    <x v="6"/>
    <x v="11"/>
    <x v="1476"/>
    <x v="550"/>
    <x v="3221"/>
    <x v="1"/>
  </r>
  <r>
    <x v="2417"/>
    <x v="6"/>
    <x v="11"/>
    <x v="1425"/>
    <x v="548"/>
    <x v="346"/>
    <x v="1"/>
  </r>
  <r>
    <x v="2418"/>
    <x v="6"/>
    <x v="11"/>
    <x v="1406"/>
    <x v="548"/>
    <x v="164"/>
    <x v="1"/>
  </r>
  <r>
    <x v="2419"/>
    <x v="6"/>
    <x v="11"/>
    <x v="1406"/>
    <x v="548"/>
    <x v="164"/>
    <x v="1"/>
  </r>
  <r>
    <x v="2420"/>
    <x v="6"/>
    <x v="11"/>
    <x v="1411"/>
    <x v="548"/>
    <x v="186"/>
    <x v="1"/>
  </r>
  <r>
    <x v="2421"/>
    <x v="6"/>
    <x v="11"/>
    <x v="1406"/>
    <x v="548"/>
    <x v="164"/>
    <x v="1"/>
  </r>
  <r>
    <x v="2422"/>
    <x v="6"/>
    <x v="11"/>
    <x v="1402"/>
    <x v="548"/>
    <x v="154"/>
    <x v="1"/>
  </r>
  <r>
    <x v="2423"/>
    <x v="6"/>
    <x v="11"/>
    <x v="1284"/>
    <x v="548"/>
    <x v="28"/>
    <x v="1"/>
  </r>
  <r>
    <x v="2424"/>
    <x v="6"/>
    <x v="11"/>
    <x v="1378"/>
    <x v="548"/>
    <x v="61"/>
    <x v="1"/>
  </r>
  <r>
    <x v="2425"/>
    <x v="6"/>
    <x v="11"/>
    <x v="1355"/>
    <x v="545"/>
    <x v="57"/>
    <x v="1"/>
  </r>
  <r>
    <x v="2426"/>
    <x v="6"/>
    <x v="11"/>
    <x v="1393"/>
    <x v="538"/>
    <x v="370"/>
    <x v="1"/>
  </r>
  <r>
    <x v="2427"/>
    <x v="6"/>
    <x v="11"/>
    <x v="1343"/>
    <x v="533"/>
    <x v="176"/>
    <x v="1"/>
  </r>
  <r>
    <x v="2428"/>
    <x v="6"/>
    <x v="11"/>
    <x v="877"/>
    <x v="505"/>
    <x v="39"/>
    <x v="1"/>
  </r>
  <r>
    <x v="2429"/>
    <x v="6"/>
    <x v="11"/>
    <x v="882"/>
    <x v="505"/>
    <x v="41"/>
    <x v="1"/>
  </r>
  <r>
    <x v="2430"/>
    <x v="6"/>
    <x v="11"/>
    <x v="578"/>
    <x v="505"/>
    <x v="9"/>
    <x v="1"/>
  </r>
  <r>
    <x v="2431"/>
    <x v="6"/>
    <x v="11"/>
    <x v="1083"/>
    <x v="505"/>
    <x v="113"/>
    <x v="1"/>
  </r>
  <r>
    <x v="2432"/>
    <x v="6"/>
    <x v="11"/>
    <x v="847"/>
    <x v="503"/>
    <x v="36"/>
    <x v="1"/>
  </r>
  <r>
    <x v="2433"/>
    <x v="6"/>
    <x v="11"/>
    <x v="267"/>
    <x v="501"/>
    <x v="2"/>
    <x v="1"/>
  </r>
  <r>
    <x v="2434"/>
    <x v="6"/>
    <x v="11"/>
    <x v="624"/>
    <x v="519"/>
    <x v="8"/>
    <x v="1"/>
  </r>
  <r>
    <x v="2435"/>
    <x v="6"/>
    <x v="11"/>
    <x v="1056"/>
    <x v="524"/>
    <x v="62"/>
    <x v="1"/>
  </r>
  <r>
    <x v="2436"/>
    <x v="7"/>
    <x v="0"/>
    <x v="735"/>
    <x v="524"/>
    <x v="13"/>
    <x v="1"/>
  </r>
  <r>
    <x v="2437"/>
    <x v="7"/>
    <x v="0"/>
    <x v="1300"/>
    <x v="524"/>
    <x v="231"/>
    <x v="1"/>
  </r>
  <r>
    <x v="2438"/>
    <x v="7"/>
    <x v="0"/>
    <x v="1168"/>
    <x v="474"/>
    <x v="308"/>
    <x v="1"/>
  </r>
  <r>
    <x v="2439"/>
    <x v="7"/>
    <x v="0"/>
    <x v="857"/>
    <x v="518"/>
    <x v="29"/>
    <x v="1"/>
  </r>
  <r>
    <x v="2440"/>
    <x v="7"/>
    <x v="0"/>
    <x v="1030"/>
    <x v="450"/>
    <x v="256"/>
    <x v="1"/>
  </r>
  <r>
    <x v="2441"/>
    <x v="7"/>
    <x v="0"/>
    <x v="865"/>
    <x v="473"/>
    <x v="68"/>
    <x v="1"/>
  </r>
  <r>
    <x v="2442"/>
    <x v="7"/>
    <x v="0"/>
    <x v="842"/>
    <x v="493"/>
    <x v="42"/>
    <x v="1"/>
  </r>
  <r>
    <x v="2443"/>
    <x v="7"/>
    <x v="0"/>
    <x v="599"/>
    <x v="493"/>
    <x v="12"/>
    <x v="1"/>
  </r>
  <r>
    <x v="2444"/>
    <x v="7"/>
    <x v="0"/>
    <x v="967"/>
    <x v="499"/>
    <x v="78"/>
    <x v="1"/>
  </r>
  <r>
    <x v="2445"/>
    <x v="7"/>
    <x v="0"/>
    <x v="977"/>
    <x v="521"/>
    <x v="45"/>
    <x v="1"/>
  </r>
  <r>
    <x v="2446"/>
    <x v="7"/>
    <x v="0"/>
    <x v="779"/>
    <x v="491"/>
    <x v="35"/>
    <x v="1"/>
  </r>
  <r>
    <x v="2447"/>
    <x v="7"/>
    <x v="0"/>
    <x v="785"/>
    <x v="485"/>
    <x v="38"/>
    <x v="1"/>
  </r>
  <r>
    <x v="2448"/>
    <x v="7"/>
    <x v="0"/>
    <x v="791"/>
    <x v="511"/>
    <x v="22"/>
    <x v="1"/>
  </r>
  <r>
    <x v="2449"/>
    <x v="7"/>
    <x v="0"/>
    <x v="742"/>
    <x v="497"/>
    <x v="23"/>
    <x v="1"/>
  </r>
  <r>
    <x v="2450"/>
    <x v="7"/>
    <x v="0"/>
    <x v="751"/>
    <x v="497"/>
    <x v="24"/>
    <x v="1"/>
  </r>
  <r>
    <x v="2451"/>
    <x v="7"/>
    <x v="0"/>
    <x v="1234"/>
    <x v="513"/>
    <x v="189"/>
    <x v="1"/>
  </r>
  <r>
    <x v="2452"/>
    <x v="7"/>
    <x v="0"/>
    <x v="1258"/>
    <x v="456"/>
    <x v="742"/>
    <x v="1"/>
  </r>
  <r>
    <x v="2453"/>
    <x v="7"/>
    <x v="0"/>
    <x v="1123"/>
    <x v="471"/>
    <x v="262"/>
    <x v="1"/>
  </r>
  <r>
    <x v="2454"/>
    <x v="7"/>
    <x v="0"/>
    <x v="1250"/>
    <x v="503"/>
    <x v="278"/>
    <x v="1"/>
  </r>
  <r>
    <x v="2455"/>
    <x v="7"/>
    <x v="0"/>
    <x v="1296"/>
    <x v="497"/>
    <x v="415"/>
    <x v="1"/>
  </r>
  <r>
    <x v="2456"/>
    <x v="7"/>
    <x v="0"/>
    <x v="1187"/>
    <x v="526"/>
    <x v="109"/>
    <x v="1"/>
  </r>
  <r>
    <x v="2457"/>
    <x v="7"/>
    <x v="0"/>
    <x v="1294"/>
    <x v="526"/>
    <x v="212"/>
    <x v="1"/>
  </r>
  <r>
    <x v="2458"/>
    <x v="7"/>
    <x v="0"/>
    <x v="1377"/>
    <x v="522"/>
    <x v="561"/>
    <x v="1"/>
  </r>
  <r>
    <x v="2459"/>
    <x v="7"/>
    <x v="0"/>
    <x v="1357"/>
    <x v="517"/>
    <x v="448"/>
    <x v="1"/>
  </r>
  <r>
    <x v="2460"/>
    <x v="7"/>
    <x v="0"/>
    <x v="1268"/>
    <x v="478"/>
    <x v="511"/>
    <x v="1"/>
  </r>
  <r>
    <x v="2461"/>
    <x v="7"/>
    <x v="0"/>
    <x v="1201"/>
    <x v="465"/>
    <x v="418"/>
    <x v="1"/>
  </r>
  <r>
    <x v="2462"/>
    <x v="7"/>
    <x v="0"/>
    <x v="1270"/>
    <x v="459"/>
    <x v="744"/>
    <x v="1"/>
  </r>
  <r>
    <x v="2463"/>
    <x v="7"/>
    <x v="0"/>
    <x v="1136"/>
    <x v="468"/>
    <x v="288"/>
    <x v="1"/>
  </r>
  <r>
    <x v="2464"/>
    <x v="7"/>
    <x v="0"/>
    <x v="1135"/>
    <x v="468"/>
    <x v="287"/>
    <x v="1"/>
  </r>
  <r>
    <x v="2465"/>
    <x v="7"/>
    <x v="0"/>
    <x v="1024"/>
    <x v="462"/>
    <x v="194"/>
    <x v="1"/>
  </r>
  <r>
    <x v="2466"/>
    <x v="7"/>
    <x v="0"/>
    <x v="1061"/>
    <x v="451"/>
    <x v="291"/>
    <x v="1"/>
  </r>
  <r>
    <x v="2467"/>
    <x v="7"/>
    <x v="1"/>
    <x v="986"/>
    <x v="475"/>
    <x v="133"/>
    <x v="1"/>
  </r>
  <r>
    <x v="2468"/>
    <x v="7"/>
    <x v="1"/>
    <x v="1048"/>
    <x v="482"/>
    <x v="147"/>
    <x v="1"/>
  </r>
  <r>
    <x v="2469"/>
    <x v="7"/>
    <x v="1"/>
    <x v="1030"/>
    <x v="458"/>
    <x v="215"/>
    <x v="1"/>
  </r>
  <r>
    <x v="2470"/>
    <x v="7"/>
    <x v="1"/>
    <x v="1134"/>
    <x v="486"/>
    <x v="202"/>
    <x v="1"/>
  </r>
  <r>
    <x v="2471"/>
    <x v="7"/>
    <x v="1"/>
    <x v="1141"/>
    <x v="486"/>
    <x v="210"/>
    <x v="1"/>
  </r>
  <r>
    <x v="2472"/>
    <x v="7"/>
    <x v="1"/>
    <x v="1258"/>
    <x v="486"/>
    <x v="411"/>
    <x v="1"/>
  </r>
  <r>
    <x v="2473"/>
    <x v="7"/>
    <x v="1"/>
    <x v="1333"/>
    <x v="484"/>
    <x v="800"/>
    <x v="1"/>
  </r>
  <r>
    <x v="2474"/>
    <x v="7"/>
    <x v="1"/>
    <x v="1194"/>
    <x v="458"/>
    <x v="442"/>
    <x v="1"/>
  </r>
  <r>
    <x v="2475"/>
    <x v="7"/>
    <x v="1"/>
    <x v="1192"/>
    <x v="447"/>
    <x v="551"/>
    <x v="1"/>
  </r>
  <r>
    <x v="2476"/>
    <x v="7"/>
    <x v="1"/>
    <x v="1149"/>
    <x v="432"/>
    <x v="583"/>
    <x v="1"/>
  </r>
  <r>
    <x v="2477"/>
    <x v="7"/>
    <x v="1"/>
    <x v="1147"/>
    <x v="450"/>
    <x v="429"/>
    <x v="1"/>
  </r>
  <r>
    <x v="2478"/>
    <x v="7"/>
    <x v="1"/>
    <x v="1131"/>
    <x v="450"/>
    <x v="397"/>
    <x v="1"/>
  </r>
  <r>
    <x v="2479"/>
    <x v="7"/>
    <x v="1"/>
    <x v="1187"/>
    <x v="451"/>
    <x v="504"/>
    <x v="1"/>
  </r>
  <r>
    <x v="2480"/>
    <x v="7"/>
    <x v="1"/>
    <x v="1151"/>
    <x v="424"/>
    <x v="667"/>
    <x v="1"/>
  </r>
  <r>
    <x v="2481"/>
    <x v="7"/>
    <x v="1"/>
    <x v="1092"/>
    <x v="430"/>
    <x v="446"/>
    <x v="1"/>
  </r>
  <r>
    <x v="2482"/>
    <x v="7"/>
    <x v="1"/>
    <x v="1157"/>
    <x v="444"/>
    <x v="492"/>
    <x v="1"/>
  </r>
  <r>
    <x v="2483"/>
    <x v="7"/>
    <x v="1"/>
    <x v="946"/>
    <x v="405"/>
    <x v="337"/>
    <x v="1"/>
  </r>
  <r>
    <x v="2484"/>
    <x v="7"/>
    <x v="1"/>
    <x v="921"/>
    <x v="388"/>
    <x v="383"/>
    <x v="1"/>
  </r>
  <r>
    <x v="2485"/>
    <x v="7"/>
    <x v="1"/>
    <x v="971"/>
    <x v="388"/>
    <x v="505"/>
    <x v="1"/>
  </r>
  <r>
    <x v="2486"/>
    <x v="7"/>
    <x v="1"/>
    <x v="893"/>
    <x v="390"/>
    <x v="314"/>
    <x v="1"/>
  </r>
  <r>
    <x v="2487"/>
    <x v="7"/>
    <x v="1"/>
    <x v="1091"/>
    <x v="399"/>
    <x v="764"/>
    <x v="1"/>
  </r>
  <r>
    <x v="2488"/>
    <x v="7"/>
    <x v="1"/>
    <x v="1100"/>
    <x v="402"/>
    <x v="769"/>
    <x v="1"/>
  </r>
  <r>
    <x v="2489"/>
    <x v="7"/>
    <x v="1"/>
    <x v="1086"/>
    <x v="412"/>
    <x v="570"/>
    <x v="1"/>
  </r>
  <r>
    <x v="2490"/>
    <x v="7"/>
    <x v="1"/>
    <x v="1047"/>
    <x v="414"/>
    <x v="463"/>
    <x v="1"/>
  </r>
  <r>
    <x v="2491"/>
    <x v="7"/>
    <x v="1"/>
    <x v="1073"/>
    <x v="422"/>
    <x v="466"/>
    <x v="1"/>
  </r>
  <r>
    <x v="2492"/>
    <x v="7"/>
    <x v="1"/>
    <x v="1056"/>
    <x v="422"/>
    <x v="432"/>
    <x v="1"/>
  </r>
  <r>
    <x v="2493"/>
    <x v="7"/>
    <x v="1"/>
    <x v="1150"/>
    <x v="428"/>
    <x v="622"/>
    <x v="1"/>
  </r>
  <r>
    <x v="2494"/>
    <x v="7"/>
    <x v="1"/>
    <x v="1137"/>
    <x v="399"/>
    <x v="1017"/>
    <x v="1"/>
  </r>
  <r>
    <x v="2495"/>
    <x v="7"/>
    <x v="2"/>
    <x v="1087"/>
    <x v="396"/>
    <x v="819"/>
    <x v="1"/>
  </r>
  <r>
    <x v="2496"/>
    <x v="7"/>
    <x v="2"/>
    <x v="1121"/>
    <x v="408"/>
    <x v="759"/>
    <x v="1"/>
  </r>
  <r>
    <x v="2497"/>
    <x v="7"/>
    <x v="2"/>
    <x v="1153"/>
    <x v="406"/>
    <x v="955"/>
    <x v="1"/>
  </r>
  <r>
    <x v="2498"/>
    <x v="7"/>
    <x v="2"/>
    <x v="1044"/>
    <x v="387"/>
    <x v="774"/>
    <x v="1"/>
  </r>
  <r>
    <x v="2499"/>
    <x v="7"/>
    <x v="2"/>
    <x v="1075"/>
    <x v="387"/>
    <x v="922"/>
    <x v="1"/>
  </r>
  <r>
    <x v="2500"/>
    <x v="7"/>
    <x v="2"/>
    <x v="1116"/>
    <x v="389"/>
    <x v="1138"/>
    <x v="1"/>
  </r>
  <r>
    <x v="2501"/>
    <x v="7"/>
    <x v="2"/>
    <x v="1108"/>
    <x v="374"/>
    <x v="1423"/>
    <x v="1"/>
  </r>
  <r>
    <x v="2502"/>
    <x v="7"/>
    <x v="2"/>
    <x v="1071"/>
    <x v="387"/>
    <x v="902"/>
    <x v="1"/>
  </r>
  <r>
    <x v="2503"/>
    <x v="7"/>
    <x v="2"/>
    <x v="1007"/>
    <x v="372"/>
    <x v="868"/>
    <x v="1"/>
  </r>
  <r>
    <x v="2504"/>
    <x v="7"/>
    <x v="2"/>
    <x v="932"/>
    <x v="384"/>
    <x v="434"/>
    <x v="1"/>
  </r>
  <r>
    <x v="2505"/>
    <x v="7"/>
    <x v="2"/>
    <x v="1038"/>
    <x v="451"/>
    <x v="263"/>
    <x v="1"/>
  </r>
  <r>
    <x v="2506"/>
    <x v="7"/>
    <x v="2"/>
    <x v="908"/>
    <x v="451"/>
    <x v="129"/>
    <x v="1"/>
  </r>
  <r>
    <x v="2507"/>
    <x v="7"/>
    <x v="2"/>
    <x v="770"/>
    <x v="445"/>
    <x v="66"/>
    <x v="1"/>
  </r>
  <r>
    <x v="2508"/>
    <x v="7"/>
    <x v="2"/>
    <x v="928"/>
    <x v="407"/>
    <x v="284"/>
    <x v="1"/>
  </r>
  <r>
    <x v="2509"/>
    <x v="7"/>
    <x v="2"/>
    <x v="1115"/>
    <x v="381"/>
    <x v="1329"/>
    <x v="1"/>
  </r>
  <r>
    <x v="2510"/>
    <x v="7"/>
    <x v="2"/>
    <x v="939"/>
    <x v="335"/>
    <x v="1190"/>
    <x v="1"/>
  </r>
  <r>
    <x v="2511"/>
    <x v="7"/>
    <x v="2"/>
    <x v="915"/>
    <x v="339"/>
    <x v="897"/>
    <x v="1"/>
  </r>
  <r>
    <x v="2512"/>
    <x v="7"/>
    <x v="2"/>
    <x v="922"/>
    <x v="320"/>
    <x v="1375"/>
    <x v="1"/>
  </r>
  <r>
    <x v="2513"/>
    <x v="7"/>
    <x v="2"/>
    <x v="914"/>
    <x v="320"/>
    <x v="1305"/>
    <x v="1"/>
  </r>
  <r>
    <x v="2514"/>
    <x v="7"/>
    <x v="2"/>
    <x v="880"/>
    <x v="319"/>
    <x v="1047"/>
    <x v="1"/>
  </r>
  <r>
    <x v="2515"/>
    <x v="7"/>
    <x v="2"/>
    <x v="806"/>
    <x v="292"/>
    <x v="1137"/>
    <x v="1"/>
  </r>
  <r>
    <x v="2516"/>
    <x v="7"/>
    <x v="2"/>
    <x v="607"/>
    <x v="315"/>
    <x v="198"/>
    <x v="1"/>
  </r>
  <r>
    <x v="2517"/>
    <x v="7"/>
    <x v="2"/>
    <x v="683"/>
    <x v="303"/>
    <x v="393"/>
    <x v="1"/>
  </r>
  <r>
    <x v="2518"/>
    <x v="7"/>
    <x v="2"/>
    <x v="689"/>
    <x v="324"/>
    <x v="292"/>
    <x v="1"/>
  </r>
  <r>
    <x v="2519"/>
    <x v="7"/>
    <x v="2"/>
    <x v="666"/>
    <x v="333"/>
    <x v="216"/>
    <x v="1"/>
  </r>
  <r>
    <x v="2520"/>
    <x v="7"/>
    <x v="2"/>
    <x v="852"/>
    <x v="333"/>
    <x v="638"/>
    <x v="1"/>
  </r>
  <r>
    <x v="2521"/>
    <x v="7"/>
    <x v="2"/>
    <x v="897"/>
    <x v="332"/>
    <x v="906"/>
    <x v="1"/>
  </r>
  <r>
    <x v="2522"/>
    <x v="7"/>
    <x v="2"/>
    <x v="903"/>
    <x v="330"/>
    <x v="999"/>
    <x v="1"/>
  </r>
  <r>
    <x v="2523"/>
    <x v="7"/>
    <x v="2"/>
    <x v="857"/>
    <x v="321"/>
    <x v="854"/>
    <x v="1"/>
  </r>
  <r>
    <x v="2524"/>
    <x v="7"/>
    <x v="2"/>
    <x v="841"/>
    <x v="328"/>
    <x v="653"/>
    <x v="1"/>
  </r>
  <r>
    <x v="2525"/>
    <x v="7"/>
    <x v="2"/>
    <x v="882"/>
    <x v="346"/>
    <x v="607"/>
    <x v="1"/>
  </r>
  <r>
    <x v="2526"/>
    <x v="7"/>
    <x v="2"/>
    <x v="814"/>
    <x v="381"/>
    <x v="236"/>
    <x v="1"/>
  </r>
  <r>
    <x v="2527"/>
    <x v="7"/>
    <x v="3"/>
    <x v="890"/>
    <x v="381"/>
    <x v="359"/>
    <x v="0"/>
  </r>
  <r>
    <x v="2528"/>
    <x v="7"/>
    <x v="3"/>
    <x v="907"/>
    <x v="383"/>
    <x v="385"/>
    <x v="0"/>
  </r>
  <r>
    <x v="2529"/>
    <x v="7"/>
    <x v="3"/>
    <x v="970"/>
    <x v="414"/>
    <x v="330"/>
    <x v="0"/>
  </r>
  <r>
    <x v="2530"/>
    <x v="7"/>
    <x v="3"/>
    <x v="1002"/>
    <x v="367"/>
    <x v="930"/>
    <x v="0"/>
  </r>
  <r>
    <x v="2531"/>
    <x v="7"/>
    <x v="3"/>
    <x v="925"/>
    <x v="341"/>
    <x v="924"/>
    <x v="0"/>
  </r>
  <r>
    <x v="2532"/>
    <x v="7"/>
    <x v="3"/>
    <x v="872"/>
    <x v="341"/>
    <x v="625"/>
    <x v="0"/>
  </r>
  <r>
    <x v="2533"/>
    <x v="7"/>
    <x v="3"/>
    <x v="872"/>
    <x v="341"/>
    <x v="625"/>
    <x v="0"/>
  </r>
  <r>
    <x v="2534"/>
    <x v="7"/>
    <x v="3"/>
    <x v="742"/>
    <x v="341"/>
    <x v="301"/>
    <x v="0"/>
  </r>
  <r>
    <x v="2535"/>
    <x v="7"/>
    <x v="3"/>
    <x v="532"/>
    <x v="341"/>
    <x v="77"/>
    <x v="0"/>
  </r>
  <r>
    <x v="2536"/>
    <x v="7"/>
    <x v="3"/>
    <x v="627"/>
    <x v="341"/>
    <x v="146"/>
    <x v="0"/>
  </r>
  <r>
    <x v="2537"/>
    <x v="7"/>
    <x v="3"/>
    <x v="711"/>
    <x v="324"/>
    <x v="340"/>
    <x v="0"/>
  </r>
  <r>
    <x v="2538"/>
    <x v="7"/>
    <x v="3"/>
    <x v="797"/>
    <x v="325"/>
    <x v="537"/>
    <x v="0"/>
  </r>
  <r>
    <x v="2539"/>
    <x v="7"/>
    <x v="3"/>
    <x v="938"/>
    <x v="326"/>
    <x v="1373"/>
    <x v="0"/>
  </r>
  <r>
    <x v="2540"/>
    <x v="7"/>
    <x v="3"/>
    <x v="793"/>
    <x v="316"/>
    <x v="617"/>
    <x v="0"/>
  </r>
  <r>
    <x v="2541"/>
    <x v="7"/>
    <x v="3"/>
    <x v="796"/>
    <x v="316"/>
    <x v="634"/>
    <x v="0"/>
  </r>
  <r>
    <x v="2542"/>
    <x v="7"/>
    <x v="3"/>
    <x v="879"/>
    <x v="318"/>
    <x v="1063"/>
    <x v="0"/>
  </r>
  <r>
    <x v="2543"/>
    <x v="7"/>
    <x v="3"/>
    <x v="811"/>
    <x v="316"/>
    <x v="690"/>
    <x v="0"/>
  </r>
  <r>
    <x v="2544"/>
    <x v="7"/>
    <x v="3"/>
    <x v="783"/>
    <x v="328"/>
    <x v="468"/>
    <x v="0"/>
  </r>
  <r>
    <x v="2545"/>
    <x v="7"/>
    <x v="3"/>
    <x v="826"/>
    <x v="306"/>
    <x v="944"/>
    <x v="0"/>
  </r>
  <r>
    <x v="2546"/>
    <x v="7"/>
    <x v="3"/>
    <x v="801"/>
    <x v="312"/>
    <x v="705"/>
    <x v="0"/>
  </r>
  <r>
    <x v="2547"/>
    <x v="7"/>
    <x v="3"/>
    <x v="778"/>
    <x v="319"/>
    <x v="536"/>
    <x v="0"/>
  </r>
  <r>
    <x v="2548"/>
    <x v="7"/>
    <x v="3"/>
    <x v="825"/>
    <x v="319"/>
    <x v="707"/>
    <x v="0"/>
  </r>
  <r>
    <x v="2549"/>
    <x v="7"/>
    <x v="3"/>
    <x v="751"/>
    <x v="317"/>
    <x v="467"/>
    <x v="0"/>
  </r>
  <r>
    <x v="2550"/>
    <x v="7"/>
    <x v="3"/>
    <x v="823"/>
    <x v="314"/>
    <x v="779"/>
    <x v="0"/>
  </r>
  <r>
    <x v="2551"/>
    <x v="7"/>
    <x v="3"/>
    <x v="915"/>
    <x v="316"/>
    <x v="1415"/>
    <x v="0"/>
  </r>
  <r>
    <x v="2552"/>
    <x v="7"/>
    <x v="3"/>
    <x v="770"/>
    <x v="290"/>
    <x v="920"/>
    <x v="0"/>
  </r>
  <r>
    <x v="2553"/>
    <x v="7"/>
    <x v="3"/>
    <x v="738"/>
    <x v="289"/>
    <x v="755"/>
    <x v="0"/>
  </r>
  <r>
    <x v="2554"/>
    <x v="7"/>
    <x v="3"/>
    <x v="761"/>
    <x v="289"/>
    <x v="890"/>
    <x v="0"/>
  </r>
  <r>
    <x v="2555"/>
    <x v="7"/>
    <x v="3"/>
    <x v="713"/>
    <x v="289"/>
    <x v="629"/>
    <x v="0"/>
  </r>
  <r>
    <x v="2556"/>
    <x v="7"/>
    <x v="3"/>
    <x v="677"/>
    <x v="289"/>
    <x v="496"/>
    <x v="0"/>
  </r>
  <r>
    <x v="2557"/>
    <x v="7"/>
    <x v="4"/>
    <x v="776"/>
    <x v="289"/>
    <x v="1012"/>
    <x v="0"/>
  </r>
  <r>
    <x v="2558"/>
    <x v="7"/>
    <x v="4"/>
    <x v="728"/>
    <x v="273"/>
    <x v="1007"/>
    <x v="0"/>
  </r>
  <r>
    <x v="2559"/>
    <x v="7"/>
    <x v="4"/>
    <x v="640"/>
    <x v="261"/>
    <x v="704"/>
    <x v="0"/>
  </r>
  <r>
    <x v="2560"/>
    <x v="7"/>
    <x v="4"/>
    <x v="679"/>
    <x v="261"/>
    <x v="916"/>
    <x v="0"/>
  </r>
  <r>
    <x v="2561"/>
    <x v="7"/>
    <x v="4"/>
    <x v="680"/>
    <x v="261"/>
    <x v="928"/>
    <x v="0"/>
  </r>
  <r>
    <x v="2562"/>
    <x v="7"/>
    <x v="4"/>
    <x v="673"/>
    <x v="261"/>
    <x v="872"/>
    <x v="0"/>
  </r>
  <r>
    <x v="2563"/>
    <x v="7"/>
    <x v="4"/>
    <x v="694"/>
    <x v="261"/>
    <x v="1062"/>
    <x v="0"/>
  </r>
  <r>
    <x v="2564"/>
    <x v="7"/>
    <x v="4"/>
    <x v="736"/>
    <x v="261"/>
    <x v="1372"/>
    <x v="0"/>
  </r>
  <r>
    <x v="2565"/>
    <x v="7"/>
    <x v="4"/>
    <x v="727"/>
    <x v="270"/>
    <x v="1080"/>
    <x v="0"/>
  </r>
  <r>
    <x v="2566"/>
    <x v="7"/>
    <x v="4"/>
    <x v="774"/>
    <x v="257"/>
    <x v="1782"/>
    <x v="0"/>
  </r>
  <r>
    <x v="2567"/>
    <x v="7"/>
    <x v="4"/>
    <x v="675"/>
    <x v="248"/>
    <x v="1250"/>
    <x v="0"/>
  </r>
  <r>
    <x v="2568"/>
    <x v="7"/>
    <x v="4"/>
    <x v="647"/>
    <x v="248"/>
    <x v="1054"/>
    <x v="0"/>
  </r>
  <r>
    <x v="2569"/>
    <x v="7"/>
    <x v="4"/>
    <x v="628"/>
    <x v="248"/>
    <x v="894"/>
    <x v="0"/>
  </r>
  <r>
    <x v="2570"/>
    <x v="7"/>
    <x v="4"/>
    <x v="630"/>
    <x v="248"/>
    <x v="918"/>
    <x v="0"/>
  </r>
  <r>
    <x v="2571"/>
    <x v="7"/>
    <x v="4"/>
    <x v="644"/>
    <x v="229"/>
    <x v="1559"/>
    <x v="0"/>
  </r>
  <r>
    <x v="2572"/>
    <x v="7"/>
    <x v="4"/>
    <x v="637"/>
    <x v="233"/>
    <x v="1386"/>
    <x v="0"/>
  </r>
  <r>
    <x v="2573"/>
    <x v="7"/>
    <x v="4"/>
    <x v="621"/>
    <x v="223"/>
    <x v="1527"/>
    <x v="0"/>
  </r>
  <r>
    <x v="2574"/>
    <x v="7"/>
    <x v="4"/>
    <x v="634"/>
    <x v="197"/>
    <x v="2373"/>
    <x v="0"/>
  </r>
  <r>
    <x v="2575"/>
    <x v="7"/>
    <x v="4"/>
    <x v="581"/>
    <x v="195"/>
    <x v="1934"/>
    <x v="0"/>
  </r>
  <r>
    <x v="2576"/>
    <x v="7"/>
    <x v="4"/>
    <x v="576"/>
    <x v="195"/>
    <x v="1890"/>
    <x v="0"/>
  </r>
  <r>
    <x v="2577"/>
    <x v="7"/>
    <x v="4"/>
    <x v="576"/>
    <x v="202"/>
    <x v="1690"/>
    <x v="0"/>
  </r>
  <r>
    <x v="2578"/>
    <x v="7"/>
    <x v="4"/>
    <x v="568"/>
    <x v="198"/>
    <x v="1731"/>
    <x v="0"/>
  </r>
  <r>
    <x v="2579"/>
    <x v="7"/>
    <x v="4"/>
    <x v="572"/>
    <x v="209"/>
    <x v="1449"/>
    <x v="0"/>
  </r>
  <r>
    <x v="2580"/>
    <x v="7"/>
    <x v="4"/>
    <x v="567"/>
    <x v="202"/>
    <x v="1591"/>
    <x v="0"/>
  </r>
  <r>
    <x v="2581"/>
    <x v="7"/>
    <x v="4"/>
    <x v="553"/>
    <x v="175"/>
    <x v="2271"/>
    <x v="0"/>
  </r>
  <r>
    <x v="2582"/>
    <x v="7"/>
    <x v="4"/>
    <x v="431"/>
    <x v="175"/>
    <x v="1294"/>
    <x v="0"/>
  </r>
  <r>
    <x v="2583"/>
    <x v="7"/>
    <x v="4"/>
    <x v="480"/>
    <x v="175"/>
    <x v="1653"/>
    <x v="0"/>
  </r>
  <r>
    <x v="2584"/>
    <x v="7"/>
    <x v="4"/>
    <x v="503"/>
    <x v="175"/>
    <x v="1842"/>
    <x v="0"/>
  </r>
  <r>
    <x v="2585"/>
    <x v="7"/>
    <x v="4"/>
    <x v="540"/>
    <x v="176"/>
    <x v="2104"/>
    <x v="0"/>
  </r>
  <r>
    <x v="2586"/>
    <x v="7"/>
    <x v="4"/>
    <x v="518"/>
    <x v="184"/>
    <x v="1668"/>
    <x v="0"/>
  </r>
  <r>
    <x v="2587"/>
    <x v="7"/>
    <x v="4"/>
    <x v="520"/>
    <x v="193"/>
    <x v="1430"/>
    <x v="0"/>
  </r>
  <r>
    <x v="2588"/>
    <x v="7"/>
    <x v="5"/>
    <x v="538"/>
    <x v="168"/>
    <x v="2326"/>
    <x v="0"/>
  </r>
  <r>
    <x v="2589"/>
    <x v="7"/>
    <x v="5"/>
    <x v="458"/>
    <x v="171"/>
    <x v="1623"/>
    <x v="0"/>
  </r>
  <r>
    <x v="2590"/>
    <x v="7"/>
    <x v="5"/>
    <x v="436"/>
    <x v="171"/>
    <x v="1463"/>
    <x v="0"/>
  </r>
  <r>
    <x v="2591"/>
    <x v="7"/>
    <x v="5"/>
    <x v="554"/>
    <x v="170"/>
    <x v="2420"/>
    <x v="0"/>
  </r>
  <r>
    <x v="2592"/>
    <x v="7"/>
    <x v="5"/>
    <x v="571"/>
    <x v="215"/>
    <x v="1273"/>
    <x v="0"/>
  </r>
  <r>
    <x v="2593"/>
    <x v="7"/>
    <x v="5"/>
    <x v="592"/>
    <x v="196"/>
    <x v="2003"/>
    <x v="0"/>
  </r>
  <r>
    <x v="2594"/>
    <x v="7"/>
    <x v="5"/>
    <x v="526"/>
    <x v="201"/>
    <x v="1239"/>
    <x v="0"/>
  </r>
  <r>
    <x v="2595"/>
    <x v="7"/>
    <x v="5"/>
    <x v="549"/>
    <x v="202"/>
    <x v="1427"/>
    <x v="0"/>
  </r>
  <r>
    <x v="2596"/>
    <x v="7"/>
    <x v="5"/>
    <x v="444"/>
    <x v="244"/>
    <x v="255"/>
    <x v="0"/>
  </r>
  <r>
    <x v="2597"/>
    <x v="7"/>
    <x v="5"/>
    <x v="605"/>
    <x v="244"/>
    <x v="804"/>
    <x v="0"/>
  </r>
  <r>
    <x v="2598"/>
    <x v="7"/>
    <x v="5"/>
    <x v="732"/>
    <x v="252"/>
    <x v="1561"/>
    <x v="0"/>
  </r>
  <r>
    <x v="2599"/>
    <x v="7"/>
    <x v="5"/>
    <x v="659"/>
    <x v="239"/>
    <x v="1385"/>
    <x v="0"/>
  </r>
  <r>
    <x v="2600"/>
    <x v="7"/>
    <x v="5"/>
    <x v="657"/>
    <x v="227"/>
    <x v="1718"/>
    <x v="0"/>
  </r>
  <r>
    <x v="2601"/>
    <x v="7"/>
    <x v="5"/>
    <x v="768"/>
    <x v="310"/>
    <x v="591"/>
    <x v="0"/>
  </r>
  <r>
    <x v="2602"/>
    <x v="7"/>
    <x v="5"/>
    <x v="865"/>
    <x v="337"/>
    <x v="648"/>
    <x v="0"/>
  </r>
  <r>
    <x v="2603"/>
    <x v="7"/>
    <x v="5"/>
    <x v="743"/>
    <x v="261"/>
    <x v="1435"/>
    <x v="0"/>
  </r>
  <r>
    <x v="2604"/>
    <x v="7"/>
    <x v="5"/>
    <x v="690"/>
    <x v="261"/>
    <x v="1037"/>
    <x v="0"/>
  </r>
  <r>
    <x v="2605"/>
    <x v="7"/>
    <x v="5"/>
    <x v="774"/>
    <x v="259"/>
    <x v="1735"/>
    <x v="0"/>
  </r>
  <r>
    <x v="2606"/>
    <x v="7"/>
    <x v="5"/>
    <x v="823"/>
    <x v="252"/>
    <x v="2197"/>
    <x v="0"/>
  </r>
  <r>
    <x v="2607"/>
    <x v="7"/>
    <x v="5"/>
    <x v="845"/>
    <x v="302"/>
    <x v="1167"/>
    <x v="0"/>
  </r>
  <r>
    <x v="2608"/>
    <x v="7"/>
    <x v="5"/>
    <x v="868"/>
    <x v="300"/>
    <x v="1407"/>
    <x v="0"/>
  </r>
  <r>
    <x v="2609"/>
    <x v="7"/>
    <x v="5"/>
    <x v="749"/>
    <x v="274"/>
    <x v="1161"/>
    <x v="0"/>
  </r>
  <r>
    <x v="2610"/>
    <x v="7"/>
    <x v="5"/>
    <x v="642"/>
    <x v="249"/>
    <x v="963"/>
    <x v="0"/>
  </r>
  <r>
    <x v="2611"/>
    <x v="7"/>
    <x v="5"/>
    <x v="431"/>
    <x v="249"/>
    <x v="206"/>
    <x v="0"/>
  </r>
  <r>
    <x v="2612"/>
    <x v="7"/>
    <x v="5"/>
    <x v="644"/>
    <x v="250"/>
    <x v="948"/>
    <x v="0"/>
  </r>
  <r>
    <x v="2613"/>
    <x v="7"/>
    <x v="5"/>
    <x v="709"/>
    <x v="253"/>
    <x v="1391"/>
    <x v="0"/>
  </r>
  <r>
    <x v="2614"/>
    <x v="7"/>
    <x v="5"/>
    <x v="763"/>
    <x v="275"/>
    <x v="1258"/>
    <x v="0"/>
  </r>
  <r>
    <x v="2615"/>
    <x v="7"/>
    <x v="5"/>
    <x v="753"/>
    <x v="267"/>
    <x v="1367"/>
    <x v="0"/>
  </r>
  <r>
    <x v="2616"/>
    <x v="7"/>
    <x v="5"/>
    <x v="667"/>
    <x v="270"/>
    <x v="682"/>
    <x v="0"/>
  </r>
  <r>
    <x v="2617"/>
    <x v="7"/>
    <x v="5"/>
    <x v="257"/>
    <x v="270"/>
    <x v="47"/>
    <x v="0"/>
  </r>
  <r>
    <x v="2618"/>
    <x v="7"/>
    <x v="6"/>
    <x v="7"/>
    <x v="270"/>
    <x v="4"/>
    <x v="0"/>
  </r>
  <r>
    <x v="2619"/>
    <x v="7"/>
    <x v="6"/>
    <x v="509"/>
    <x v="270"/>
    <x v="222"/>
    <x v="0"/>
  </r>
  <r>
    <x v="2620"/>
    <x v="7"/>
    <x v="6"/>
    <x v="703"/>
    <x v="267"/>
    <x v="965"/>
    <x v="0"/>
  </r>
  <r>
    <x v="2621"/>
    <x v="7"/>
    <x v="6"/>
    <x v="659"/>
    <x v="272"/>
    <x v="621"/>
    <x v="0"/>
  </r>
  <r>
    <x v="2622"/>
    <x v="7"/>
    <x v="6"/>
    <x v="702"/>
    <x v="265"/>
    <x v="1021"/>
    <x v="0"/>
  </r>
  <r>
    <x v="2623"/>
    <x v="7"/>
    <x v="6"/>
    <x v="622"/>
    <x v="244"/>
    <x v="934"/>
    <x v="0"/>
  </r>
  <r>
    <x v="2624"/>
    <x v="7"/>
    <x v="6"/>
    <x v="522"/>
    <x v="251"/>
    <x v="349"/>
    <x v="0"/>
  </r>
  <r>
    <x v="2625"/>
    <x v="7"/>
    <x v="6"/>
    <x v="653"/>
    <x v="251"/>
    <x v="986"/>
    <x v="0"/>
  </r>
  <r>
    <x v="2626"/>
    <x v="7"/>
    <x v="6"/>
    <x v="711"/>
    <x v="256"/>
    <x v="1314"/>
    <x v="0"/>
  </r>
  <r>
    <x v="2627"/>
    <x v="7"/>
    <x v="6"/>
    <x v="685"/>
    <x v="226"/>
    <x v="1940"/>
    <x v="0"/>
  </r>
  <r>
    <x v="2628"/>
    <x v="7"/>
    <x v="6"/>
    <x v="606"/>
    <x v="227"/>
    <x v="1285"/>
    <x v="0"/>
  </r>
  <r>
    <x v="2629"/>
    <x v="7"/>
    <x v="6"/>
    <x v="637"/>
    <x v="201"/>
    <x v="2281"/>
    <x v="0"/>
  </r>
  <r>
    <x v="2630"/>
    <x v="7"/>
    <x v="6"/>
    <x v="550"/>
    <x v="197"/>
    <x v="1582"/>
    <x v="0"/>
  </r>
  <r>
    <x v="2631"/>
    <x v="7"/>
    <x v="6"/>
    <x v="101"/>
    <x v="197"/>
    <x v="79"/>
    <x v="0"/>
  </r>
  <r>
    <x v="2632"/>
    <x v="7"/>
    <x v="6"/>
    <x v="5"/>
    <x v="194"/>
    <x v="7"/>
    <x v="0"/>
  </r>
  <r>
    <x v="2633"/>
    <x v="7"/>
    <x v="6"/>
    <x v="552"/>
    <x v="197"/>
    <x v="1608"/>
    <x v="0"/>
  </r>
  <r>
    <x v="2634"/>
    <x v="7"/>
    <x v="6"/>
    <x v="700"/>
    <x v="185"/>
    <x v="2957"/>
    <x v="0"/>
  </r>
  <r>
    <x v="2635"/>
    <x v="7"/>
    <x v="6"/>
    <x v="618"/>
    <x v="202"/>
    <x v="2078"/>
    <x v="0"/>
  </r>
  <r>
    <x v="2636"/>
    <x v="7"/>
    <x v="6"/>
    <x v="612"/>
    <x v="198"/>
    <x v="2118"/>
    <x v="0"/>
  </r>
  <r>
    <x v="2637"/>
    <x v="7"/>
    <x v="6"/>
    <x v="592"/>
    <x v="216"/>
    <x v="1456"/>
    <x v="0"/>
  </r>
  <r>
    <x v="2638"/>
    <x v="7"/>
    <x v="6"/>
    <x v="611"/>
    <x v="207"/>
    <x v="1867"/>
    <x v="0"/>
  </r>
  <r>
    <x v="2639"/>
    <x v="7"/>
    <x v="6"/>
    <x v="426"/>
    <x v="207"/>
    <x v="510"/>
    <x v="0"/>
  </r>
  <r>
    <x v="2640"/>
    <x v="7"/>
    <x v="6"/>
    <x v="577"/>
    <x v="207"/>
    <x v="1556"/>
    <x v="0"/>
  </r>
  <r>
    <x v="2641"/>
    <x v="7"/>
    <x v="6"/>
    <x v="629"/>
    <x v="231"/>
    <x v="1366"/>
    <x v="0"/>
  </r>
  <r>
    <x v="2642"/>
    <x v="7"/>
    <x v="6"/>
    <x v="640"/>
    <x v="231"/>
    <x v="1464"/>
    <x v="0"/>
  </r>
  <r>
    <x v="2643"/>
    <x v="7"/>
    <x v="6"/>
    <x v="664"/>
    <x v="221"/>
    <x v="1917"/>
    <x v="0"/>
  </r>
  <r>
    <x v="2644"/>
    <x v="7"/>
    <x v="6"/>
    <x v="609"/>
    <x v="213"/>
    <x v="1677"/>
    <x v="0"/>
  </r>
  <r>
    <x v="2645"/>
    <x v="7"/>
    <x v="6"/>
    <x v="501"/>
    <x v="185"/>
    <x v="1514"/>
    <x v="0"/>
  </r>
  <r>
    <x v="2646"/>
    <x v="7"/>
    <x v="6"/>
    <x v="136"/>
    <x v="185"/>
    <x v="130"/>
    <x v="0"/>
  </r>
  <r>
    <x v="2647"/>
    <x v="7"/>
    <x v="6"/>
    <x v="502"/>
    <x v="192"/>
    <x v="1306"/>
    <x v="0"/>
  </r>
  <r>
    <x v="2648"/>
    <x v="7"/>
    <x v="6"/>
    <x v="566"/>
    <x v="206"/>
    <x v="1476"/>
    <x v="0"/>
  </r>
  <r>
    <x v="2649"/>
    <x v="7"/>
    <x v="7"/>
    <x v="528"/>
    <x v="196"/>
    <x v="1412"/>
    <x v="0"/>
  </r>
  <r>
    <x v="2650"/>
    <x v="7"/>
    <x v="7"/>
    <x v="418"/>
    <x v="211"/>
    <x v="437"/>
    <x v="0"/>
  </r>
  <r>
    <x v="2651"/>
    <x v="7"/>
    <x v="7"/>
    <x v="608"/>
    <x v="232"/>
    <x v="1128"/>
    <x v="0"/>
  </r>
  <r>
    <x v="2652"/>
    <x v="7"/>
    <x v="7"/>
    <x v="594"/>
    <x v="225"/>
    <x v="1235"/>
    <x v="0"/>
  </r>
  <r>
    <x v="2653"/>
    <x v="7"/>
    <x v="7"/>
    <x v="454"/>
    <x v="225"/>
    <x v="408"/>
    <x v="0"/>
  </r>
  <r>
    <x v="2654"/>
    <x v="7"/>
    <x v="7"/>
    <x v="548"/>
    <x v="225"/>
    <x v="781"/>
    <x v="0"/>
  </r>
  <r>
    <x v="2655"/>
    <x v="7"/>
    <x v="7"/>
    <x v="555"/>
    <x v="226"/>
    <x v="826"/>
    <x v="0"/>
  </r>
  <r>
    <x v="2656"/>
    <x v="7"/>
    <x v="7"/>
    <x v="593"/>
    <x v="229"/>
    <x v="1101"/>
    <x v="0"/>
  </r>
  <r>
    <x v="2657"/>
    <x v="7"/>
    <x v="7"/>
    <x v="619"/>
    <x v="297"/>
    <x v="303"/>
    <x v="0"/>
  </r>
  <r>
    <x v="2658"/>
    <x v="7"/>
    <x v="7"/>
    <x v="626"/>
    <x v="270"/>
    <x v="517"/>
    <x v="0"/>
  </r>
  <r>
    <x v="2659"/>
    <x v="7"/>
    <x v="7"/>
    <x v="493"/>
    <x v="242"/>
    <x v="360"/>
    <x v="0"/>
  </r>
  <r>
    <x v="2660"/>
    <x v="7"/>
    <x v="7"/>
    <x v="559"/>
    <x v="242"/>
    <x v="558"/>
    <x v="0"/>
  </r>
  <r>
    <x v="2661"/>
    <x v="7"/>
    <x v="7"/>
    <x v="643"/>
    <x v="246"/>
    <x v="1087"/>
    <x v="0"/>
  </r>
  <r>
    <x v="2662"/>
    <x v="7"/>
    <x v="7"/>
    <x v="638"/>
    <x v="256"/>
    <x v="784"/>
    <x v="0"/>
  </r>
  <r>
    <x v="2663"/>
    <x v="7"/>
    <x v="7"/>
    <x v="708"/>
    <x v="287"/>
    <x v="633"/>
    <x v="0"/>
  </r>
  <r>
    <x v="2664"/>
    <x v="7"/>
    <x v="7"/>
    <x v="652"/>
    <x v="274"/>
    <x v="565"/>
    <x v="0"/>
  </r>
  <r>
    <x v="2665"/>
    <x v="7"/>
    <x v="7"/>
    <x v="628"/>
    <x v="256"/>
    <x v="716"/>
    <x v="0"/>
  </r>
  <r>
    <x v="2666"/>
    <x v="7"/>
    <x v="7"/>
    <x v="327"/>
    <x v="269"/>
    <x v="81"/>
    <x v="0"/>
  </r>
  <r>
    <x v="2667"/>
    <x v="7"/>
    <x v="7"/>
    <x v="641"/>
    <x v="269"/>
    <x v="590"/>
    <x v="0"/>
  </r>
  <r>
    <x v="2668"/>
    <x v="7"/>
    <x v="7"/>
    <x v="697"/>
    <x v="270"/>
    <x v="860"/>
    <x v="0"/>
  </r>
  <r>
    <x v="2669"/>
    <x v="7"/>
    <x v="7"/>
    <x v="721"/>
    <x v="306"/>
    <x v="476"/>
    <x v="0"/>
  </r>
  <r>
    <x v="2670"/>
    <x v="7"/>
    <x v="7"/>
    <x v="910"/>
    <x v="353"/>
    <x v="654"/>
    <x v="0"/>
  </r>
  <r>
    <x v="2671"/>
    <x v="7"/>
    <x v="7"/>
    <x v="952"/>
    <x v="296"/>
    <x v="2107"/>
    <x v="0"/>
  </r>
  <r>
    <x v="2672"/>
    <x v="7"/>
    <x v="7"/>
    <x v="754"/>
    <x v="257"/>
    <x v="1622"/>
    <x v="0"/>
  </r>
  <r>
    <x v="2673"/>
    <x v="7"/>
    <x v="7"/>
    <x v="658"/>
    <x v="287"/>
    <x v="457"/>
    <x v="0"/>
  </r>
  <r>
    <x v="2674"/>
    <x v="7"/>
    <x v="7"/>
    <x v="658"/>
    <x v="287"/>
    <x v="457"/>
    <x v="0"/>
  </r>
  <r>
    <x v="2675"/>
    <x v="7"/>
    <x v="7"/>
    <x v="705"/>
    <x v="287"/>
    <x v="626"/>
    <x v="0"/>
  </r>
  <r>
    <x v="2676"/>
    <x v="7"/>
    <x v="7"/>
    <x v="733"/>
    <x v="283"/>
    <x v="822"/>
    <x v="0"/>
  </r>
  <r>
    <x v="2677"/>
    <x v="7"/>
    <x v="7"/>
    <x v="725"/>
    <x v="282"/>
    <x v="794"/>
    <x v="0"/>
  </r>
  <r>
    <x v="2678"/>
    <x v="7"/>
    <x v="7"/>
    <x v="701"/>
    <x v="289"/>
    <x v="575"/>
    <x v="0"/>
  </r>
  <r>
    <x v="2679"/>
    <x v="7"/>
    <x v="7"/>
    <x v="716"/>
    <x v="274"/>
    <x v="896"/>
    <x v="0"/>
  </r>
  <r>
    <x v="2680"/>
    <x v="7"/>
    <x v="8"/>
    <x v="641"/>
    <x v="264"/>
    <x v="664"/>
    <x v="0"/>
  </r>
  <r>
    <x v="2681"/>
    <x v="7"/>
    <x v="8"/>
    <x v="646"/>
    <x v="264"/>
    <x v="684"/>
    <x v="0"/>
  </r>
  <r>
    <x v="2682"/>
    <x v="7"/>
    <x v="8"/>
    <x v="684"/>
    <x v="261"/>
    <x v="960"/>
    <x v="0"/>
  </r>
  <r>
    <x v="2683"/>
    <x v="7"/>
    <x v="8"/>
    <x v="650"/>
    <x v="249"/>
    <x v="1024"/>
    <x v="0"/>
  </r>
  <r>
    <x v="2684"/>
    <x v="7"/>
    <x v="8"/>
    <x v="666"/>
    <x v="255"/>
    <x v="971"/>
    <x v="0"/>
  </r>
  <r>
    <x v="2685"/>
    <x v="7"/>
    <x v="8"/>
    <x v="688"/>
    <x v="239"/>
    <x v="1617"/>
    <x v="0"/>
  </r>
  <r>
    <x v="2686"/>
    <x v="7"/>
    <x v="8"/>
    <x v="705"/>
    <x v="256"/>
    <x v="1288"/>
    <x v="0"/>
  </r>
  <r>
    <x v="2687"/>
    <x v="7"/>
    <x v="8"/>
    <x v="639"/>
    <x v="260"/>
    <x v="715"/>
    <x v="0"/>
  </r>
  <r>
    <x v="2688"/>
    <x v="7"/>
    <x v="8"/>
    <x v="655"/>
    <x v="260"/>
    <x v="803"/>
    <x v="0"/>
  </r>
  <r>
    <x v="2689"/>
    <x v="7"/>
    <x v="8"/>
    <x v="801"/>
    <x v="267"/>
    <x v="1713"/>
    <x v="0"/>
  </r>
  <r>
    <x v="2690"/>
    <x v="7"/>
    <x v="8"/>
    <x v="755"/>
    <x v="301"/>
    <x v="654"/>
    <x v="0"/>
  </r>
  <r>
    <x v="2691"/>
    <x v="7"/>
    <x v="8"/>
    <x v="696"/>
    <x v="288"/>
    <x v="567"/>
    <x v="0"/>
  </r>
  <r>
    <x v="2692"/>
    <x v="7"/>
    <x v="8"/>
    <x v="692"/>
    <x v="303"/>
    <x v="420"/>
    <x v="0"/>
  </r>
  <r>
    <x v="2693"/>
    <x v="7"/>
    <x v="8"/>
    <x v="704"/>
    <x v="288"/>
    <x v="601"/>
    <x v="0"/>
  </r>
  <r>
    <x v="2694"/>
    <x v="7"/>
    <x v="8"/>
    <x v="632"/>
    <x v="297"/>
    <x v="344"/>
    <x v="0"/>
  </r>
  <r>
    <x v="2695"/>
    <x v="7"/>
    <x v="8"/>
    <x v="651"/>
    <x v="297"/>
    <x v="373"/>
    <x v="0"/>
  </r>
  <r>
    <x v="2696"/>
    <x v="7"/>
    <x v="8"/>
    <x v="619"/>
    <x v="295"/>
    <x v="316"/>
    <x v="0"/>
  </r>
  <r>
    <x v="2697"/>
    <x v="7"/>
    <x v="8"/>
    <x v="399"/>
    <x v="274"/>
    <x v="107"/>
    <x v="0"/>
  </r>
  <r>
    <x v="2698"/>
    <x v="7"/>
    <x v="8"/>
    <x v="346"/>
    <x v="306"/>
    <x v="43"/>
    <x v="0"/>
  </r>
  <r>
    <x v="2699"/>
    <x v="7"/>
    <x v="8"/>
    <x v="636"/>
    <x v="312"/>
    <x v="264"/>
    <x v="0"/>
  </r>
  <r>
    <x v="2700"/>
    <x v="7"/>
    <x v="8"/>
    <x v="689"/>
    <x v="323"/>
    <x v="299"/>
    <x v="0"/>
  </r>
  <r>
    <x v="2701"/>
    <x v="7"/>
    <x v="8"/>
    <x v="727"/>
    <x v="339"/>
    <x v="275"/>
    <x v="0"/>
  </r>
  <r>
    <x v="2702"/>
    <x v="7"/>
    <x v="8"/>
    <x v="269"/>
    <x v="339"/>
    <x v="16"/>
    <x v="0"/>
  </r>
  <r>
    <x v="2703"/>
    <x v="7"/>
    <x v="8"/>
    <x v="493"/>
    <x v="335"/>
    <x v="64"/>
    <x v="0"/>
  </r>
  <r>
    <x v="2704"/>
    <x v="7"/>
    <x v="8"/>
    <x v="726"/>
    <x v="365"/>
    <x v="183"/>
    <x v="0"/>
  </r>
  <r>
    <x v="2705"/>
    <x v="7"/>
    <x v="8"/>
    <x v="724"/>
    <x v="322"/>
    <x v="372"/>
    <x v="0"/>
  </r>
  <r>
    <x v="2706"/>
    <x v="7"/>
    <x v="8"/>
    <x v="450"/>
    <x v="322"/>
    <x v="60"/>
    <x v="0"/>
  </r>
  <r>
    <x v="2707"/>
    <x v="7"/>
    <x v="8"/>
    <x v="601"/>
    <x v="319"/>
    <x v="180"/>
    <x v="0"/>
  </r>
  <r>
    <x v="2708"/>
    <x v="7"/>
    <x v="8"/>
    <x v="703"/>
    <x v="303"/>
    <x v="443"/>
    <x v="0"/>
  </r>
  <r>
    <x v="2709"/>
    <x v="7"/>
    <x v="8"/>
    <x v="576"/>
    <x v="303"/>
    <x v="195"/>
    <x v="0"/>
  </r>
  <r>
    <x v="2710"/>
    <x v="7"/>
    <x v="9"/>
    <x v="739"/>
    <x v="305"/>
    <x v="545"/>
    <x v="1"/>
  </r>
  <r>
    <x v="2711"/>
    <x v="7"/>
    <x v="9"/>
    <x v="462"/>
    <x v="256"/>
    <x v="218"/>
    <x v="1"/>
  </r>
  <r>
    <x v="2712"/>
    <x v="7"/>
    <x v="9"/>
    <x v="463"/>
    <x v="229"/>
    <x v="392"/>
    <x v="1"/>
  </r>
  <r>
    <x v="2713"/>
    <x v="7"/>
    <x v="9"/>
    <x v="569"/>
    <x v="242"/>
    <x v="606"/>
    <x v="1"/>
  </r>
  <r>
    <x v="2714"/>
    <x v="7"/>
    <x v="9"/>
    <x v="423"/>
    <x v="193"/>
    <x v="714"/>
    <x v="1"/>
  </r>
  <r>
    <x v="2715"/>
    <x v="7"/>
    <x v="9"/>
    <x v="326"/>
    <x v="249"/>
    <x v="111"/>
    <x v="1"/>
  </r>
  <r>
    <x v="2716"/>
    <x v="7"/>
    <x v="9"/>
    <x v="622"/>
    <x v="249"/>
    <x v="810"/>
    <x v="1"/>
  </r>
  <r>
    <x v="2717"/>
    <x v="7"/>
    <x v="9"/>
    <x v="766"/>
    <x v="245"/>
    <x v="2025"/>
    <x v="1"/>
  </r>
  <r>
    <x v="2718"/>
    <x v="7"/>
    <x v="9"/>
    <x v="643"/>
    <x v="301"/>
    <x v="336"/>
    <x v="1"/>
  </r>
  <r>
    <x v="2719"/>
    <x v="7"/>
    <x v="9"/>
    <x v="551"/>
    <x v="355"/>
    <x v="69"/>
    <x v="1"/>
  </r>
  <r>
    <x v="2720"/>
    <x v="7"/>
    <x v="9"/>
    <x v="888"/>
    <x v="370"/>
    <x v="414"/>
    <x v="1"/>
  </r>
  <r>
    <x v="2721"/>
    <x v="7"/>
    <x v="9"/>
    <x v="583"/>
    <x v="384"/>
    <x v="54"/>
    <x v="1"/>
  </r>
  <r>
    <x v="2722"/>
    <x v="7"/>
    <x v="9"/>
    <x v="122"/>
    <x v="446"/>
    <x v="3"/>
    <x v="1"/>
  </r>
  <r>
    <x v="2723"/>
    <x v="7"/>
    <x v="9"/>
    <x v="570"/>
    <x v="446"/>
    <x v="20"/>
    <x v="1"/>
  </r>
  <r>
    <x v="2724"/>
    <x v="7"/>
    <x v="9"/>
    <x v="1055"/>
    <x v="451"/>
    <x v="283"/>
    <x v="1"/>
  </r>
  <r>
    <x v="2725"/>
    <x v="7"/>
    <x v="9"/>
    <x v="899"/>
    <x v="350"/>
    <x v="646"/>
    <x v="1"/>
  </r>
  <r>
    <x v="2726"/>
    <x v="7"/>
    <x v="9"/>
    <x v="478"/>
    <x v="324"/>
    <x v="72"/>
    <x v="1"/>
  </r>
  <r>
    <x v="2727"/>
    <x v="7"/>
    <x v="9"/>
    <x v="564"/>
    <x v="360"/>
    <x v="70"/>
    <x v="1"/>
  </r>
  <r>
    <x v="2728"/>
    <x v="7"/>
    <x v="9"/>
    <x v="562"/>
    <x v="339"/>
    <x v="96"/>
    <x v="1"/>
  </r>
  <r>
    <x v="2729"/>
    <x v="7"/>
    <x v="9"/>
    <x v="616"/>
    <x v="342"/>
    <x v="137"/>
    <x v="1"/>
  </r>
  <r>
    <x v="2730"/>
    <x v="7"/>
    <x v="9"/>
    <x v="730"/>
    <x v="342"/>
    <x v="270"/>
    <x v="1"/>
  </r>
  <r>
    <x v="2731"/>
    <x v="7"/>
    <x v="9"/>
    <x v="872"/>
    <x v="340"/>
    <x v="637"/>
    <x v="1"/>
  </r>
  <r>
    <x v="2732"/>
    <x v="7"/>
    <x v="9"/>
    <x v="822"/>
    <x v="389"/>
    <x v="207"/>
    <x v="1"/>
  </r>
  <r>
    <x v="2733"/>
    <x v="7"/>
    <x v="9"/>
    <x v="911"/>
    <x v="390"/>
    <x v="351"/>
    <x v="1"/>
  </r>
  <r>
    <x v="2734"/>
    <x v="7"/>
    <x v="9"/>
    <x v="888"/>
    <x v="397"/>
    <x v="266"/>
    <x v="1"/>
  </r>
  <r>
    <x v="2735"/>
    <x v="7"/>
    <x v="9"/>
    <x v="847"/>
    <x v="390"/>
    <x v="239"/>
    <x v="1"/>
  </r>
  <r>
    <x v="2736"/>
    <x v="7"/>
    <x v="9"/>
    <x v="585"/>
    <x v="374"/>
    <x v="65"/>
    <x v="1"/>
  </r>
  <r>
    <x v="2737"/>
    <x v="7"/>
    <x v="9"/>
    <x v="273"/>
    <x v="374"/>
    <x v="10"/>
    <x v="1"/>
  </r>
  <r>
    <x v="2738"/>
    <x v="7"/>
    <x v="9"/>
    <x v="721"/>
    <x v="384"/>
    <x v="128"/>
    <x v="1"/>
  </r>
  <r>
    <x v="2739"/>
    <x v="7"/>
    <x v="9"/>
    <x v="857"/>
    <x v="394"/>
    <x v="240"/>
    <x v="1"/>
  </r>
  <r>
    <x v="2740"/>
    <x v="7"/>
    <x v="10"/>
    <x v="615"/>
    <x v="315"/>
    <x v="208"/>
    <x v="1"/>
  </r>
  <r>
    <x v="2741"/>
    <x v="7"/>
    <x v="10"/>
    <x v="522"/>
    <x v="278"/>
    <x v="203"/>
    <x v="1"/>
  </r>
  <r>
    <x v="2742"/>
    <x v="7"/>
    <x v="10"/>
    <x v="528"/>
    <x v="319"/>
    <x v="104"/>
    <x v="1"/>
  </r>
  <r>
    <x v="2743"/>
    <x v="7"/>
    <x v="10"/>
    <x v="741"/>
    <x v="319"/>
    <x v="424"/>
    <x v="1"/>
  </r>
  <r>
    <x v="2744"/>
    <x v="7"/>
    <x v="10"/>
    <x v="728"/>
    <x v="319"/>
    <x v="391"/>
    <x v="1"/>
  </r>
  <r>
    <x v="2745"/>
    <x v="7"/>
    <x v="10"/>
    <x v="751"/>
    <x v="319"/>
    <x v="451"/>
    <x v="1"/>
  </r>
  <r>
    <x v="2746"/>
    <x v="7"/>
    <x v="10"/>
    <x v="672"/>
    <x v="321"/>
    <x v="269"/>
    <x v="1"/>
  </r>
  <r>
    <x v="2747"/>
    <x v="7"/>
    <x v="10"/>
    <x v="701"/>
    <x v="344"/>
    <x v="226"/>
    <x v="1"/>
  </r>
  <r>
    <x v="2748"/>
    <x v="7"/>
    <x v="10"/>
    <x v="762"/>
    <x v="348"/>
    <x v="307"/>
    <x v="1"/>
  </r>
  <r>
    <x v="2749"/>
    <x v="7"/>
    <x v="10"/>
    <x v="765"/>
    <x v="339"/>
    <x v="358"/>
    <x v="1"/>
  </r>
  <r>
    <x v="2750"/>
    <x v="7"/>
    <x v="10"/>
    <x v="732"/>
    <x v="332"/>
    <x v="328"/>
    <x v="1"/>
  </r>
  <r>
    <x v="2751"/>
    <x v="7"/>
    <x v="10"/>
    <x v="756"/>
    <x v="332"/>
    <x v="379"/>
    <x v="1"/>
  </r>
  <r>
    <x v="2752"/>
    <x v="7"/>
    <x v="10"/>
    <x v="631"/>
    <x v="333"/>
    <x v="178"/>
    <x v="1"/>
  </r>
  <r>
    <x v="2753"/>
    <x v="7"/>
    <x v="10"/>
    <x v="636"/>
    <x v="301"/>
    <x v="323"/>
    <x v="1"/>
  </r>
  <r>
    <x v="2754"/>
    <x v="7"/>
    <x v="10"/>
    <x v="657"/>
    <x v="321"/>
    <x v="252"/>
    <x v="1"/>
  </r>
  <r>
    <x v="2755"/>
    <x v="7"/>
    <x v="10"/>
    <x v="898"/>
    <x v="346"/>
    <x v="695"/>
    <x v="1"/>
  </r>
  <r>
    <x v="2756"/>
    <x v="7"/>
    <x v="10"/>
    <x v="889"/>
    <x v="346"/>
    <x v="631"/>
    <x v="1"/>
  </r>
  <r>
    <x v="2757"/>
    <x v="7"/>
    <x v="10"/>
    <x v="669"/>
    <x v="346"/>
    <x v="175"/>
    <x v="1"/>
  </r>
  <r>
    <x v="2758"/>
    <x v="7"/>
    <x v="10"/>
    <x v="479"/>
    <x v="346"/>
    <x v="49"/>
    <x v="1"/>
  </r>
  <r>
    <x v="2759"/>
    <x v="7"/>
    <x v="10"/>
    <x v="750"/>
    <x v="346"/>
    <x v="290"/>
    <x v="1"/>
  </r>
  <r>
    <x v="2760"/>
    <x v="7"/>
    <x v="10"/>
    <x v="841"/>
    <x v="375"/>
    <x v="298"/>
    <x v="1"/>
  </r>
  <r>
    <x v="2761"/>
    <x v="7"/>
    <x v="10"/>
    <x v="766"/>
    <x v="362"/>
    <x v="248"/>
    <x v="1"/>
  </r>
  <r>
    <x v="2762"/>
    <x v="7"/>
    <x v="10"/>
    <x v="582"/>
    <x v="356"/>
    <x v="85"/>
    <x v="1"/>
  </r>
  <r>
    <x v="2763"/>
    <x v="7"/>
    <x v="10"/>
    <x v="641"/>
    <x v="393"/>
    <x v="73"/>
    <x v="1"/>
  </r>
  <r>
    <x v="2764"/>
    <x v="7"/>
    <x v="10"/>
    <x v="855"/>
    <x v="393"/>
    <x v="243"/>
    <x v="1"/>
  </r>
  <r>
    <x v="2765"/>
    <x v="7"/>
    <x v="10"/>
    <x v="886"/>
    <x v="393"/>
    <x v="281"/>
    <x v="1"/>
  </r>
  <r>
    <x v="2766"/>
    <x v="7"/>
    <x v="10"/>
    <x v="860"/>
    <x v="393"/>
    <x v="249"/>
    <x v="1"/>
  </r>
  <r>
    <x v="2767"/>
    <x v="7"/>
    <x v="10"/>
    <x v="898"/>
    <x v="370"/>
    <x v="441"/>
    <x v="1"/>
  </r>
  <r>
    <x v="2768"/>
    <x v="7"/>
    <x v="10"/>
    <x v="1002"/>
    <x v="362"/>
    <x v="1069"/>
    <x v="1"/>
  </r>
  <r>
    <x v="2769"/>
    <x v="7"/>
    <x v="10"/>
    <x v="1172"/>
    <x v="338"/>
    <x v="2495"/>
    <x v="1"/>
  </r>
  <r>
    <x v="2770"/>
    <x v="7"/>
    <x v="11"/>
    <x v="1162"/>
    <x v="341"/>
    <x v="2382"/>
    <x v="1"/>
  </r>
  <r>
    <x v="2771"/>
    <x v="7"/>
    <x v="11"/>
    <x v="892"/>
    <x v="347"/>
    <x v="635"/>
    <x v="1"/>
  </r>
  <r>
    <x v="2772"/>
    <x v="7"/>
    <x v="11"/>
    <x v="798"/>
    <x v="347"/>
    <x v="377"/>
    <x v="1"/>
  </r>
  <r>
    <x v="2773"/>
    <x v="7"/>
    <x v="11"/>
    <x v="801"/>
    <x v="350"/>
    <x v="366"/>
    <x v="1"/>
  </r>
  <r>
    <x v="2774"/>
    <x v="7"/>
    <x v="11"/>
    <x v="812"/>
    <x v="312"/>
    <x v="753"/>
    <x v="1"/>
  </r>
  <r>
    <x v="2775"/>
    <x v="7"/>
    <x v="11"/>
    <x v="1103"/>
    <x v="308"/>
    <x v="2711"/>
    <x v="1"/>
  </r>
  <r>
    <x v="2776"/>
    <x v="7"/>
    <x v="11"/>
    <x v="901"/>
    <x v="313"/>
    <x v="1365"/>
    <x v="1"/>
  </r>
  <r>
    <x v="2777"/>
    <x v="7"/>
    <x v="11"/>
    <x v="905"/>
    <x v="320"/>
    <x v="1245"/>
    <x v="1"/>
  </r>
  <r>
    <x v="2778"/>
    <x v="7"/>
    <x v="11"/>
    <x v="826"/>
    <x v="313"/>
    <x v="815"/>
    <x v="1"/>
  </r>
  <r>
    <x v="2779"/>
    <x v="7"/>
    <x v="11"/>
    <x v="721"/>
    <x v="313"/>
    <x v="419"/>
    <x v="1"/>
  </r>
  <r>
    <x v="2780"/>
    <x v="7"/>
    <x v="11"/>
    <x v="875"/>
    <x v="313"/>
    <x v="1144"/>
    <x v="1"/>
  </r>
  <r>
    <x v="2781"/>
    <x v="7"/>
    <x v="11"/>
    <x v="869"/>
    <x v="289"/>
    <x v="1650"/>
    <x v="1"/>
  </r>
  <r>
    <x v="2782"/>
    <x v="7"/>
    <x v="11"/>
    <x v="851"/>
    <x v="278"/>
    <x v="1789"/>
    <x v="1"/>
  </r>
  <r>
    <x v="2783"/>
    <x v="7"/>
    <x v="11"/>
    <x v="862"/>
    <x v="275"/>
    <x v="1944"/>
    <x v="1"/>
  </r>
  <r>
    <x v="2784"/>
    <x v="7"/>
    <x v="11"/>
    <x v="817"/>
    <x v="271"/>
    <x v="1705"/>
    <x v="1"/>
  </r>
  <r>
    <x v="2785"/>
    <x v="7"/>
    <x v="11"/>
    <x v="686"/>
    <x v="238"/>
    <x v="1598"/>
    <x v="1"/>
  </r>
  <r>
    <x v="2786"/>
    <x v="7"/>
    <x v="11"/>
    <x v="545"/>
    <x v="238"/>
    <x v="533"/>
    <x v="1"/>
  </r>
  <r>
    <x v="2787"/>
    <x v="7"/>
    <x v="11"/>
    <x v="730"/>
    <x v="239"/>
    <x v="1904"/>
    <x v="1"/>
  </r>
  <r>
    <x v="2788"/>
    <x v="7"/>
    <x v="11"/>
    <x v="718"/>
    <x v="249"/>
    <x v="1546"/>
    <x v="1"/>
  </r>
  <r>
    <x v="2789"/>
    <x v="7"/>
    <x v="11"/>
    <x v="628"/>
    <x v="232"/>
    <x v="1327"/>
    <x v="1"/>
  </r>
  <r>
    <x v="2790"/>
    <x v="7"/>
    <x v="11"/>
    <x v="507"/>
    <x v="234"/>
    <x v="444"/>
    <x v="1"/>
  </r>
  <r>
    <x v="2791"/>
    <x v="7"/>
    <x v="11"/>
    <x v="445"/>
    <x v="240"/>
    <x v="274"/>
    <x v="1"/>
  </r>
  <r>
    <x v="2792"/>
    <x v="7"/>
    <x v="11"/>
    <x v="317"/>
    <x v="241"/>
    <x v="125"/>
    <x v="1"/>
  </r>
  <r>
    <x v="2793"/>
    <x v="7"/>
    <x v="11"/>
    <x v="77"/>
    <x v="241"/>
    <x v="27"/>
    <x v="1"/>
  </r>
  <r>
    <x v="2794"/>
    <x v="7"/>
    <x v="11"/>
    <x v="312"/>
    <x v="241"/>
    <x v="121"/>
    <x v="1"/>
  </r>
  <r>
    <x v="2795"/>
    <x v="7"/>
    <x v="11"/>
    <x v="574"/>
    <x v="241"/>
    <x v="657"/>
    <x v="1"/>
  </r>
  <r>
    <x v="2796"/>
    <x v="7"/>
    <x v="11"/>
    <x v="632"/>
    <x v="246"/>
    <x v="994"/>
    <x v="1"/>
  </r>
  <r>
    <x v="2797"/>
    <x v="7"/>
    <x v="11"/>
    <x v="401"/>
    <x v="265"/>
    <x v="127"/>
    <x v="1"/>
  </r>
  <r>
    <x v="2798"/>
    <x v="7"/>
    <x v="11"/>
    <x v="472"/>
    <x v="254"/>
    <x v="242"/>
    <x v="1"/>
  </r>
  <r>
    <x v="2799"/>
    <x v="7"/>
    <x v="11"/>
    <x v="696"/>
    <x v="252"/>
    <x v="1302"/>
    <x v="1"/>
  </r>
  <r>
    <x v="2800"/>
    <x v="7"/>
    <x v="11"/>
    <x v="656"/>
    <x v="252"/>
    <x v="980"/>
    <x v="1"/>
  </r>
  <r>
    <x v="2801"/>
    <x v="8"/>
    <x v="0"/>
    <x v="513"/>
    <x v="252"/>
    <x v="327"/>
    <x v="1"/>
  </r>
  <r>
    <x v="2802"/>
    <x v="8"/>
    <x v="0"/>
    <x v="590"/>
    <x v="262"/>
    <x v="460"/>
    <x v="1"/>
  </r>
  <r>
    <x v="2803"/>
    <x v="8"/>
    <x v="0"/>
    <x v="751"/>
    <x v="231"/>
    <x v="2279"/>
    <x v="1"/>
  </r>
  <r>
    <x v="2804"/>
    <x v="8"/>
    <x v="0"/>
    <x v="834"/>
    <x v="264"/>
    <x v="1991"/>
    <x v="1"/>
  </r>
  <r>
    <x v="2805"/>
    <x v="8"/>
    <x v="0"/>
    <x v="861"/>
    <x v="275"/>
    <x v="1938"/>
    <x v="1"/>
  </r>
  <r>
    <x v="2806"/>
    <x v="8"/>
    <x v="0"/>
    <x v="855"/>
    <x v="284"/>
    <x v="1675"/>
    <x v="1"/>
  </r>
  <r>
    <x v="2807"/>
    <x v="8"/>
    <x v="0"/>
    <x v="860"/>
    <x v="284"/>
    <x v="1724"/>
    <x v="1"/>
  </r>
  <r>
    <x v="2808"/>
    <x v="8"/>
    <x v="0"/>
    <x v="907"/>
    <x v="288"/>
    <x v="1967"/>
    <x v="1"/>
  </r>
  <r>
    <x v="2809"/>
    <x v="8"/>
    <x v="0"/>
    <x v="916"/>
    <x v="259"/>
    <x v="2673"/>
    <x v="1"/>
  </r>
  <r>
    <x v="2810"/>
    <x v="8"/>
    <x v="0"/>
    <x v="935"/>
    <x v="258"/>
    <x v="2799"/>
    <x v="1"/>
  </r>
  <r>
    <x v="2811"/>
    <x v="8"/>
    <x v="0"/>
    <x v="918"/>
    <x v="257"/>
    <x v="2730"/>
    <x v="1"/>
  </r>
  <r>
    <x v="2812"/>
    <x v="8"/>
    <x v="0"/>
    <x v="900"/>
    <x v="257"/>
    <x v="2621"/>
    <x v="1"/>
  </r>
  <r>
    <x v="2813"/>
    <x v="8"/>
    <x v="0"/>
    <x v="807"/>
    <x v="260"/>
    <x v="1908"/>
    <x v="1"/>
  </r>
  <r>
    <x v="2814"/>
    <x v="8"/>
    <x v="0"/>
    <x v="782"/>
    <x v="260"/>
    <x v="1764"/>
    <x v="1"/>
  </r>
  <r>
    <x v="2815"/>
    <x v="8"/>
    <x v="0"/>
    <x v="818"/>
    <x v="264"/>
    <x v="1879"/>
    <x v="1"/>
  </r>
  <r>
    <x v="2816"/>
    <x v="8"/>
    <x v="0"/>
    <x v="870"/>
    <x v="247"/>
    <x v="2658"/>
    <x v="1"/>
  </r>
  <r>
    <x v="2817"/>
    <x v="8"/>
    <x v="0"/>
    <x v="896"/>
    <x v="244"/>
    <x v="2831"/>
    <x v="1"/>
  </r>
  <r>
    <x v="2818"/>
    <x v="8"/>
    <x v="0"/>
    <x v="783"/>
    <x v="224"/>
    <x v="2678"/>
    <x v="1"/>
  </r>
  <r>
    <x v="2819"/>
    <x v="8"/>
    <x v="0"/>
    <x v="744"/>
    <x v="225"/>
    <x v="2390"/>
    <x v="1"/>
  </r>
  <r>
    <x v="2820"/>
    <x v="8"/>
    <x v="0"/>
    <x v="710"/>
    <x v="223"/>
    <x v="2199"/>
    <x v="1"/>
  </r>
  <r>
    <x v="2821"/>
    <x v="8"/>
    <x v="0"/>
    <x v="641"/>
    <x v="223"/>
    <x v="1708"/>
    <x v="1"/>
  </r>
  <r>
    <x v="2822"/>
    <x v="8"/>
    <x v="0"/>
    <x v="609"/>
    <x v="224"/>
    <x v="1381"/>
    <x v="1"/>
  </r>
  <r>
    <x v="2823"/>
    <x v="8"/>
    <x v="0"/>
    <x v="642"/>
    <x v="212"/>
    <x v="2002"/>
    <x v="1"/>
  </r>
  <r>
    <x v="2824"/>
    <x v="8"/>
    <x v="0"/>
    <x v="568"/>
    <x v="211"/>
    <x v="1347"/>
    <x v="1"/>
  </r>
  <r>
    <x v="2825"/>
    <x v="8"/>
    <x v="0"/>
    <x v="722"/>
    <x v="227"/>
    <x v="2171"/>
    <x v="1"/>
  </r>
  <r>
    <x v="2826"/>
    <x v="8"/>
    <x v="0"/>
    <x v="651"/>
    <x v="215"/>
    <x v="1981"/>
    <x v="1"/>
  </r>
  <r>
    <x v="2827"/>
    <x v="8"/>
    <x v="0"/>
    <x v="663"/>
    <x v="223"/>
    <x v="1860"/>
    <x v="1"/>
  </r>
  <r>
    <x v="2828"/>
    <x v="8"/>
    <x v="0"/>
    <x v="590"/>
    <x v="223"/>
    <x v="1242"/>
    <x v="1"/>
  </r>
  <r>
    <x v="2829"/>
    <x v="8"/>
    <x v="0"/>
    <x v="752"/>
    <x v="224"/>
    <x v="2500"/>
    <x v="1"/>
  </r>
  <r>
    <x v="2830"/>
    <x v="8"/>
    <x v="0"/>
    <x v="738"/>
    <x v="226"/>
    <x v="2335"/>
    <x v="1"/>
  </r>
  <r>
    <x v="2831"/>
    <x v="8"/>
    <x v="0"/>
    <x v="687"/>
    <x v="238"/>
    <x v="1610"/>
    <x v="1"/>
  </r>
  <r>
    <x v="2832"/>
    <x v="8"/>
    <x v="1"/>
    <x v="693"/>
    <x v="241"/>
    <x v="1583"/>
    <x v="1"/>
  </r>
  <r>
    <x v="2833"/>
    <x v="8"/>
    <x v="1"/>
    <x v="634"/>
    <x v="226"/>
    <x v="1575"/>
    <x v="1"/>
  </r>
  <r>
    <x v="2834"/>
    <x v="8"/>
    <x v="1"/>
    <x v="511"/>
    <x v="226"/>
    <x v="563"/>
    <x v="1"/>
  </r>
  <r>
    <x v="2835"/>
    <x v="8"/>
    <x v="1"/>
    <x v="360"/>
    <x v="226"/>
    <x v="233"/>
    <x v="1"/>
  </r>
  <r>
    <x v="2836"/>
    <x v="8"/>
    <x v="1"/>
    <x v="579"/>
    <x v="227"/>
    <x v="1008"/>
    <x v="1"/>
  </r>
  <r>
    <x v="2837"/>
    <x v="8"/>
    <x v="1"/>
    <x v="617"/>
    <x v="227"/>
    <x v="1391"/>
    <x v="1"/>
  </r>
  <r>
    <x v="2838"/>
    <x v="8"/>
    <x v="1"/>
    <x v="790"/>
    <x v="234"/>
    <x v="2471"/>
    <x v="1"/>
  </r>
  <r>
    <x v="2839"/>
    <x v="8"/>
    <x v="1"/>
    <x v="740"/>
    <x v="232"/>
    <x v="2156"/>
    <x v="1"/>
  </r>
  <r>
    <x v="2840"/>
    <x v="8"/>
    <x v="1"/>
    <x v="653"/>
    <x v="223"/>
    <x v="1803"/>
    <x v="1"/>
  </r>
  <r>
    <x v="2841"/>
    <x v="8"/>
    <x v="1"/>
    <x v="734"/>
    <x v="219"/>
    <x v="2480"/>
    <x v="1"/>
  </r>
  <r>
    <x v="2842"/>
    <x v="8"/>
    <x v="1"/>
    <x v="736"/>
    <x v="219"/>
    <x v="2503"/>
    <x v="1"/>
  </r>
  <r>
    <x v="2843"/>
    <x v="8"/>
    <x v="1"/>
    <x v="695"/>
    <x v="219"/>
    <x v="2189"/>
    <x v="1"/>
  </r>
  <r>
    <x v="2844"/>
    <x v="8"/>
    <x v="1"/>
    <x v="693"/>
    <x v="203"/>
    <x v="2606"/>
    <x v="1"/>
  </r>
  <r>
    <x v="2845"/>
    <x v="8"/>
    <x v="1"/>
    <x v="694"/>
    <x v="199"/>
    <x v="2705"/>
    <x v="1"/>
  </r>
  <r>
    <x v="2846"/>
    <x v="8"/>
    <x v="1"/>
    <x v="669"/>
    <x v="190"/>
    <x v="2752"/>
    <x v="1"/>
  </r>
  <r>
    <x v="2847"/>
    <x v="8"/>
    <x v="1"/>
    <x v="662"/>
    <x v="190"/>
    <x v="2720"/>
    <x v="1"/>
  </r>
  <r>
    <x v="2848"/>
    <x v="8"/>
    <x v="1"/>
    <x v="652"/>
    <x v="188"/>
    <x v="2715"/>
    <x v="1"/>
  </r>
  <r>
    <x v="2849"/>
    <x v="8"/>
    <x v="1"/>
    <x v="621"/>
    <x v="188"/>
    <x v="2515"/>
    <x v="1"/>
  </r>
  <r>
    <x v="2850"/>
    <x v="8"/>
    <x v="1"/>
    <x v="625"/>
    <x v="191"/>
    <x v="2469"/>
    <x v="1"/>
  </r>
  <r>
    <x v="2851"/>
    <x v="8"/>
    <x v="1"/>
    <x v="623"/>
    <x v="177"/>
    <x v="2786"/>
    <x v="1"/>
  </r>
  <r>
    <x v="2852"/>
    <x v="8"/>
    <x v="1"/>
    <x v="591"/>
    <x v="181"/>
    <x v="2429"/>
    <x v="1"/>
  </r>
  <r>
    <x v="2853"/>
    <x v="8"/>
    <x v="1"/>
    <x v="593"/>
    <x v="187"/>
    <x v="2284"/>
    <x v="1"/>
  </r>
  <r>
    <x v="2854"/>
    <x v="8"/>
    <x v="1"/>
    <x v="626"/>
    <x v="185"/>
    <x v="2631"/>
    <x v="1"/>
  </r>
  <r>
    <x v="2855"/>
    <x v="8"/>
    <x v="1"/>
    <x v="645"/>
    <x v="187"/>
    <x v="2693"/>
    <x v="1"/>
  </r>
  <r>
    <x v="2856"/>
    <x v="8"/>
    <x v="1"/>
    <x v="663"/>
    <x v="187"/>
    <x v="2777"/>
    <x v="1"/>
  </r>
  <r>
    <x v="2857"/>
    <x v="8"/>
    <x v="1"/>
    <x v="635"/>
    <x v="183"/>
    <x v="2736"/>
    <x v="1"/>
  </r>
  <r>
    <x v="2858"/>
    <x v="8"/>
    <x v="1"/>
    <x v="661"/>
    <x v="194"/>
    <x v="2619"/>
    <x v="1"/>
  </r>
  <r>
    <x v="2859"/>
    <x v="8"/>
    <x v="1"/>
    <x v="646"/>
    <x v="196"/>
    <x v="2482"/>
    <x v="1"/>
  </r>
  <r>
    <x v="2860"/>
    <x v="8"/>
    <x v="1"/>
    <x v="637"/>
    <x v="203"/>
    <x v="2210"/>
    <x v="1"/>
  </r>
  <r>
    <x v="2861"/>
    <x v="8"/>
    <x v="2"/>
    <x v="682"/>
    <x v="204"/>
    <x v="2508"/>
    <x v="1"/>
  </r>
  <r>
    <x v="2862"/>
    <x v="8"/>
    <x v="2"/>
    <x v="690"/>
    <x v="217"/>
    <x v="2219"/>
    <x v="1"/>
  </r>
  <r>
    <x v="2863"/>
    <x v="8"/>
    <x v="2"/>
    <x v="712"/>
    <x v="217"/>
    <x v="2380"/>
    <x v="1"/>
  </r>
  <r>
    <x v="2864"/>
    <x v="8"/>
    <x v="2"/>
    <x v="714"/>
    <x v="217"/>
    <x v="2393"/>
    <x v="1"/>
  </r>
  <r>
    <x v="2865"/>
    <x v="8"/>
    <x v="2"/>
    <x v="690"/>
    <x v="226"/>
    <x v="1984"/>
    <x v="1"/>
  </r>
  <r>
    <x v="2866"/>
    <x v="8"/>
    <x v="2"/>
    <x v="748"/>
    <x v="233"/>
    <x v="2179"/>
    <x v="1"/>
  </r>
  <r>
    <x v="2867"/>
    <x v="8"/>
    <x v="2"/>
    <x v="731"/>
    <x v="220"/>
    <x v="2421"/>
    <x v="1"/>
  </r>
  <r>
    <x v="2868"/>
    <x v="8"/>
    <x v="2"/>
    <x v="667"/>
    <x v="215"/>
    <x v="2094"/>
    <x v="1"/>
  </r>
  <r>
    <x v="2869"/>
    <x v="8"/>
    <x v="2"/>
    <x v="565"/>
    <x v="215"/>
    <x v="1219"/>
    <x v="1"/>
  </r>
  <r>
    <x v="2870"/>
    <x v="8"/>
    <x v="2"/>
    <x v="603"/>
    <x v="215"/>
    <x v="1566"/>
    <x v="1"/>
  </r>
  <r>
    <x v="2871"/>
    <x v="8"/>
    <x v="2"/>
    <x v="735"/>
    <x v="215"/>
    <x v="2585"/>
    <x v="1"/>
  </r>
  <r>
    <x v="2872"/>
    <x v="8"/>
    <x v="2"/>
    <x v="706"/>
    <x v="206"/>
    <x v="2628"/>
    <x v="1"/>
  </r>
  <r>
    <x v="2873"/>
    <x v="8"/>
    <x v="2"/>
    <x v="636"/>
    <x v="202"/>
    <x v="2241"/>
    <x v="1"/>
  </r>
  <r>
    <x v="2874"/>
    <x v="8"/>
    <x v="2"/>
    <x v="650"/>
    <x v="199"/>
    <x v="2415"/>
    <x v="1"/>
  </r>
  <r>
    <x v="2875"/>
    <x v="8"/>
    <x v="2"/>
    <x v="634"/>
    <x v="209"/>
    <x v="2036"/>
    <x v="1"/>
  </r>
  <r>
    <x v="2876"/>
    <x v="8"/>
    <x v="2"/>
    <x v="693"/>
    <x v="225"/>
    <x v="2028"/>
    <x v="1"/>
  </r>
  <r>
    <x v="2877"/>
    <x v="8"/>
    <x v="2"/>
    <x v="669"/>
    <x v="225"/>
    <x v="1846"/>
    <x v="1"/>
  </r>
  <r>
    <x v="2878"/>
    <x v="8"/>
    <x v="2"/>
    <x v="715"/>
    <x v="222"/>
    <x v="2274"/>
    <x v="1"/>
  </r>
  <r>
    <x v="2879"/>
    <x v="8"/>
    <x v="2"/>
    <x v="730"/>
    <x v="243"/>
    <x v="1812"/>
    <x v="1"/>
  </r>
  <r>
    <x v="2880"/>
    <x v="8"/>
    <x v="2"/>
    <x v="805"/>
    <x v="242"/>
    <x v="2366"/>
    <x v="1"/>
  </r>
  <r>
    <x v="2881"/>
    <x v="8"/>
    <x v="2"/>
    <x v="723"/>
    <x v="229"/>
    <x v="2136"/>
    <x v="1"/>
  </r>
  <r>
    <x v="2882"/>
    <x v="8"/>
    <x v="2"/>
    <x v="586"/>
    <x v="217"/>
    <x v="1358"/>
    <x v="1"/>
  </r>
  <r>
    <x v="2883"/>
    <x v="8"/>
    <x v="2"/>
    <x v="136"/>
    <x v="228"/>
    <x v="52"/>
    <x v="1"/>
  </r>
  <r>
    <x v="2884"/>
    <x v="8"/>
    <x v="2"/>
    <x v="446"/>
    <x v="228"/>
    <x v="371"/>
    <x v="1"/>
  </r>
  <r>
    <x v="2885"/>
    <x v="8"/>
    <x v="2"/>
    <x v="754"/>
    <x v="232"/>
    <x v="2273"/>
    <x v="1"/>
  </r>
  <r>
    <x v="2886"/>
    <x v="8"/>
    <x v="2"/>
    <x v="757"/>
    <x v="237"/>
    <x v="2159"/>
    <x v="1"/>
  </r>
  <r>
    <x v="2887"/>
    <x v="8"/>
    <x v="2"/>
    <x v="671"/>
    <x v="223"/>
    <x v="1900"/>
    <x v="1"/>
  </r>
  <r>
    <x v="2888"/>
    <x v="8"/>
    <x v="2"/>
    <x v="674"/>
    <x v="224"/>
    <x v="1893"/>
    <x v="1"/>
  </r>
  <r>
    <x v="2889"/>
    <x v="8"/>
    <x v="2"/>
    <x v="648"/>
    <x v="212"/>
    <x v="2044"/>
    <x v="1"/>
  </r>
  <r>
    <x v="2890"/>
    <x v="8"/>
    <x v="2"/>
    <x v="724"/>
    <x v="212"/>
    <x v="2581"/>
    <x v="1"/>
  </r>
  <r>
    <x v="2891"/>
    <x v="8"/>
    <x v="2"/>
    <x v="709"/>
    <x v="212"/>
    <x v="2509"/>
    <x v="1"/>
  </r>
  <r>
    <x v="2892"/>
    <x v="8"/>
    <x v="2"/>
    <x v="646"/>
    <x v="212"/>
    <x v="2030"/>
    <x v="1"/>
  </r>
  <r>
    <x v="2893"/>
    <x v="8"/>
    <x v="3"/>
    <x v="717"/>
    <x v="217"/>
    <x v="2412"/>
    <x v="0"/>
  </r>
  <r>
    <x v="2894"/>
    <x v="8"/>
    <x v="3"/>
    <x v="637"/>
    <x v="206"/>
    <x v="2132"/>
    <x v="0"/>
  </r>
  <r>
    <x v="2895"/>
    <x v="8"/>
    <x v="3"/>
    <x v="699"/>
    <x v="204"/>
    <x v="2625"/>
    <x v="0"/>
  </r>
  <r>
    <x v="2896"/>
    <x v="8"/>
    <x v="3"/>
    <x v="538"/>
    <x v="203"/>
    <x v="1292"/>
    <x v="0"/>
  </r>
  <r>
    <x v="2897"/>
    <x v="8"/>
    <x v="3"/>
    <x v="132"/>
    <x v="207"/>
    <x v="83"/>
    <x v="0"/>
  </r>
  <r>
    <x v="2898"/>
    <x v="8"/>
    <x v="3"/>
    <x v="160"/>
    <x v="207"/>
    <x v="95"/>
    <x v="0"/>
  </r>
  <r>
    <x v="2899"/>
    <x v="8"/>
    <x v="3"/>
    <x v="660"/>
    <x v="209"/>
    <x v="2201"/>
    <x v="0"/>
  </r>
  <r>
    <x v="2900"/>
    <x v="8"/>
    <x v="3"/>
    <x v="586"/>
    <x v="222"/>
    <x v="1228"/>
    <x v="0"/>
  </r>
  <r>
    <x v="2901"/>
    <x v="8"/>
    <x v="3"/>
    <x v="602"/>
    <x v="217"/>
    <x v="1504"/>
    <x v="0"/>
  </r>
  <r>
    <x v="2902"/>
    <x v="8"/>
    <x v="3"/>
    <x v="561"/>
    <x v="218"/>
    <x v="1086"/>
    <x v="0"/>
  </r>
  <r>
    <x v="2903"/>
    <x v="8"/>
    <x v="3"/>
    <x v="356"/>
    <x v="235"/>
    <x v="185"/>
    <x v="0"/>
  </r>
  <r>
    <x v="2904"/>
    <x v="8"/>
    <x v="3"/>
    <x v="189"/>
    <x v="242"/>
    <x v="55"/>
    <x v="0"/>
  </r>
  <r>
    <x v="2905"/>
    <x v="8"/>
    <x v="3"/>
    <x v="283"/>
    <x v="242"/>
    <x v="102"/>
    <x v="0"/>
  </r>
  <r>
    <x v="2906"/>
    <x v="8"/>
    <x v="3"/>
    <x v="395"/>
    <x v="244"/>
    <x v="191"/>
    <x v="0"/>
  </r>
  <r>
    <x v="2907"/>
    <x v="8"/>
    <x v="3"/>
    <x v="528"/>
    <x v="257"/>
    <x v="325"/>
    <x v="0"/>
  </r>
  <r>
    <x v="2908"/>
    <x v="8"/>
    <x v="3"/>
    <x v="794"/>
    <x v="281"/>
    <x v="1322"/>
    <x v="0"/>
  </r>
  <r>
    <x v="2909"/>
    <x v="8"/>
    <x v="3"/>
    <x v="834"/>
    <x v="263"/>
    <x v="2013"/>
    <x v="0"/>
  </r>
  <r>
    <x v="2910"/>
    <x v="8"/>
    <x v="3"/>
    <x v="591"/>
    <x v="266"/>
    <x v="428"/>
    <x v="0"/>
  </r>
  <r>
    <x v="2911"/>
    <x v="8"/>
    <x v="3"/>
    <x v="779"/>
    <x v="251"/>
    <x v="1957"/>
    <x v="0"/>
  </r>
  <r>
    <x v="2912"/>
    <x v="8"/>
    <x v="3"/>
    <x v="765"/>
    <x v="251"/>
    <x v="1858"/>
    <x v="0"/>
  </r>
  <r>
    <x v="2913"/>
    <x v="8"/>
    <x v="3"/>
    <x v="849"/>
    <x v="256"/>
    <x v="2276"/>
    <x v="0"/>
  </r>
  <r>
    <x v="2914"/>
    <x v="8"/>
    <x v="3"/>
    <x v="819"/>
    <x v="244"/>
    <x v="2387"/>
    <x v="0"/>
  </r>
  <r>
    <x v="2915"/>
    <x v="8"/>
    <x v="3"/>
    <x v="801"/>
    <x v="235"/>
    <x v="2523"/>
    <x v="0"/>
  </r>
  <r>
    <x v="2916"/>
    <x v="8"/>
    <x v="3"/>
    <x v="833"/>
    <x v="251"/>
    <x v="2308"/>
    <x v="0"/>
  </r>
  <r>
    <x v="2917"/>
    <x v="8"/>
    <x v="3"/>
    <x v="840"/>
    <x v="256"/>
    <x v="2213"/>
    <x v="0"/>
  </r>
  <r>
    <x v="2918"/>
    <x v="8"/>
    <x v="3"/>
    <x v="816"/>
    <x v="247"/>
    <x v="2306"/>
    <x v="0"/>
  </r>
  <r>
    <x v="2919"/>
    <x v="8"/>
    <x v="3"/>
    <x v="780"/>
    <x v="247"/>
    <x v="2084"/>
    <x v="0"/>
  </r>
  <r>
    <x v="2920"/>
    <x v="8"/>
    <x v="3"/>
    <x v="746"/>
    <x v="247"/>
    <x v="1840"/>
    <x v="0"/>
  </r>
  <r>
    <x v="2921"/>
    <x v="8"/>
    <x v="3"/>
    <x v="727"/>
    <x v="230"/>
    <x v="2128"/>
    <x v="0"/>
  </r>
  <r>
    <x v="2922"/>
    <x v="8"/>
    <x v="3"/>
    <x v="772"/>
    <x v="241"/>
    <x v="2150"/>
    <x v="0"/>
  </r>
  <r>
    <x v="2923"/>
    <x v="8"/>
    <x v="4"/>
    <x v="715"/>
    <x v="230"/>
    <x v="2062"/>
    <x v="0"/>
  </r>
  <r>
    <x v="2924"/>
    <x v="8"/>
    <x v="4"/>
    <x v="790"/>
    <x v="251"/>
    <x v="2009"/>
    <x v="0"/>
  </r>
  <r>
    <x v="2925"/>
    <x v="8"/>
    <x v="4"/>
    <x v="803"/>
    <x v="242"/>
    <x v="2354"/>
    <x v="0"/>
  </r>
  <r>
    <x v="2926"/>
    <x v="8"/>
    <x v="4"/>
    <x v="845"/>
    <x v="242"/>
    <x v="2601"/>
    <x v="0"/>
  </r>
  <r>
    <x v="2927"/>
    <x v="8"/>
    <x v="4"/>
    <x v="849"/>
    <x v="242"/>
    <x v="2626"/>
    <x v="0"/>
  </r>
  <r>
    <x v="2928"/>
    <x v="8"/>
    <x v="4"/>
    <x v="850"/>
    <x v="243"/>
    <x v="2604"/>
    <x v="0"/>
  </r>
  <r>
    <x v="2929"/>
    <x v="8"/>
    <x v="4"/>
    <x v="848"/>
    <x v="253"/>
    <x v="2340"/>
    <x v="0"/>
  </r>
  <r>
    <x v="2930"/>
    <x v="8"/>
    <x v="4"/>
    <x v="795"/>
    <x v="246"/>
    <x v="2182"/>
    <x v="0"/>
  </r>
  <r>
    <x v="2931"/>
    <x v="8"/>
    <x v="4"/>
    <x v="809"/>
    <x v="246"/>
    <x v="2289"/>
    <x v="0"/>
  </r>
  <r>
    <x v="2932"/>
    <x v="8"/>
    <x v="4"/>
    <x v="781"/>
    <x v="246"/>
    <x v="2108"/>
    <x v="0"/>
  </r>
  <r>
    <x v="2933"/>
    <x v="8"/>
    <x v="4"/>
    <x v="564"/>
    <x v="246"/>
    <x v="523"/>
    <x v="0"/>
  </r>
  <r>
    <x v="2934"/>
    <x v="8"/>
    <x v="4"/>
    <x v="732"/>
    <x v="246"/>
    <x v="1753"/>
    <x v="0"/>
  </r>
  <r>
    <x v="2935"/>
    <x v="8"/>
    <x v="4"/>
    <x v="728"/>
    <x v="226"/>
    <x v="2253"/>
    <x v="0"/>
  </r>
  <r>
    <x v="2936"/>
    <x v="8"/>
    <x v="4"/>
    <x v="789"/>
    <x v="233"/>
    <x v="2489"/>
    <x v="0"/>
  </r>
  <r>
    <x v="2937"/>
    <x v="8"/>
    <x v="4"/>
    <x v="819"/>
    <x v="236"/>
    <x v="2580"/>
    <x v="0"/>
  </r>
  <r>
    <x v="2938"/>
    <x v="8"/>
    <x v="4"/>
    <x v="823"/>
    <x v="245"/>
    <x v="2402"/>
    <x v="0"/>
  </r>
  <r>
    <x v="2939"/>
    <x v="8"/>
    <x v="4"/>
    <x v="808"/>
    <x v="240"/>
    <x v="2428"/>
    <x v="0"/>
  </r>
  <r>
    <x v="2940"/>
    <x v="8"/>
    <x v="4"/>
    <x v="785"/>
    <x v="240"/>
    <x v="2292"/>
    <x v="0"/>
  </r>
  <r>
    <x v="2941"/>
    <x v="8"/>
    <x v="4"/>
    <x v="827"/>
    <x v="247"/>
    <x v="2378"/>
    <x v="0"/>
  </r>
  <r>
    <x v="2942"/>
    <x v="8"/>
    <x v="4"/>
    <x v="876"/>
    <x v="257"/>
    <x v="2439"/>
    <x v="0"/>
  </r>
  <r>
    <x v="2943"/>
    <x v="8"/>
    <x v="4"/>
    <x v="829"/>
    <x v="263"/>
    <x v="1976"/>
    <x v="0"/>
  </r>
  <r>
    <x v="2944"/>
    <x v="8"/>
    <x v="4"/>
    <x v="740"/>
    <x v="277"/>
    <x v="1016"/>
    <x v="0"/>
  </r>
  <r>
    <x v="2945"/>
    <x v="8"/>
    <x v="4"/>
    <x v="919"/>
    <x v="288"/>
    <x v="2068"/>
    <x v="0"/>
  </r>
  <r>
    <x v="2946"/>
    <x v="8"/>
    <x v="4"/>
    <x v="864"/>
    <x v="275"/>
    <x v="1952"/>
    <x v="0"/>
  </r>
  <r>
    <x v="2947"/>
    <x v="8"/>
    <x v="4"/>
    <x v="823"/>
    <x v="275"/>
    <x v="1652"/>
    <x v="0"/>
  </r>
  <r>
    <x v="2948"/>
    <x v="8"/>
    <x v="4"/>
    <x v="860"/>
    <x v="275"/>
    <x v="1930"/>
    <x v="0"/>
  </r>
  <r>
    <x v="2949"/>
    <x v="8"/>
    <x v="4"/>
    <x v="884"/>
    <x v="275"/>
    <x v="2073"/>
    <x v="0"/>
  </r>
  <r>
    <x v="2950"/>
    <x v="8"/>
    <x v="4"/>
    <x v="824"/>
    <x v="273"/>
    <x v="1720"/>
    <x v="0"/>
  </r>
  <r>
    <x v="2951"/>
    <x v="8"/>
    <x v="4"/>
    <x v="751"/>
    <x v="273"/>
    <x v="1210"/>
    <x v="0"/>
  </r>
  <r>
    <x v="2952"/>
    <x v="8"/>
    <x v="4"/>
    <x v="773"/>
    <x v="280"/>
    <x v="1201"/>
    <x v="0"/>
  </r>
  <r>
    <x v="2953"/>
    <x v="8"/>
    <x v="4"/>
    <x v="735"/>
    <x v="275"/>
    <x v="1020"/>
    <x v="0"/>
  </r>
  <r>
    <x v="2954"/>
    <x v="8"/>
    <x v="5"/>
    <x v="775"/>
    <x v="275"/>
    <x v="1344"/>
    <x v="0"/>
  </r>
  <r>
    <x v="2955"/>
    <x v="8"/>
    <x v="5"/>
    <x v="878"/>
    <x v="275"/>
    <x v="2027"/>
    <x v="0"/>
  </r>
  <r>
    <x v="2956"/>
    <x v="8"/>
    <x v="5"/>
    <x v="820"/>
    <x v="294"/>
    <x v="1185"/>
    <x v="0"/>
  </r>
  <r>
    <x v="2957"/>
    <x v="8"/>
    <x v="5"/>
    <x v="710"/>
    <x v="274"/>
    <x v="869"/>
    <x v="0"/>
  </r>
  <r>
    <x v="2958"/>
    <x v="8"/>
    <x v="5"/>
    <x v="859"/>
    <x v="269"/>
    <x v="2049"/>
    <x v="0"/>
  </r>
  <r>
    <x v="2959"/>
    <x v="8"/>
    <x v="5"/>
    <x v="745"/>
    <x v="267"/>
    <x v="1298"/>
    <x v="0"/>
  </r>
  <r>
    <x v="2960"/>
    <x v="8"/>
    <x v="5"/>
    <x v="425"/>
    <x v="260"/>
    <x v="158"/>
    <x v="0"/>
  </r>
  <r>
    <x v="2961"/>
    <x v="8"/>
    <x v="5"/>
    <x v="410"/>
    <x v="260"/>
    <x v="143"/>
    <x v="0"/>
  </r>
  <r>
    <x v="2962"/>
    <x v="8"/>
    <x v="5"/>
    <x v="806"/>
    <x v="259"/>
    <x v="1935"/>
    <x v="0"/>
  </r>
  <r>
    <x v="2963"/>
    <x v="8"/>
    <x v="5"/>
    <x v="799"/>
    <x v="278"/>
    <x v="1440"/>
    <x v="0"/>
  </r>
  <r>
    <x v="2964"/>
    <x v="8"/>
    <x v="5"/>
    <x v="922"/>
    <x v="272"/>
    <x v="2447"/>
    <x v="0"/>
  </r>
  <r>
    <x v="2965"/>
    <x v="8"/>
    <x v="5"/>
    <x v="879"/>
    <x v="281"/>
    <x v="1897"/>
    <x v="0"/>
  </r>
  <r>
    <x v="2966"/>
    <x v="8"/>
    <x v="5"/>
    <x v="778"/>
    <x v="280"/>
    <x v="1251"/>
    <x v="0"/>
  </r>
  <r>
    <x v="2967"/>
    <x v="8"/>
    <x v="5"/>
    <x v="828"/>
    <x v="280"/>
    <x v="1565"/>
    <x v="0"/>
  </r>
  <r>
    <x v="2968"/>
    <x v="8"/>
    <x v="5"/>
    <x v="668"/>
    <x v="280"/>
    <x v="552"/>
    <x v="0"/>
  </r>
  <r>
    <x v="2969"/>
    <x v="8"/>
    <x v="5"/>
    <x v="909"/>
    <x v="281"/>
    <x v="2135"/>
    <x v="0"/>
  </r>
  <r>
    <x v="2970"/>
    <x v="8"/>
    <x v="5"/>
    <x v="919"/>
    <x v="273"/>
    <x v="2405"/>
    <x v="0"/>
  </r>
  <r>
    <x v="2971"/>
    <x v="8"/>
    <x v="5"/>
    <x v="885"/>
    <x v="273"/>
    <x v="2123"/>
    <x v="0"/>
  </r>
  <r>
    <x v="2972"/>
    <x v="8"/>
    <x v="5"/>
    <x v="897"/>
    <x v="279"/>
    <x v="2103"/>
    <x v="0"/>
  </r>
  <r>
    <x v="2973"/>
    <x v="8"/>
    <x v="5"/>
    <x v="874"/>
    <x v="268"/>
    <x v="2157"/>
    <x v="0"/>
  </r>
  <r>
    <x v="2974"/>
    <x v="8"/>
    <x v="5"/>
    <x v="852"/>
    <x v="268"/>
    <x v="2012"/>
    <x v="0"/>
  </r>
  <r>
    <x v="2975"/>
    <x v="8"/>
    <x v="5"/>
    <x v="813"/>
    <x v="268"/>
    <x v="1763"/>
    <x v="0"/>
  </r>
  <r>
    <x v="2976"/>
    <x v="8"/>
    <x v="5"/>
    <x v="893"/>
    <x v="266"/>
    <x v="2359"/>
    <x v="0"/>
  </r>
  <r>
    <x v="2977"/>
    <x v="8"/>
    <x v="5"/>
    <x v="896"/>
    <x v="271"/>
    <x v="2266"/>
    <x v="0"/>
  </r>
  <r>
    <x v="2978"/>
    <x v="8"/>
    <x v="5"/>
    <x v="875"/>
    <x v="276"/>
    <x v="1982"/>
    <x v="0"/>
  </r>
  <r>
    <x v="2979"/>
    <x v="8"/>
    <x v="5"/>
    <x v="707"/>
    <x v="266"/>
    <x v="1041"/>
    <x v="0"/>
  </r>
  <r>
    <x v="2980"/>
    <x v="8"/>
    <x v="5"/>
    <x v="456"/>
    <x v="266"/>
    <x v="172"/>
    <x v="0"/>
  </r>
  <r>
    <x v="2981"/>
    <x v="8"/>
    <x v="5"/>
    <x v="872"/>
    <x v="267"/>
    <x v="2167"/>
    <x v="0"/>
  </r>
  <r>
    <x v="2982"/>
    <x v="8"/>
    <x v="5"/>
    <x v="831"/>
    <x v="267"/>
    <x v="1907"/>
    <x v="0"/>
  </r>
  <r>
    <x v="2983"/>
    <x v="8"/>
    <x v="5"/>
    <x v="985"/>
    <x v="303"/>
    <x v="2194"/>
    <x v="0"/>
  </r>
  <r>
    <x v="2984"/>
    <x v="8"/>
    <x v="6"/>
    <x v="940"/>
    <x v="301"/>
    <x v="1937"/>
    <x v="0"/>
  </r>
  <r>
    <x v="2985"/>
    <x v="8"/>
    <x v="6"/>
    <x v="902"/>
    <x v="299"/>
    <x v="1684"/>
    <x v="0"/>
  </r>
  <r>
    <x v="2986"/>
    <x v="8"/>
    <x v="6"/>
    <x v="316"/>
    <x v="290"/>
    <x v="48"/>
    <x v="0"/>
  </r>
  <r>
    <x v="2987"/>
    <x v="8"/>
    <x v="6"/>
    <x v="764"/>
    <x v="296"/>
    <x v="778"/>
    <x v="0"/>
  </r>
  <r>
    <x v="2988"/>
    <x v="8"/>
    <x v="6"/>
    <x v="654"/>
    <x v="297"/>
    <x v="378"/>
    <x v="0"/>
  </r>
  <r>
    <x v="2989"/>
    <x v="8"/>
    <x v="6"/>
    <x v="810"/>
    <x v="297"/>
    <x v="1046"/>
    <x v="0"/>
  </r>
  <r>
    <x v="2990"/>
    <x v="8"/>
    <x v="6"/>
    <x v="989"/>
    <x v="298"/>
    <x v="2339"/>
    <x v="0"/>
  </r>
  <r>
    <x v="2991"/>
    <x v="8"/>
    <x v="6"/>
    <x v="942"/>
    <x v="285"/>
    <x v="2302"/>
    <x v="0"/>
  </r>
  <r>
    <x v="2992"/>
    <x v="8"/>
    <x v="6"/>
    <x v="866"/>
    <x v="276"/>
    <x v="1949"/>
    <x v="0"/>
  </r>
  <r>
    <x v="2993"/>
    <x v="8"/>
    <x v="6"/>
    <x v="926"/>
    <x v="272"/>
    <x v="2479"/>
    <x v="0"/>
  </r>
  <r>
    <x v="2994"/>
    <x v="8"/>
    <x v="6"/>
    <x v="916"/>
    <x v="276"/>
    <x v="2310"/>
    <x v="0"/>
  </r>
  <r>
    <x v="2995"/>
    <x v="8"/>
    <x v="6"/>
    <x v="895"/>
    <x v="281"/>
    <x v="2021"/>
    <x v="0"/>
  </r>
  <r>
    <x v="2996"/>
    <x v="8"/>
    <x v="6"/>
    <x v="809"/>
    <x v="281"/>
    <x v="1422"/>
    <x v="0"/>
  </r>
  <r>
    <x v="2997"/>
    <x v="8"/>
    <x v="6"/>
    <x v="962"/>
    <x v="280"/>
    <x v="2540"/>
    <x v="0"/>
  </r>
  <r>
    <x v="2998"/>
    <x v="8"/>
    <x v="6"/>
    <x v="904"/>
    <x v="275"/>
    <x v="2242"/>
    <x v="0"/>
  </r>
  <r>
    <x v="2999"/>
    <x v="8"/>
    <x v="6"/>
    <x v="961"/>
    <x v="281"/>
    <x v="2518"/>
    <x v="0"/>
  </r>
  <r>
    <x v="3000"/>
    <x v="8"/>
    <x v="6"/>
    <x v="941"/>
    <x v="281"/>
    <x v="2381"/>
    <x v="0"/>
  </r>
  <r>
    <x v="3001"/>
    <x v="8"/>
    <x v="6"/>
    <x v="934"/>
    <x v="287"/>
    <x v="2183"/>
    <x v="0"/>
  </r>
  <r>
    <x v="3002"/>
    <x v="8"/>
    <x v="6"/>
    <x v="938"/>
    <x v="281"/>
    <x v="2367"/>
    <x v="0"/>
  </r>
  <r>
    <x v="3003"/>
    <x v="8"/>
    <x v="6"/>
    <x v="914"/>
    <x v="281"/>
    <x v="2165"/>
    <x v="0"/>
  </r>
  <r>
    <x v="3004"/>
    <x v="8"/>
    <x v="6"/>
    <x v="933"/>
    <x v="281"/>
    <x v="2330"/>
    <x v="0"/>
  </r>
  <r>
    <x v="3005"/>
    <x v="8"/>
    <x v="6"/>
    <x v="917"/>
    <x v="281"/>
    <x v="2184"/>
    <x v="0"/>
  </r>
  <r>
    <x v="3006"/>
    <x v="8"/>
    <x v="6"/>
    <x v="932"/>
    <x v="277"/>
    <x v="2398"/>
    <x v="0"/>
  </r>
  <r>
    <x v="3007"/>
    <x v="8"/>
    <x v="6"/>
    <x v="930"/>
    <x v="285"/>
    <x v="2192"/>
    <x v="0"/>
  </r>
  <r>
    <x v="3008"/>
    <x v="8"/>
    <x v="6"/>
    <x v="928"/>
    <x v="279"/>
    <x v="2324"/>
    <x v="0"/>
  </r>
  <r>
    <x v="3009"/>
    <x v="8"/>
    <x v="6"/>
    <x v="937"/>
    <x v="287"/>
    <x v="2203"/>
    <x v="0"/>
  </r>
  <r>
    <x v="3010"/>
    <x v="8"/>
    <x v="6"/>
    <x v="925"/>
    <x v="287"/>
    <x v="2114"/>
    <x v="0"/>
  </r>
  <r>
    <x v="3011"/>
    <x v="8"/>
    <x v="6"/>
    <x v="918"/>
    <x v="287"/>
    <x v="2077"/>
    <x v="0"/>
  </r>
  <r>
    <x v="3012"/>
    <x v="8"/>
    <x v="6"/>
    <x v="951"/>
    <x v="298"/>
    <x v="2053"/>
    <x v="0"/>
  </r>
  <r>
    <x v="3013"/>
    <x v="8"/>
    <x v="6"/>
    <x v="968"/>
    <x v="302"/>
    <x v="2093"/>
    <x v="0"/>
  </r>
  <r>
    <x v="3014"/>
    <x v="8"/>
    <x v="6"/>
    <x v="995"/>
    <x v="312"/>
    <x v="2064"/>
    <x v="0"/>
  </r>
  <r>
    <x v="3015"/>
    <x v="8"/>
    <x v="7"/>
    <x v="932"/>
    <x v="320"/>
    <x v="1458"/>
    <x v="0"/>
  </r>
  <r>
    <x v="3016"/>
    <x v="8"/>
    <x v="7"/>
    <x v="976"/>
    <x v="316"/>
    <x v="1865"/>
    <x v="0"/>
  </r>
  <r>
    <x v="3017"/>
    <x v="8"/>
    <x v="7"/>
    <x v="923"/>
    <x v="316"/>
    <x v="1471"/>
    <x v="0"/>
  </r>
  <r>
    <x v="3018"/>
    <x v="8"/>
    <x v="7"/>
    <x v="812"/>
    <x v="317"/>
    <x v="678"/>
    <x v="0"/>
  </r>
  <r>
    <x v="3019"/>
    <x v="8"/>
    <x v="7"/>
    <x v="929"/>
    <x v="299"/>
    <x v="1887"/>
    <x v="0"/>
  </r>
  <r>
    <x v="3020"/>
    <x v="8"/>
    <x v="7"/>
    <x v="741"/>
    <x v="304"/>
    <x v="560"/>
    <x v="0"/>
  </r>
  <r>
    <x v="3021"/>
    <x v="8"/>
    <x v="7"/>
    <x v="875"/>
    <x v="313"/>
    <x v="1144"/>
    <x v="0"/>
  </r>
  <r>
    <x v="3022"/>
    <x v="8"/>
    <x v="7"/>
    <x v="400"/>
    <x v="296"/>
    <x v="75"/>
    <x v="0"/>
  </r>
  <r>
    <x v="3023"/>
    <x v="8"/>
    <x v="7"/>
    <x v="514"/>
    <x v="308"/>
    <x v="112"/>
    <x v="0"/>
  </r>
  <r>
    <x v="3024"/>
    <x v="8"/>
    <x v="7"/>
    <x v="969"/>
    <x v="308"/>
    <x v="1978"/>
    <x v="0"/>
  </r>
  <r>
    <x v="3025"/>
    <x v="8"/>
    <x v="7"/>
    <x v="676"/>
    <x v="311"/>
    <x v="338"/>
    <x v="0"/>
  </r>
  <r>
    <x v="3026"/>
    <x v="8"/>
    <x v="7"/>
    <x v="920"/>
    <x v="323"/>
    <x v="1297"/>
    <x v="0"/>
  </r>
  <r>
    <x v="3027"/>
    <x v="8"/>
    <x v="7"/>
    <x v="981"/>
    <x v="316"/>
    <x v="1906"/>
    <x v="0"/>
  </r>
  <r>
    <x v="3028"/>
    <x v="8"/>
    <x v="7"/>
    <x v="764"/>
    <x v="298"/>
    <x v="745"/>
    <x v="0"/>
  </r>
  <r>
    <x v="3029"/>
    <x v="8"/>
    <x v="7"/>
    <x v="859"/>
    <x v="296"/>
    <x v="1434"/>
    <x v="0"/>
  </r>
  <r>
    <x v="3030"/>
    <x v="8"/>
    <x v="7"/>
    <x v="871"/>
    <x v="303"/>
    <x v="1346"/>
    <x v="0"/>
  </r>
  <r>
    <x v="3031"/>
    <x v="8"/>
    <x v="7"/>
    <x v="708"/>
    <x v="303"/>
    <x v="462"/>
    <x v="0"/>
  </r>
  <r>
    <x v="3032"/>
    <x v="8"/>
    <x v="7"/>
    <x v="983"/>
    <x v="303"/>
    <x v="2177"/>
    <x v="0"/>
  </r>
  <r>
    <x v="3033"/>
    <x v="8"/>
    <x v="7"/>
    <x v="786"/>
    <x v="334"/>
    <x v="430"/>
    <x v="0"/>
  </r>
  <r>
    <x v="3034"/>
    <x v="8"/>
    <x v="7"/>
    <x v="558"/>
    <x v="317"/>
    <x v="132"/>
    <x v="0"/>
  </r>
  <r>
    <x v="3035"/>
    <x v="8"/>
    <x v="7"/>
    <x v="510"/>
    <x v="316"/>
    <x v="99"/>
    <x v="0"/>
  </r>
  <r>
    <x v="3036"/>
    <x v="8"/>
    <x v="7"/>
    <x v="558"/>
    <x v="323"/>
    <x v="120"/>
    <x v="0"/>
  </r>
  <r>
    <x v="3037"/>
    <x v="8"/>
    <x v="7"/>
    <x v="826"/>
    <x v="326"/>
    <x v="616"/>
    <x v="0"/>
  </r>
  <r>
    <x v="3038"/>
    <x v="8"/>
    <x v="7"/>
    <x v="365"/>
    <x v="326"/>
    <x v="37"/>
    <x v="0"/>
  </r>
  <r>
    <x v="3039"/>
    <x v="8"/>
    <x v="7"/>
    <x v="769"/>
    <x v="326"/>
    <x v="440"/>
    <x v="0"/>
  </r>
  <r>
    <x v="3040"/>
    <x v="8"/>
    <x v="7"/>
    <x v="802"/>
    <x v="326"/>
    <x v="540"/>
    <x v="0"/>
  </r>
  <r>
    <x v="3041"/>
    <x v="8"/>
    <x v="7"/>
    <x v="1024"/>
    <x v="326"/>
    <x v="1932"/>
    <x v="0"/>
  </r>
  <r>
    <x v="3042"/>
    <x v="8"/>
    <x v="7"/>
    <x v="1034"/>
    <x v="351"/>
    <x v="1477"/>
    <x v="0"/>
  </r>
  <r>
    <x v="3043"/>
    <x v="8"/>
    <x v="7"/>
    <x v="1081"/>
    <x v="347"/>
    <x v="1833"/>
    <x v="0"/>
  </r>
  <r>
    <x v="3044"/>
    <x v="8"/>
    <x v="7"/>
    <x v="931"/>
    <x v="349"/>
    <x v="829"/>
    <x v="0"/>
  </r>
  <r>
    <x v="3045"/>
    <x v="8"/>
    <x v="7"/>
    <x v="764"/>
    <x v="349"/>
    <x v="305"/>
    <x v="0"/>
  </r>
  <r>
    <x v="3046"/>
    <x v="8"/>
    <x v="8"/>
    <x v="1089"/>
    <x v="355"/>
    <x v="1693"/>
    <x v="0"/>
  </r>
  <r>
    <x v="3047"/>
    <x v="8"/>
    <x v="8"/>
    <x v="1119"/>
    <x v="350"/>
    <x v="1970"/>
    <x v="0"/>
  </r>
  <r>
    <x v="3048"/>
    <x v="8"/>
    <x v="8"/>
    <x v="1103"/>
    <x v="348"/>
    <x v="1923"/>
    <x v="0"/>
  </r>
  <r>
    <x v="3049"/>
    <x v="8"/>
    <x v="8"/>
    <x v="985"/>
    <x v="323"/>
    <x v="1795"/>
    <x v="0"/>
  </r>
  <r>
    <x v="3050"/>
    <x v="8"/>
    <x v="8"/>
    <x v="943"/>
    <x v="325"/>
    <x v="1429"/>
    <x v="0"/>
  </r>
  <r>
    <x v="3051"/>
    <x v="8"/>
    <x v="8"/>
    <x v="1025"/>
    <x v="334"/>
    <x v="1772"/>
    <x v="0"/>
  </r>
  <r>
    <x v="3052"/>
    <x v="8"/>
    <x v="8"/>
    <x v="1018"/>
    <x v="334"/>
    <x v="1736"/>
    <x v="0"/>
  </r>
  <r>
    <x v="3053"/>
    <x v="8"/>
    <x v="8"/>
    <x v="1002"/>
    <x v="332"/>
    <x v="1685"/>
    <x v="0"/>
  </r>
  <r>
    <x v="3054"/>
    <x v="8"/>
    <x v="8"/>
    <x v="575"/>
    <x v="338"/>
    <x v="108"/>
    <x v="0"/>
  </r>
  <r>
    <x v="3055"/>
    <x v="8"/>
    <x v="8"/>
    <x v="810"/>
    <x v="323"/>
    <x v="592"/>
    <x v="0"/>
  </r>
  <r>
    <x v="3056"/>
    <x v="8"/>
    <x v="8"/>
    <x v="979"/>
    <x v="333"/>
    <x v="1534"/>
    <x v="0"/>
  </r>
  <r>
    <x v="3057"/>
    <x v="8"/>
    <x v="8"/>
    <x v="1017"/>
    <x v="324"/>
    <x v="1939"/>
    <x v="0"/>
  </r>
  <r>
    <x v="3058"/>
    <x v="8"/>
    <x v="8"/>
    <x v="842"/>
    <x v="326"/>
    <x v="685"/>
    <x v="0"/>
  </r>
  <r>
    <x v="3059"/>
    <x v="8"/>
    <x v="8"/>
    <x v="960"/>
    <x v="326"/>
    <x v="1510"/>
    <x v="0"/>
  </r>
  <r>
    <x v="3060"/>
    <x v="8"/>
    <x v="8"/>
    <x v="1026"/>
    <x v="325"/>
    <x v="1958"/>
    <x v="0"/>
  </r>
  <r>
    <x v="3061"/>
    <x v="8"/>
    <x v="8"/>
    <x v="989"/>
    <x v="310"/>
    <x v="2083"/>
    <x v="0"/>
  </r>
  <r>
    <x v="3062"/>
    <x v="8"/>
    <x v="8"/>
    <x v="971"/>
    <x v="318"/>
    <x v="1792"/>
    <x v="0"/>
  </r>
  <r>
    <x v="3063"/>
    <x v="8"/>
    <x v="8"/>
    <x v="979"/>
    <x v="317"/>
    <x v="1878"/>
    <x v="0"/>
  </r>
  <r>
    <x v="3064"/>
    <x v="8"/>
    <x v="8"/>
    <x v="989"/>
    <x v="298"/>
    <x v="2339"/>
    <x v="0"/>
  </r>
  <r>
    <x v="3065"/>
    <x v="8"/>
    <x v="8"/>
    <x v="958"/>
    <x v="312"/>
    <x v="1816"/>
    <x v="0"/>
  </r>
  <r>
    <x v="3066"/>
    <x v="8"/>
    <x v="8"/>
    <x v="998"/>
    <x v="312"/>
    <x v="2079"/>
    <x v="0"/>
  </r>
  <r>
    <x v="3067"/>
    <x v="8"/>
    <x v="8"/>
    <x v="1078"/>
    <x v="312"/>
    <x v="2526"/>
    <x v="0"/>
  </r>
  <r>
    <x v="3068"/>
    <x v="8"/>
    <x v="8"/>
    <x v="994"/>
    <x v="327"/>
    <x v="1755"/>
    <x v="0"/>
  </r>
  <r>
    <x v="3069"/>
    <x v="8"/>
    <x v="8"/>
    <x v="1043"/>
    <x v="326"/>
    <x v="2035"/>
    <x v="0"/>
  </r>
  <r>
    <x v="3070"/>
    <x v="8"/>
    <x v="8"/>
    <x v="947"/>
    <x v="339"/>
    <x v="1154"/>
    <x v="0"/>
  </r>
  <r>
    <x v="3071"/>
    <x v="8"/>
    <x v="8"/>
    <x v="755"/>
    <x v="343"/>
    <x v="320"/>
    <x v="0"/>
  </r>
  <r>
    <x v="3072"/>
    <x v="8"/>
    <x v="8"/>
    <x v="971"/>
    <x v="345"/>
    <x v="1214"/>
    <x v="0"/>
  </r>
  <r>
    <x v="3073"/>
    <x v="8"/>
    <x v="8"/>
    <x v="1027"/>
    <x v="345"/>
    <x v="1548"/>
    <x v="0"/>
  </r>
  <r>
    <x v="3074"/>
    <x v="8"/>
    <x v="8"/>
    <x v="883"/>
    <x v="345"/>
    <x v="620"/>
    <x v="0"/>
  </r>
  <r>
    <x v="3075"/>
    <x v="8"/>
    <x v="8"/>
    <x v="915"/>
    <x v="349"/>
    <x v="735"/>
    <x v="0"/>
  </r>
  <r>
    <x v="3076"/>
    <x v="8"/>
    <x v="9"/>
    <x v="988"/>
    <x v="356"/>
    <x v="1107"/>
    <x v="1"/>
  </r>
  <r>
    <x v="3077"/>
    <x v="8"/>
    <x v="9"/>
    <x v="1058"/>
    <x v="352"/>
    <x v="1594"/>
    <x v="1"/>
  </r>
  <r>
    <x v="3078"/>
    <x v="8"/>
    <x v="9"/>
    <x v="1018"/>
    <x v="359"/>
    <x v="1222"/>
    <x v="1"/>
  </r>
  <r>
    <x v="3079"/>
    <x v="8"/>
    <x v="9"/>
    <x v="938"/>
    <x v="367"/>
    <x v="609"/>
    <x v="1"/>
  </r>
  <r>
    <x v="3080"/>
    <x v="8"/>
    <x v="9"/>
    <x v="912"/>
    <x v="367"/>
    <x v="508"/>
    <x v="1"/>
  </r>
  <r>
    <x v="3081"/>
    <x v="8"/>
    <x v="9"/>
    <x v="1097"/>
    <x v="367"/>
    <x v="1482"/>
    <x v="1"/>
  </r>
  <r>
    <x v="3082"/>
    <x v="8"/>
    <x v="9"/>
    <x v="1069"/>
    <x v="368"/>
    <x v="1313"/>
    <x v="1"/>
  </r>
  <r>
    <x v="3083"/>
    <x v="8"/>
    <x v="9"/>
    <x v="1069"/>
    <x v="355"/>
    <x v="1599"/>
    <x v="1"/>
  </r>
  <r>
    <x v="3084"/>
    <x v="8"/>
    <x v="9"/>
    <x v="1069"/>
    <x v="353"/>
    <x v="1638"/>
    <x v="1"/>
  </r>
  <r>
    <x v="3085"/>
    <x v="8"/>
    <x v="9"/>
    <x v="1054"/>
    <x v="370"/>
    <x v="1183"/>
    <x v="1"/>
  </r>
  <r>
    <x v="3086"/>
    <x v="8"/>
    <x v="9"/>
    <x v="993"/>
    <x v="361"/>
    <x v="1033"/>
    <x v="1"/>
  </r>
  <r>
    <x v="3087"/>
    <x v="8"/>
    <x v="9"/>
    <x v="853"/>
    <x v="361"/>
    <x v="399"/>
    <x v="1"/>
  </r>
  <r>
    <x v="3088"/>
    <x v="8"/>
    <x v="9"/>
    <x v="1211"/>
    <x v="364"/>
    <x v="2190"/>
    <x v="1"/>
  </r>
  <r>
    <x v="3089"/>
    <x v="8"/>
    <x v="9"/>
    <x v="1039"/>
    <x v="365"/>
    <x v="1200"/>
    <x v="1"/>
  </r>
  <r>
    <x v="3090"/>
    <x v="8"/>
    <x v="9"/>
    <x v="868"/>
    <x v="357"/>
    <x v="461"/>
    <x v="1"/>
  </r>
  <r>
    <x v="3091"/>
    <x v="8"/>
    <x v="9"/>
    <x v="1082"/>
    <x v="359"/>
    <x v="1577"/>
    <x v="1"/>
  </r>
  <r>
    <x v="3092"/>
    <x v="8"/>
    <x v="9"/>
    <x v="1046"/>
    <x v="362"/>
    <x v="1311"/>
    <x v="1"/>
  </r>
  <r>
    <x v="3093"/>
    <x v="8"/>
    <x v="9"/>
    <x v="1032"/>
    <x v="357"/>
    <x v="1330"/>
    <x v="1"/>
  </r>
  <r>
    <x v="3094"/>
    <x v="8"/>
    <x v="9"/>
    <x v="591"/>
    <x v="357"/>
    <x v="91"/>
    <x v="1"/>
  </r>
  <r>
    <x v="3095"/>
    <x v="8"/>
    <x v="9"/>
    <x v="777"/>
    <x v="358"/>
    <x v="279"/>
    <x v="1"/>
  </r>
  <r>
    <x v="3096"/>
    <x v="8"/>
    <x v="9"/>
    <x v="1064"/>
    <x v="369"/>
    <x v="1275"/>
    <x v="1"/>
  </r>
  <r>
    <x v="3097"/>
    <x v="8"/>
    <x v="9"/>
    <x v="1096"/>
    <x v="379"/>
    <x v="1246"/>
    <x v="1"/>
  </r>
  <r>
    <x v="3098"/>
    <x v="8"/>
    <x v="9"/>
    <x v="1006"/>
    <x v="377"/>
    <x v="785"/>
    <x v="1"/>
  </r>
  <r>
    <x v="3099"/>
    <x v="8"/>
    <x v="9"/>
    <x v="1225"/>
    <x v="390"/>
    <x v="1787"/>
    <x v="1"/>
  </r>
  <r>
    <x v="3100"/>
    <x v="8"/>
    <x v="9"/>
    <x v="1110"/>
    <x v="401"/>
    <x v="842"/>
    <x v="1"/>
  </r>
  <r>
    <x v="3101"/>
    <x v="8"/>
    <x v="9"/>
    <x v="1108"/>
    <x v="401"/>
    <x v="830"/>
    <x v="1"/>
  </r>
  <r>
    <x v="3102"/>
    <x v="8"/>
    <x v="9"/>
    <x v="1117"/>
    <x v="401"/>
    <x v="877"/>
    <x v="1"/>
  </r>
  <r>
    <x v="3103"/>
    <x v="8"/>
    <x v="9"/>
    <x v="1205"/>
    <x v="396"/>
    <x v="1509"/>
    <x v="1"/>
  </r>
  <r>
    <x v="3104"/>
    <x v="8"/>
    <x v="9"/>
    <x v="1195"/>
    <x v="392"/>
    <x v="1533"/>
    <x v="1"/>
  </r>
  <r>
    <x v="3105"/>
    <x v="8"/>
    <x v="9"/>
    <x v="1088"/>
    <x v="377"/>
    <x v="1240"/>
    <x v="1"/>
  </r>
  <r>
    <x v="3106"/>
    <x v="8"/>
    <x v="10"/>
    <x v="1096"/>
    <x v="372"/>
    <x v="1378"/>
    <x v="1"/>
  </r>
  <r>
    <x v="3107"/>
    <x v="8"/>
    <x v="10"/>
    <x v="1103"/>
    <x v="358"/>
    <x v="1732"/>
    <x v="1"/>
  </r>
  <r>
    <x v="3108"/>
    <x v="8"/>
    <x v="10"/>
    <x v="1084"/>
    <x v="358"/>
    <x v="1613"/>
    <x v="1"/>
  </r>
  <r>
    <x v="3109"/>
    <x v="8"/>
    <x v="10"/>
    <x v="1223"/>
    <x v="362"/>
    <x v="2349"/>
    <x v="1"/>
  </r>
  <r>
    <x v="3110"/>
    <x v="8"/>
    <x v="10"/>
    <x v="1279"/>
    <x v="378"/>
    <x v="2497"/>
    <x v="1"/>
  </r>
  <r>
    <x v="3111"/>
    <x v="8"/>
    <x v="10"/>
    <x v="1332"/>
    <x v="382"/>
    <x v="2834"/>
    <x v="1"/>
  </r>
  <r>
    <x v="3112"/>
    <x v="8"/>
    <x v="10"/>
    <x v="1144"/>
    <x v="380"/>
    <x v="1507"/>
    <x v="1"/>
  </r>
  <r>
    <x v="3113"/>
    <x v="8"/>
    <x v="10"/>
    <x v="1140"/>
    <x v="386"/>
    <x v="1341"/>
    <x v="1"/>
  </r>
  <r>
    <x v="3114"/>
    <x v="8"/>
    <x v="10"/>
    <x v="1196"/>
    <x v="396"/>
    <x v="1451"/>
    <x v="1"/>
  </r>
  <r>
    <x v="3115"/>
    <x v="8"/>
    <x v="10"/>
    <x v="1155"/>
    <x v="396"/>
    <x v="1206"/>
    <x v="1"/>
  </r>
  <r>
    <x v="3116"/>
    <x v="8"/>
    <x v="10"/>
    <x v="1130"/>
    <x v="396"/>
    <x v="1057"/>
    <x v="1"/>
  </r>
  <r>
    <x v="3117"/>
    <x v="8"/>
    <x v="10"/>
    <x v="1221"/>
    <x v="408"/>
    <x v="1345"/>
    <x v="1"/>
  </r>
  <r>
    <x v="3118"/>
    <x v="8"/>
    <x v="10"/>
    <x v="1253"/>
    <x v="410"/>
    <x v="1604"/>
    <x v="1"/>
  </r>
  <r>
    <x v="3119"/>
    <x v="8"/>
    <x v="10"/>
    <x v="1220"/>
    <x v="409"/>
    <x v="1324"/>
    <x v="1"/>
  </r>
  <r>
    <x v="3120"/>
    <x v="8"/>
    <x v="10"/>
    <x v="1165"/>
    <x v="428"/>
    <x v="670"/>
    <x v="1"/>
  </r>
  <r>
    <x v="3121"/>
    <x v="8"/>
    <x v="10"/>
    <x v="1088"/>
    <x v="421"/>
    <x v="501"/>
    <x v="1"/>
  </r>
  <r>
    <x v="3122"/>
    <x v="8"/>
    <x v="10"/>
    <x v="1016"/>
    <x v="421"/>
    <x v="374"/>
    <x v="1"/>
  </r>
  <r>
    <x v="3123"/>
    <x v="8"/>
    <x v="10"/>
    <x v="1233"/>
    <x v="429"/>
    <x v="1068"/>
    <x v="1"/>
  </r>
  <r>
    <x v="3124"/>
    <x v="8"/>
    <x v="10"/>
    <x v="1197"/>
    <x v="433"/>
    <x v="739"/>
    <x v="1"/>
  </r>
  <r>
    <x v="3125"/>
    <x v="8"/>
    <x v="10"/>
    <x v="1160"/>
    <x v="421"/>
    <x v="730"/>
    <x v="1"/>
  </r>
  <r>
    <x v="3126"/>
    <x v="8"/>
    <x v="10"/>
    <x v="1208"/>
    <x v="429"/>
    <x v="853"/>
    <x v="1"/>
  </r>
  <r>
    <x v="3127"/>
    <x v="8"/>
    <x v="10"/>
    <x v="1212"/>
    <x v="443"/>
    <x v="689"/>
    <x v="1"/>
  </r>
  <r>
    <x v="3128"/>
    <x v="8"/>
    <x v="10"/>
    <x v="1090"/>
    <x v="420"/>
    <x v="514"/>
    <x v="1"/>
  </r>
  <r>
    <x v="3129"/>
    <x v="8"/>
    <x v="10"/>
    <x v="508"/>
    <x v="420"/>
    <x v="19"/>
    <x v="1"/>
  </r>
  <r>
    <x v="3130"/>
    <x v="8"/>
    <x v="10"/>
    <x v="835"/>
    <x v="420"/>
    <x v="136"/>
    <x v="1"/>
  </r>
  <r>
    <x v="3131"/>
    <x v="8"/>
    <x v="10"/>
    <x v="1242"/>
    <x v="436"/>
    <x v="1001"/>
    <x v="1"/>
  </r>
  <r>
    <x v="3132"/>
    <x v="8"/>
    <x v="10"/>
    <x v="1237"/>
    <x v="431"/>
    <x v="1052"/>
    <x v="1"/>
  </r>
  <r>
    <x v="3133"/>
    <x v="8"/>
    <x v="10"/>
    <x v="1222"/>
    <x v="427"/>
    <x v="976"/>
    <x v="1"/>
  </r>
  <r>
    <x v="3134"/>
    <x v="8"/>
    <x v="10"/>
    <x v="1176"/>
    <x v="423"/>
    <x v="766"/>
    <x v="1"/>
  </r>
  <r>
    <x v="3135"/>
    <x v="8"/>
    <x v="10"/>
    <x v="1116"/>
    <x v="425"/>
    <x v="555"/>
    <x v="1"/>
  </r>
  <r>
    <x v="3136"/>
    <x v="8"/>
    <x v="11"/>
    <x v="1088"/>
    <x v="425"/>
    <x v="479"/>
    <x v="1"/>
  </r>
  <r>
    <x v="3137"/>
    <x v="8"/>
    <x v="11"/>
    <x v="1089"/>
    <x v="426"/>
    <x v="473"/>
    <x v="1"/>
  </r>
  <r>
    <x v="3138"/>
    <x v="8"/>
    <x v="11"/>
    <x v="1278"/>
    <x v="443"/>
    <x v="1181"/>
    <x v="1"/>
  </r>
  <r>
    <x v="3139"/>
    <x v="8"/>
    <x v="11"/>
    <x v="1328"/>
    <x v="441"/>
    <x v="1727"/>
    <x v="1"/>
  </r>
  <r>
    <x v="3140"/>
    <x v="8"/>
    <x v="11"/>
    <x v="1106"/>
    <x v="425"/>
    <x v="515"/>
    <x v="1"/>
  </r>
  <r>
    <x v="3141"/>
    <x v="8"/>
    <x v="11"/>
    <x v="972"/>
    <x v="419"/>
    <x v="309"/>
    <x v="1"/>
  </r>
  <r>
    <x v="3142"/>
    <x v="8"/>
    <x v="11"/>
    <x v="858"/>
    <x v="419"/>
    <x v="153"/>
    <x v="1"/>
  </r>
  <r>
    <x v="3143"/>
    <x v="8"/>
    <x v="11"/>
    <x v="893"/>
    <x v="419"/>
    <x v="190"/>
    <x v="1"/>
  </r>
  <r>
    <x v="3144"/>
    <x v="8"/>
    <x v="11"/>
    <x v="1109"/>
    <x v="420"/>
    <x v="571"/>
    <x v="1"/>
  </r>
  <r>
    <x v="3145"/>
    <x v="8"/>
    <x v="11"/>
    <x v="1262"/>
    <x v="409"/>
    <x v="1704"/>
    <x v="1"/>
  </r>
  <r>
    <x v="3146"/>
    <x v="8"/>
    <x v="11"/>
    <x v="1403"/>
    <x v="413"/>
    <x v="3198"/>
    <x v="1"/>
  </r>
  <r>
    <x v="3147"/>
    <x v="8"/>
    <x v="11"/>
    <x v="1439"/>
    <x v="406"/>
    <x v="3353"/>
    <x v="1"/>
  </r>
  <r>
    <x v="3148"/>
    <x v="8"/>
    <x v="11"/>
    <x v="1390"/>
    <x v="393"/>
    <x v="3180"/>
    <x v="1"/>
  </r>
  <r>
    <x v="3149"/>
    <x v="8"/>
    <x v="11"/>
    <x v="1111"/>
    <x v="380"/>
    <x v="1318"/>
    <x v="1"/>
  </r>
  <r>
    <x v="3150"/>
    <x v="8"/>
    <x v="11"/>
    <x v="776"/>
    <x v="380"/>
    <x v="196"/>
    <x v="1"/>
  </r>
  <r>
    <x v="3151"/>
    <x v="8"/>
    <x v="11"/>
    <x v="854"/>
    <x v="381"/>
    <x v="294"/>
    <x v="1"/>
  </r>
  <r>
    <x v="3152"/>
    <x v="8"/>
    <x v="11"/>
    <x v="1010"/>
    <x v="366"/>
    <x v="988"/>
    <x v="1"/>
  </r>
  <r>
    <x v="3153"/>
    <x v="8"/>
    <x v="11"/>
    <x v="809"/>
    <x v="374"/>
    <x v="253"/>
    <x v="1"/>
  </r>
  <r>
    <x v="3154"/>
    <x v="8"/>
    <x v="11"/>
    <x v="838"/>
    <x v="371"/>
    <x v="317"/>
    <x v="1"/>
  </r>
  <r>
    <x v="3155"/>
    <x v="8"/>
    <x v="11"/>
    <x v="934"/>
    <x v="392"/>
    <x v="390"/>
    <x v="1"/>
  </r>
  <r>
    <x v="3156"/>
    <x v="8"/>
    <x v="11"/>
    <x v="498"/>
    <x v="399"/>
    <x v="25"/>
    <x v="1"/>
  </r>
  <r>
    <x v="3157"/>
    <x v="8"/>
    <x v="11"/>
    <x v="448"/>
    <x v="399"/>
    <x v="18"/>
    <x v="1"/>
  </r>
  <r>
    <x v="3158"/>
    <x v="8"/>
    <x v="11"/>
    <x v="916"/>
    <x v="401"/>
    <x v="300"/>
    <x v="1"/>
  </r>
  <r>
    <x v="3159"/>
    <x v="8"/>
    <x v="11"/>
    <x v="1016"/>
    <x v="412"/>
    <x v="417"/>
    <x v="1"/>
  </r>
  <r>
    <x v="3160"/>
    <x v="8"/>
    <x v="11"/>
    <x v="1041"/>
    <x v="412"/>
    <x v="465"/>
    <x v="1"/>
  </r>
  <r>
    <x v="3161"/>
    <x v="8"/>
    <x v="11"/>
    <x v="1177"/>
    <x v="412"/>
    <x v="938"/>
    <x v="1"/>
  </r>
  <r>
    <x v="3162"/>
    <x v="8"/>
    <x v="11"/>
    <x v="1228"/>
    <x v="412"/>
    <x v="1319"/>
    <x v="1"/>
  </r>
  <r>
    <x v="3163"/>
    <x v="8"/>
    <x v="11"/>
    <x v="1192"/>
    <x v="431"/>
    <x v="741"/>
    <x v="1"/>
  </r>
  <r>
    <x v="3164"/>
    <x v="8"/>
    <x v="11"/>
    <x v="1091"/>
    <x v="431"/>
    <x v="438"/>
    <x v="1"/>
  </r>
  <r>
    <x v="3165"/>
    <x v="8"/>
    <x v="11"/>
    <x v="1068"/>
    <x v="432"/>
    <x v="403"/>
    <x v="1"/>
  </r>
  <r>
    <x v="3166"/>
    <x v="8"/>
    <x v="11"/>
    <x v="739"/>
    <x v="415"/>
    <x v="87"/>
    <x v="1"/>
  </r>
  <r>
    <x v="3167"/>
    <x v="9"/>
    <x v="0"/>
    <x v="670"/>
    <x v="415"/>
    <x v="56"/>
    <x v="1"/>
  </r>
  <r>
    <x v="3168"/>
    <x v="9"/>
    <x v="0"/>
    <x v="1191"/>
    <x v="430"/>
    <x v="752"/>
    <x v="1"/>
  </r>
  <r>
    <x v="3169"/>
    <x v="9"/>
    <x v="0"/>
    <x v="1211"/>
    <x v="439"/>
    <x v="720"/>
    <x v="1"/>
  </r>
  <r>
    <x v="3170"/>
    <x v="9"/>
    <x v="0"/>
    <x v="1234"/>
    <x v="438"/>
    <x v="886"/>
    <x v="1"/>
  </r>
  <r>
    <x v="3171"/>
    <x v="9"/>
    <x v="0"/>
    <x v="1150"/>
    <x v="438"/>
    <x v="521"/>
    <x v="1"/>
  </r>
  <r>
    <x v="3172"/>
    <x v="9"/>
    <x v="0"/>
    <x v="1017"/>
    <x v="437"/>
    <x v="295"/>
    <x v="1"/>
  </r>
  <r>
    <x v="3173"/>
    <x v="9"/>
    <x v="0"/>
    <x v="1095"/>
    <x v="413"/>
    <x v="586"/>
    <x v="1"/>
  </r>
  <r>
    <x v="3174"/>
    <x v="9"/>
    <x v="0"/>
    <x v="1395"/>
    <x v="425"/>
    <x v="3109"/>
    <x v="1"/>
  </r>
  <r>
    <x v="3175"/>
    <x v="9"/>
    <x v="0"/>
    <x v="1189"/>
    <x v="412"/>
    <x v="1034"/>
    <x v="1"/>
  </r>
  <r>
    <x v="3176"/>
    <x v="9"/>
    <x v="0"/>
    <x v="1441"/>
    <x v="409"/>
    <x v="3356"/>
    <x v="1"/>
  </r>
  <r>
    <x v="3177"/>
    <x v="9"/>
    <x v="0"/>
    <x v="1209"/>
    <x v="410"/>
    <x v="1215"/>
    <x v="1"/>
  </r>
  <r>
    <x v="3178"/>
    <x v="9"/>
    <x v="0"/>
    <x v="1182"/>
    <x v="410"/>
    <x v="1031"/>
    <x v="1"/>
  </r>
  <r>
    <x v="3179"/>
    <x v="9"/>
    <x v="0"/>
    <x v="1172"/>
    <x v="407"/>
    <x v="1029"/>
    <x v="1"/>
  </r>
  <r>
    <x v="3180"/>
    <x v="9"/>
    <x v="0"/>
    <x v="1232"/>
    <x v="435"/>
    <x v="919"/>
    <x v="1"/>
  </r>
  <r>
    <x v="3181"/>
    <x v="9"/>
    <x v="0"/>
    <x v="1319"/>
    <x v="424"/>
    <x v="1928"/>
    <x v="1"/>
  </r>
  <r>
    <x v="3182"/>
    <x v="9"/>
    <x v="0"/>
    <x v="1239"/>
    <x v="421"/>
    <x v="1274"/>
    <x v="1"/>
  </r>
  <r>
    <x v="3183"/>
    <x v="9"/>
    <x v="0"/>
    <x v="1212"/>
    <x v="417"/>
    <x v="1105"/>
    <x v="1"/>
  </r>
  <r>
    <x v="3184"/>
    <x v="9"/>
    <x v="0"/>
    <x v="1221"/>
    <x v="438"/>
    <x v="793"/>
    <x v="1"/>
  </r>
  <r>
    <x v="3185"/>
    <x v="9"/>
    <x v="0"/>
    <x v="1262"/>
    <x v="438"/>
    <x v="1155"/>
    <x v="1"/>
  </r>
  <r>
    <x v="3186"/>
    <x v="9"/>
    <x v="0"/>
    <x v="1408"/>
    <x v="434"/>
    <x v="3158"/>
    <x v="1"/>
  </r>
  <r>
    <x v="3187"/>
    <x v="9"/>
    <x v="0"/>
    <x v="1383"/>
    <x v="452"/>
    <x v="2614"/>
    <x v="1"/>
  </r>
  <r>
    <x v="3188"/>
    <x v="9"/>
    <x v="0"/>
    <x v="1454"/>
    <x v="450"/>
    <x v="3361"/>
    <x v="1"/>
  </r>
  <r>
    <x v="3189"/>
    <x v="9"/>
    <x v="0"/>
    <x v="1203"/>
    <x v="437"/>
    <x v="711"/>
    <x v="1"/>
  </r>
  <r>
    <x v="3190"/>
    <x v="9"/>
    <x v="0"/>
    <x v="1104"/>
    <x v="440"/>
    <x v="416"/>
    <x v="1"/>
  </r>
  <r>
    <x v="3191"/>
    <x v="9"/>
    <x v="0"/>
    <x v="1082"/>
    <x v="443"/>
    <x v="368"/>
    <x v="1"/>
  </r>
  <r>
    <x v="3192"/>
    <x v="9"/>
    <x v="0"/>
    <x v="1124"/>
    <x v="443"/>
    <x v="433"/>
    <x v="1"/>
  </r>
  <r>
    <x v="3193"/>
    <x v="9"/>
    <x v="0"/>
    <x v="1085"/>
    <x v="439"/>
    <x v="387"/>
    <x v="1"/>
  </r>
  <r>
    <x v="3194"/>
    <x v="9"/>
    <x v="0"/>
    <x v="1171"/>
    <x v="430"/>
    <x v="665"/>
    <x v="1"/>
  </r>
  <r>
    <x v="3195"/>
    <x v="9"/>
    <x v="0"/>
    <x v="1122"/>
    <x v="434"/>
    <x v="493"/>
    <x v="1"/>
  </r>
  <r>
    <x v="3196"/>
    <x v="9"/>
    <x v="0"/>
    <x v="1251"/>
    <x v="456"/>
    <x v="681"/>
    <x v="1"/>
  </r>
  <r>
    <x v="3197"/>
    <x v="9"/>
    <x v="0"/>
    <x v="1286"/>
    <x v="456"/>
    <x v="905"/>
    <x v="1"/>
  </r>
  <r>
    <x v="3198"/>
    <x v="9"/>
    <x v="1"/>
    <x v="1248"/>
    <x v="461"/>
    <x v="604"/>
    <x v="1"/>
  </r>
  <r>
    <x v="3199"/>
    <x v="9"/>
    <x v="1"/>
    <x v="1261"/>
    <x v="461"/>
    <x v="686"/>
    <x v="1"/>
  </r>
  <r>
    <x v="3200"/>
    <x v="9"/>
    <x v="1"/>
    <x v="1283"/>
    <x v="460"/>
    <x v="817"/>
    <x v="1"/>
  </r>
  <r>
    <x v="3201"/>
    <x v="9"/>
    <x v="1"/>
    <x v="1216"/>
    <x v="464"/>
    <x v="453"/>
    <x v="1"/>
  </r>
  <r>
    <x v="3202"/>
    <x v="9"/>
    <x v="1"/>
    <x v="1269"/>
    <x v="457"/>
    <x v="776"/>
    <x v="1"/>
  </r>
  <r>
    <x v="3203"/>
    <x v="9"/>
    <x v="1"/>
    <x v="1286"/>
    <x v="463"/>
    <x v="789"/>
    <x v="1"/>
  </r>
  <r>
    <x v="3204"/>
    <x v="9"/>
    <x v="1"/>
    <x v="1250"/>
    <x v="466"/>
    <x v="559"/>
    <x v="1"/>
  </r>
  <r>
    <x v="3205"/>
    <x v="9"/>
    <x v="1"/>
    <x v="1274"/>
    <x v="471"/>
    <x v="602"/>
    <x v="1"/>
  </r>
  <r>
    <x v="3206"/>
    <x v="9"/>
    <x v="1"/>
    <x v="1268"/>
    <x v="471"/>
    <x v="582"/>
    <x v="1"/>
  </r>
  <r>
    <x v="3207"/>
    <x v="9"/>
    <x v="1"/>
    <x v="1275"/>
    <x v="472"/>
    <x v="595"/>
    <x v="1"/>
  </r>
  <r>
    <x v="3208"/>
    <x v="9"/>
    <x v="1"/>
    <x v="1306"/>
    <x v="407"/>
    <x v="2109"/>
    <x v="1"/>
  </r>
  <r>
    <x v="3209"/>
    <x v="9"/>
    <x v="1"/>
    <x v="1317"/>
    <x v="485"/>
    <x v="652"/>
    <x v="1"/>
  </r>
  <r>
    <x v="3210"/>
    <x v="9"/>
    <x v="1"/>
    <x v="1340"/>
    <x v="474"/>
    <x v="1074"/>
    <x v="1"/>
  </r>
  <r>
    <x v="3211"/>
    <x v="9"/>
    <x v="1"/>
    <x v="1324"/>
    <x v="449"/>
    <x v="1522"/>
    <x v="1"/>
  </r>
  <r>
    <x v="3212"/>
    <x v="9"/>
    <x v="1"/>
    <x v="1239"/>
    <x v="443"/>
    <x v="858"/>
    <x v="1"/>
  </r>
  <r>
    <x v="3213"/>
    <x v="9"/>
    <x v="1"/>
    <x v="1220"/>
    <x v="443"/>
    <x v="722"/>
    <x v="1"/>
  </r>
  <r>
    <x v="3214"/>
    <x v="9"/>
    <x v="1"/>
    <x v="1265"/>
    <x v="443"/>
    <x v="1098"/>
    <x v="1"/>
  </r>
  <r>
    <x v="3215"/>
    <x v="9"/>
    <x v="1"/>
    <x v="1219"/>
    <x v="416"/>
    <x v="1172"/>
    <x v="1"/>
  </r>
  <r>
    <x v="3216"/>
    <x v="9"/>
    <x v="1"/>
    <x v="1148"/>
    <x v="418"/>
    <x v="727"/>
    <x v="1"/>
  </r>
  <r>
    <x v="3217"/>
    <x v="9"/>
    <x v="1"/>
    <x v="1032"/>
    <x v="404"/>
    <x v="519"/>
    <x v="1"/>
  </r>
  <r>
    <x v="3218"/>
    <x v="9"/>
    <x v="1"/>
    <x v="818"/>
    <x v="401"/>
    <x v="166"/>
    <x v="1"/>
  </r>
  <r>
    <x v="3219"/>
    <x v="9"/>
    <x v="1"/>
    <x v="954"/>
    <x v="394"/>
    <x v="413"/>
    <x v="1"/>
  </r>
  <r>
    <x v="3220"/>
    <x v="9"/>
    <x v="1"/>
    <x v="778"/>
    <x v="394"/>
    <x v="149"/>
    <x v="1"/>
  </r>
  <r>
    <x v="3221"/>
    <x v="9"/>
    <x v="1"/>
    <x v="892"/>
    <x v="394"/>
    <x v="285"/>
    <x v="1"/>
  </r>
  <r>
    <x v="3222"/>
    <x v="9"/>
    <x v="1"/>
    <x v="1119"/>
    <x v="399"/>
    <x v="915"/>
    <x v="1"/>
  </r>
  <r>
    <x v="3223"/>
    <x v="9"/>
    <x v="1"/>
    <x v="1178"/>
    <x v="380"/>
    <x v="1686"/>
    <x v="1"/>
  </r>
  <r>
    <x v="3224"/>
    <x v="9"/>
    <x v="1"/>
    <x v="1115"/>
    <x v="362"/>
    <x v="1733"/>
    <x v="1"/>
  </r>
  <r>
    <x v="3225"/>
    <x v="9"/>
    <x v="1"/>
    <x v="1155"/>
    <x v="389"/>
    <x v="1352"/>
    <x v="1"/>
  </r>
  <r>
    <x v="3226"/>
    <x v="9"/>
    <x v="2"/>
    <x v="1134"/>
    <x v="392"/>
    <x v="1171"/>
    <x v="1"/>
  </r>
  <r>
    <x v="3227"/>
    <x v="9"/>
    <x v="2"/>
    <x v="1079"/>
    <x v="392"/>
    <x v="862"/>
    <x v="1"/>
  </r>
  <r>
    <x v="3228"/>
    <x v="9"/>
    <x v="2"/>
    <x v="1156"/>
    <x v="386"/>
    <x v="1436"/>
    <x v="1"/>
  </r>
  <r>
    <x v="3229"/>
    <x v="9"/>
    <x v="2"/>
    <x v="1111"/>
    <x v="388"/>
    <x v="1129"/>
    <x v="1"/>
  </r>
  <r>
    <x v="3230"/>
    <x v="9"/>
    <x v="2"/>
    <x v="966"/>
    <x v="371"/>
    <x v="679"/>
    <x v="1"/>
  </r>
  <r>
    <x v="3231"/>
    <x v="9"/>
    <x v="2"/>
    <x v="982"/>
    <x v="359"/>
    <x v="997"/>
    <x v="1"/>
  </r>
  <r>
    <x v="3232"/>
    <x v="9"/>
    <x v="2"/>
    <x v="1079"/>
    <x v="338"/>
    <x v="1987"/>
    <x v="1"/>
  </r>
  <r>
    <x v="3233"/>
    <x v="9"/>
    <x v="2"/>
    <x v="987"/>
    <x v="349"/>
    <x v="1255"/>
    <x v="1"/>
  </r>
  <r>
    <x v="3234"/>
    <x v="9"/>
    <x v="2"/>
    <x v="1060"/>
    <x v="349"/>
    <x v="1659"/>
    <x v="1"/>
  </r>
  <r>
    <x v="3235"/>
    <x v="9"/>
    <x v="2"/>
    <x v="1019"/>
    <x v="346"/>
    <x v="1485"/>
    <x v="1"/>
  </r>
  <r>
    <x v="3236"/>
    <x v="9"/>
    <x v="2"/>
    <x v="1075"/>
    <x v="368"/>
    <x v="1343"/>
    <x v="1"/>
  </r>
  <r>
    <x v="3237"/>
    <x v="9"/>
    <x v="2"/>
    <x v="1105"/>
    <x v="386"/>
    <x v="1140"/>
    <x v="1"/>
  </r>
  <r>
    <x v="3238"/>
    <x v="9"/>
    <x v="2"/>
    <x v="1185"/>
    <x v="379"/>
    <x v="1773"/>
    <x v="1"/>
  </r>
  <r>
    <x v="3239"/>
    <x v="9"/>
    <x v="2"/>
    <x v="1177"/>
    <x v="368"/>
    <x v="1913"/>
    <x v="1"/>
  </r>
  <r>
    <x v="3240"/>
    <x v="9"/>
    <x v="2"/>
    <x v="1095"/>
    <x v="381"/>
    <x v="1189"/>
    <x v="1"/>
  </r>
  <r>
    <x v="3241"/>
    <x v="9"/>
    <x v="2"/>
    <x v="1102"/>
    <x v="381"/>
    <x v="1248"/>
    <x v="1"/>
  </r>
  <r>
    <x v="3242"/>
    <x v="9"/>
    <x v="2"/>
    <x v="1136"/>
    <x v="380"/>
    <x v="1462"/>
    <x v="1"/>
  </r>
  <r>
    <x v="3243"/>
    <x v="9"/>
    <x v="2"/>
    <x v="1094"/>
    <x v="371"/>
    <x v="1380"/>
    <x v="1"/>
  </r>
  <r>
    <x v="3244"/>
    <x v="9"/>
    <x v="2"/>
    <x v="1153"/>
    <x v="363"/>
    <x v="1901"/>
    <x v="1"/>
  </r>
  <r>
    <x v="3245"/>
    <x v="9"/>
    <x v="2"/>
    <x v="1134"/>
    <x v="379"/>
    <x v="1466"/>
    <x v="1"/>
  </r>
  <r>
    <x v="3246"/>
    <x v="9"/>
    <x v="2"/>
    <x v="857"/>
    <x v="362"/>
    <x v="406"/>
    <x v="1"/>
  </r>
  <r>
    <x v="3247"/>
    <x v="9"/>
    <x v="2"/>
    <x v="908"/>
    <x v="366"/>
    <x v="503"/>
    <x v="1"/>
  </r>
  <r>
    <x v="3248"/>
    <x v="9"/>
    <x v="2"/>
    <x v="1127"/>
    <x v="366"/>
    <x v="1672"/>
    <x v="1"/>
  </r>
  <r>
    <x v="3249"/>
    <x v="9"/>
    <x v="2"/>
    <x v="1134"/>
    <x v="371"/>
    <x v="1621"/>
    <x v="1"/>
  </r>
  <r>
    <x v="3250"/>
    <x v="9"/>
    <x v="2"/>
    <x v="1112"/>
    <x v="373"/>
    <x v="1472"/>
    <x v="1"/>
  </r>
  <r>
    <x v="3251"/>
    <x v="9"/>
    <x v="2"/>
    <x v="1089"/>
    <x v="361"/>
    <x v="1569"/>
    <x v="1"/>
  </r>
  <r>
    <x v="3252"/>
    <x v="9"/>
    <x v="2"/>
    <x v="1051"/>
    <x v="354"/>
    <x v="1498"/>
    <x v="1"/>
  </r>
  <r>
    <x v="3253"/>
    <x v="9"/>
    <x v="2"/>
    <x v="885"/>
    <x v="355"/>
    <x v="522"/>
    <x v="1"/>
  </r>
  <r>
    <x v="3254"/>
    <x v="9"/>
    <x v="2"/>
    <x v="884"/>
    <x v="346"/>
    <x v="610"/>
    <x v="1"/>
  </r>
  <r>
    <x v="3255"/>
    <x v="9"/>
    <x v="2"/>
    <x v="1107"/>
    <x v="349"/>
    <x v="1925"/>
    <x v="1"/>
  </r>
  <r>
    <x v="3256"/>
    <x v="9"/>
    <x v="2"/>
    <x v="1075"/>
    <x v="351"/>
    <x v="1709"/>
    <x v="1"/>
  </r>
  <r>
    <x v="3257"/>
    <x v="9"/>
    <x v="3"/>
    <x v="905"/>
    <x v="369"/>
    <x v="474"/>
    <x v="0"/>
  </r>
  <r>
    <x v="3258"/>
    <x v="9"/>
    <x v="3"/>
    <x v="863"/>
    <x v="357"/>
    <x v="445"/>
    <x v="0"/>
  </r>
  <r>
    <x v="3259"/>
    <x v="9"/>
    <x v="3"/>
    <x v="927"/>
    <x v="347"/>
    <x v="836"/>
    <x v="0"/>
  </r>
  <r>
    <x v="3260"/>
    <x v="9"/>
    <x v="3"/>
    <x v="758"/>
    <x v="319"/>
    <x v="477"/>
    <x v="0"/>
  </r>
  <r>
    <x v="3261"/>
    <x v="9"/>
    <x v="3"/>
    <x v="848"/>
    <x v="319"/>
    <x v="824"/>
    <x v="0"/>
  </r>
  <r>
    <x v="3262"/>
    <x v="9"/>
    <x v="3"/>
    <x v="1037"/>
    <x v="324"/>
    <x v="2040"/>
    <x v="0"/>
  </r>
  <r>
    <x v="3263"/>
    <x v="9"/>
    <x v="3"/>
    <x v="996"/>
    <x v="318"/>
    <x v="1948"/>
    <x v="0"/>
  </r>
  <r>
    <x v="3264"/>
    <x v="9"/>
    <x v="3"/>
    <x v="1007"/>
    <x v="327"/>
    <x v="1825"/>
    <x v="0"/>
  </r>
  <r>
    <x v="3265"/>
    <x v="9"/>
    <x v="3"/>
    <x v="961"/>
    <x v="310"/>
    <x v="1872"/>
    <x v="0"/>
  </r>
  <r>
    <x v="3266"/>
    <x v="9"/>
    <x v="3"/>
    <x v="939"/>
    <x v="312"/>
    <x v="1681"/>
    <x v="0"/>
  </r>
  <r>
    <x v="3267"/>
    <x v="9"/>
    <x v="3"/>
    <x v="911"/>
    <x v="307"/>
    <x v="1570"/>
    <x v="0"/>
  </r>
  <r>
    <x v="3268"/>
    <x v="9"/>
    <x v="3"/>
    <x v="859"/>
    <x v="307"/>
    <x v="1179"/>
    <x v="0"/>
  </r>
  <r>
    <x v="3269"/>
    <x v="9"/>
    <x v="3"/>
    <x v="943"/>
    <x v="304"/>
    <x v="1885"/>
    <x v="0"/>
  </r>
  <r>
    <x v="3270"/>
    <x v="9"/>
    <x v="3"/>
    <x v="1038"/>
    <x v="315"/>
    <x v="2232"/>
    <x v="0"/>
  </r>
  <r>
    <x v="3271"/>
    <x v="9"/>
    <x v="3"/>
    <x v="897"/>
    <x v="308"/>
    <x v="1455"/>
    <x v="0"/>
  </r>
  <r>
    <x v="3272"/>
    <x v="9"/>
    <x v="3"/>
    <x v="1051"/>
    <x v="317"/>
    <x v="2265"/>
    <x v="0"/>
  </r>
  <r>
    <x v="3273"/>
    <x v="9"/>
    <x v="3"/>
    <x v="1013"/>
    <x v="316"/>
    <x v="2076"/>
    <x v="0"/>
  </r>
  <r>
    <x v="3274"/>
    <x v="9"/>
    <x v="3"/>
    <x v="920"/>
    <x v="316"/>
    <x v="1459"/>
    <x v="0"/>
  </r>
  <r>
    <x v="3275"/>
    <x v="9"/>
    <x v="3"/>
    <x v="1039"/>
    <x v="316"/>
    <x v="2209"/>
    <x v="0"/>
  </r>
  <r>
    <x v="3276"/>
    <x v="9"/>
    <x v="3"/>
    <x v="1083"/>
    <x v="316"/>
    <x v="2466"/>
    <x v="0"/>
  </r>
  <r>
    <x v="3277"/>
    <x v="9"/>
    <x v="3"/>
    <x v="1099"/>
    <x v="316"/>
    <x v="2545"/>
    <x v="0"/>
  </r>
  <r>
    <x v="3278"/>
    <x v="9"/>
    <x v="3"/>
    <x v="1084"/>
    <x v="313"/>
    <x v="2532"/>
    <x v="0"/>
  </r>
  <r>
    <x v="3279"/>
    <x v="9"/>
    <x v="3"/>
    <x v="1048"/>
    <x v="313"/>
    <x v="2331"/>
    <x v="0"/>
  </r>
  <r>
    <x v="3280"/>
    <x v="9"/>
    <x v="3"/>
    <x v="1020"/>
    <x v="305"/>
    <x v="2353"/>
    <x v="0"/>
  </r>
  <r>
    <x v="3281"/>
    <x v="9"/>
    <x v="3"/>
    <x v="1005"/>
    <x v="290"/>
    <x v="2589"/>
    <x v="0"/>
  </r>
  <r>
    <x v="3282"/>
    <x v="9"/>
    <x v="3"/>
    <x v="750"/>
    <x v="290"/>
    <x v="809"/>
    <x v="0"/>
  </r>
  <r>
    <x v="3283"/>
    <x v="9"/>
    <x v="3"/>
    <x v="988"/>
    <x v="290"/>
    <x v="2520"/>
    <x v="0"/>
  </r>
  <r>
    <x v="3284"/>
    <x v="9"/>
    <x v="3"/>
    <x v="1003"/>
    <x v="288"/>
    <x v="2618"/>
    <x v="0"/>
  </r>
  <r>
    <x v="3285"/>
    <x v="9"/>
    <x v="3"/>
    <x v="1001"/>
    <x v="288"/>
    <x v="2608"/>
    <x v="0"/>
  </r>
  <r>
    <x v="3286"/>
    <x v="9"/>
    <x v="3"/>
    <x v="989"/>
    <x v="287"/>
    <x v="2573"/>
    <x v="0"/>
  </r>
  <r>
    <x v="3287"/>
    <x v="9"/>
    <x v="4"/>
    <x v="975"/>
    <x v="286"/>
    <x v="2510"/>
    <x v="0"/>
  </r>
  <r>
    <x v="3288"/>
    <x v="9"/>
    <x v="4"/>
    <x v="774"/>
    <x v="294"/>
    <x v="879"/>
    <x v="0"/>
  </r>
  <r>
    <x v="3289"/>
    <x v="9"/>
    <x v="4"/>
    <x v="624"/>
    <x v="294"/>
    <x v="343"/>
    <x v="0"/>
  </r>
  <r>
    <x v="3290"/>
    <x v="9"/>
    <x v="4"/>
    <x v="994"/>
    <x v="294"/>
    <x v="2452"/>
    <x v="0"/>
  </r>
  <r>
    <x v="3291"/>
    <x v="9"/>
    <x v="4"/>
    <x v="1038"/>
    <x v="294"/>
    <x v="2669"/>
    <x v="0"/>
  </r>
  <r>
    <x v="3292"/>
    <x v="9"/>
    <x v="4"/>
    <x v="1056"/>
    <x v="309"/>
    <x v="2478"/>
    <x v="0"/>
  </r>
  <r>
    <x v="3293"/>
    <x v="9"/>
    <x v="4"/>
    <x v="1059"/>
    <x v="308"/>
    <x v="2521"/>
    <x v="0"/>
  </r>
  <r>
    <x v="3294"/>
    <x v="9"/>
    <x v="4"/>
    <x v="1052"/>
    <x v="308"/>
    <x v="2461"/>
    <x v="0"/>
  </r>
  <r>
    <x v="3295"/>
    <x v="9"/>
    <x v="4"/>
    <x v="914"/>
    <x v="283"/>
    <x v="2124"/>
    <x v="0"/>
  </r>
  <r>
    <x v="3296"/>
    <x v="9"/>
    <x v="4"/>
    <x v="773"/>
    <x v="283"/>
    <x v="1118"/>
    <x v="0"/>
  </r>
  <r>
    <x v="3297"/>
    <x v="9"/>
    <x v="4"/>
    <x v="1000"/>
    <x v="281"/>
    <x v="2728"/>
    <x v="0"/>
  </r>
  <r>
    <x v="3298"/>
    <x v="9"/>
    <x v="4"/>
    <x v="1028"/>
    <x v="290"/>
    <x v="2686"/>
    <x v="0"/>
  </r>
  <r>
    <x v="3299"/>
    <x v="9"/>
    <x v="4"/>
    <x v="992"/>
    <x v="296"/>
    <x v="2391"/>
    <x v="0"/>
  </r>
  <r>
    <x v="3300"/>
    <x v="9"/>
    <x v="4"/>
    <x v="1010"/>
    <x v="293"/>
    <x v="2552"/>
    <x v="0"/>
  </r>
  <r>
    <x v="3301"/>
    <x v="9"/>
    <x v="4"/>
    <x v="959"/>
    <x v="302"/>
    <x v="2019"/>
    <x v="0"/>
  </r>
  <r>
    <x v="3302"/>
    <x v="9"/>
    <x v="4"/>
    <x v="938"/>
    <x v="297"/>
    <x v="2000"/>
    <x v="0"/>
  </r>
  <r>
    <x v="3303"/>
    <x v="9"/>
    <x v="4"/>
    <x v="980"/>
    <x v="297"/>
    <x v="2315"/>
    <x v="0"/>
  </r>
  <r>
    <x v="3304"/>
    <x v="9"/>
    <x v="4"/>
    <x v="1065"/>
    <x v="299"/>
    <x v="2708"/>
    <x v="0"/>
  </r>
  <r>
    <x v="3305"/>
    <x v="9"/>
    <x v="4"/>
    <x v="1048"/>
    <x v="314"/>
    <x v="2314"/>
    <x v="0"/>
  </r>
  <r>
    <x v="3306"/>
    <x v="9"/>
    <x v="4"/>
    <x v="1068"/>
    <x v="336"/>
    <x v="1972"/>
    <x v="0"/>
  </r>
  <r>
    <x v="3307"/>
    <x v="9"/>
    <x v="4"/>
    <x v="1070"/>
    <x v="329"/>
    <x v="2121"/>
    <x v="0"/>
  </r>
  <r>
    <x v="3308"/>
    <x v="9"/>
    <x v="4"/>
    <x v="1091"/>
    <x v="320"/>
    <x v="2410"/>
    <x v="0"/>
  </r>
  <r>
    <x v="3309"/>
    <x v="9"/>
    <x v="4"/>
    <x v="887"/>
    <x v="327"/>
    <x v="912"/>
    <x v="0"/>
  </r>
  <r>
    <x v="3310"/>
    <x v="9"/>
    <x v="4"/>
    <x v="246"/>
    <x v="327"/>
    <x v="17"/>
    <x v="0"/>
  </r>
  <r>
    <x v="3311"/>
    <x v="9"/>
    <x v="4"/>
    <x v="535"/>
    <x v="327"/>
    <x v="97"/>
    <x v="0"/>
  </r>
  <r>
    <x v="3312"/>
    <x v="9"/>
    <x v="4"/>
    <x v="841"/>
    <x v="327"/>
    <x v="666"/>
    <x v="0"/>
  </r>
  <r>
    <x v="3313"/>
    <x v="9"/>
    <x v="4"/>
    <x v="1005"/>
    <x v="328"/>
    <x v="1796"/>
    <x v="0"/>
  </r>
  <r>
    <x v="3314"/>
    <x v="9"/>
    <x v="4"/>
    <x v="730"/>
    <x v="325"/>
    <x v="363"/>
    <x v="0"/>
  </r>
  <r>
    <x v="3315"/>
    <x v="9"/>
    <x v="4"/>
    <x v="833"/>
    <x v="311"/>
    <x v="888"/>
    <x v="0"/>
  </r>
  <r>
    <x v="3316"/>
    <x v="9"/>
    <x v="4"/>
    <x v="815"/>
    <x v="295"/>
    <x v="1124"/>
    <x v="0"/>
  </r>
  <r>
    <x v="3317"/>
    <x v="9"/>
    <x v="4"/>
    <x v="546"/>
    <x v="295"/>
    <x v="179"/>
    <x v="0"/>
  </r>
  <r>
    <x v="3318"/>
    <x v="9"/>
    <x v="5"/>
    <x v="896"/>
    <x v="298"/>
    <x v="1644"/>
    <x v="0"/>
  </r>
  <r>
    <x v="3319"/>
    <x v="9"/>
    <x v="5"/>
    <x v="531"/>
    <x v="305"/>
    <x v="135"/>
    <x v="0"/>
  </r>
  <r>
    <x v="3320"/>
    <x v="9"/>
    <x v="5"/>
    <x v="817"/>
    <x v="315"/>
    <x v="724"/>
    <x v="0"/>
  </r>
  <r>
    <x v="3321"/>
    <x v="9"/>
    <x v="5"/>
    <x v="953"/>
    <x v="315"/>
    <x v="1707"/>
    <x v="0"/>
  </r>
  <r>
    <x v="3322"/>
    <x v="9"/>
    <x v="5"/>
    <x v="968"/>
    <x v="321"/>
    <x v="1678"/>
    <x v="0"/>
  </r>
  <r>
    <x v="3323"/>
    <x v="9"/>
    <x v="5"/>
    <x v="1045"/>
    <x v="319"/>
    <x v="2176"/>
    <x v="0"/>
  </r>
  <r>
    <x v="3324"/>
    <x v="9"/>
    <x v="5"/>
    <x v="728"/>
    <x v="319"/>
    <x v="391"/>
    <x v="0"/>
  </r>
  <r>
    <x v="3325"/>
    <x v="9"/>
    <x v="5"/>
    <x v="1029"/>
    <x v="321"/>
    <x v="2054"/>
    <x v="0"/>
  </r>
  <r>
    <x v="3326"/>
    <x v="9"/>
    <x v="5"/>
    <x v="1012"/>
    <x v="311"/>
    <x v="2164"/>
    <x v="0"/>
  </r>
  <r>
    <x v="3327"/>
    <x v="9"/>
    <x v="5"/>
    <x v="1001"/>
    <x v="306"/>
    <x v="2223"/>
    <x v="0"/>
  </r>
  <r>
    <x v="3328"/>
    <x v="9"/>
    <x v="5"/>
    <x v="743"/>
    <x v="312"/>
    <x v="490"/>
    <x v="0"/>
  </r>
  <r>
    <x v="3329"/>
    <x v="9"/>
    <x v="5"/>
    <x v="1045"/>
    <x v="321"/>
    <x v="2143"/>
    <x v="0"/>
  </r>
  <r>
    <x v="3330"/>
    <x v="9"/>
    <x v="5"/>
    <x v="908"/>
    <x v="335"/>
    <x v="925"/>
    <x v="0"/>
  </r>
  <r>
    <x v="3331"/>
    <x v="9"/>
    <x v="5"/>
    <x v="849"/>
    <x v="335"/>
    <x v="594"/>
    <x v="0"/>
  </r>
  <r>
    <x v="3332"/>
    <x v="9"/>
    <x v="5"/>
    <x v="1078"/>
    <x v="336"/>
    <x v="2023"/>
    <x v="0"/>
  </r>
  <r>
    <x v="3333"/>
    <x v="9"/>
    <x v="5"/>
    <x v="1023"/>
    <x v="336"/>
    <x v="1719"/>
    <x v="0"/>
  </r>
  <r>
    <x v="3334"/>
    <x v="9"/>
    <x v="5"/>
    <x v="1099"/>
    <x v="347"/>
    <x v="1918"/>
    <x v="0"/>
  </r>
  <r>
    <x v="3335"/>
    <x v="9"/>
    <x v="5"/>
    <x v="1123"/>
    <x v="345"/>
    <x v="2095"/>
    <x v="0"/>
  </r>
  <r>
    <x v="3336"/>
    <x v="9"/>
    <x v="5"/>
    <x v="1114"/>
    <x v="365"/>
    <x v="1633"/>
    <x v="0"/>
  </r>
  <r>
    <x v="3337"/>
    <x v="9"/>
    <x v="5"/>
    <x v="999"/>
    <x v="358"/>
    <x v="1119"/>
    <x v="0"/>
  </r>
  <r>
    <x v="3338"/>
    <x v="9"/>
    <x v="5"/>
    <x v="704"/>
    <x v="358"/>
    <x v="184"/>
    <x v="0"/>
  </r>
  <r>
    <x v="3339"/>
    <x v="9"/>
    <x v="5"/>
    <x v="475"/>
    <x v="358"/>
    <x v="40"/>
    <x v="0"/>
  </r>
  <r>
    <x v="3340"/>
    <x v="9"/>
    <x v="5"/>
    <x v="686"/>
    <x v="351"/>
    <x v="182"/>
    <x v="0"/>
  </r>
  <r>
    <x v="3341"/>
    <x v="9"/>
    <x v="5"/>
    <x v="1094"/>
    <x v="309"/>
    <x v="2642"/>
    <x v="0"/>
  </r>
  <r>
    <x v="3342"/>
    <x v="9"/>
    <x v="5"/>
    <x v="953"/>
    <x v="308"/>
    <x v="1863"/>
    <x v="0"/>
  </r>
  <r>
    <x v="3343"/>
    <x v="9"/>
    <x v="5"/>
    <x v="878"/>
    <x v="293"/>
    <x v="1620"/>
    <x v="0"/>
  </r>
  <r>
    <x v="3344"/>
    <x v="9"/>
    <x v="5"/>
    <x v="648"/>
    <x v="287"/>
    <x v="431"/>
    <x v="0"/>
  </r>
  <r>
    <x v="3345"/>
    <x v="9"/>
    <x v="5"/>
    <x v="963"/>
    <x v="287"/>
    <x v="2383"/>
    <x v="0"/>
  </r>
  <r>
    <x v="3346"/>
    <x v="9"/>
    <x v="5"/>
    <x v="976"/>
    <x v="287"/>
    <x v="2498"/>
    <x v="0"/>
  </r>
  <r>
    <x v="3347"/>
    <x v="9"/>
    <x v="5"/>
    <x v="1167"/>
    <x v="293"/>
    <x v="3063"/>
    <x v="0"/>
  </r>
  <r>
    <x v="3348"/>
    <x v="9"/>
    <x v="6"/>
    <x v="1072"/>
    <x v="298"/>
    <x v="2754"/>
    <x v="0"/>
  </r>
  <r>
    <x v="3349"/>
    <x v="9"/>
    <x v="6"/>
    <x v="968"/>
    <x v="296"/>
    <x v="2214"/>
    <x v="0"/>
  </r>
  <r>
    <x v="3350"/>
    <x v="9"/>
    <x v="6"/>
    <x v="836"/>
    <x v="293"/>
    <x v="1323"/>
    <x v="0"/>
  </r>
  <r>
    <x v="3351"/>
    <x v="9"/>
    <x v="6"/>
    <x v="596"/>
    <x v="293"/>
    <x v="271"/>
    <x v="0"/>
  </r>
  <r>
    <x v="3352"/>
    <x v="9"/>
    <x v="6"/>
    <x v="949"/>
    <x v="293"/>
    <x v="2146"/>
    <x v="0"/>
  </r>
  <r>
    <x v="3353"/>
    <x v="9"/>
    <x v="6"/>
    <x v="885"/>
    <x v="293"/>
    <x v="1664"/>
    <x v="0"/>
  </r>
  <r>
    <x v="3354"/>
    <x v="9"/>
    <x v="6"/>
    <x v="963"/>
    <x v="296"/>
    <x v="2169"/>
    <x v="0"/>
  </r>
  <r>
    <x v="3355"/>
    <x v="9"/>
    <x v="6"/>
    <x v="1042"/>
    <x v="307"/>
    <x v="2433"/>
    <x v="0"/>
  </r>
  <r>
    <x v="3356"/>
    <x v="9"/>
    <x v="6"/>
    <x v="1041"/>
    <x v="310"/>
    <x v="2368"/>
    <x v="0"/>
  </r>
  <r>
    <x v="3357"/>
    <x v="9"/>
    <x v="6"/>
    <x v="1045"/>
    <x v="311"/>
    <x v="2365"/>
    <x v="0"/>
  </r>
  <r>
    <x v="3358"/>
    <x v="9"/>
    <x v="6"/>
    <x v="1011"/>
    <x v="313"/>
    <x v="2120"/>
    <x v="0"/>
  </r>
  <r>
    <x v="3359"/>
    <x v="9"/>
    <x v="6"/>
    <x v="1033"/>
    <x v="313"/>
    <x v="2256"/>
    <x v="0"/>
  </r>
  <r>
    <x v="3360"/>
    <x v="9"/>
    <x v="6"/>
    <x v="988"/>
    <x v="312"/>
    <x v="2031"/>
    <x v="0"/>
  </r>
  <r>
    <x v="3361"/>
    <x v="9"/>
    <x v="6"/>
    <x v="997"/>
    <x v="311"/>
    <x v="2096"/>
    <x v="0"/>
  </r>
  <r>
    <x v="3362"/>
    <x v="9"/>
    <x v="6"/>
    <x v="1041"/>
    <x v="306"/>
    <x v="2453"/>
    <x v="0"/>
  </r>
  <r>
    <x v="3363"/>
    <x v="9"/>
    <x v="6"/>
    <x v="1082"/>
    <x v="312"/>
    <x v="2542"/>
    <x v="0"/>
  </r>
  <r>
    <x v="3364"/>
    <x v="9"/>
    <x v="6"/>
    <x v="1094"/>
    <x v="310"/>
    <x v="2623"/>
    <x v="0"/>
  </r>
  <r>
    <x v="3365"/>
    <x v="9"/>
    <x v="6"/>
    <x v="1034"/>
    <x v="299"/>
    <x v="2557"/>
    <x v="0"/>
  </r>
  <r>
    <x v="3366"/>
    <x v="9"/>
    <x v="6"/>
    <x v="1005"/>
    <x v="299"/>
    <x v="2394"/>
    <x v="0"/>
  </r>
  <r>
    <x v="3367"/>
    <x v="9"/>
    <x v="6"/>
    <x v="1053"/>
    <x v="298"/>
    <x v="2660"/>
    <x v="0"/>
  </r>
  <r>
    <x v="3368"/>
    <x v="9"/>
    <x v="6"/>
    <x v="1022"/>
    <x v="302"/>
    <x v="2423"/>
    <x v="0"/>
  </r>
  <r>
    <x v="3369"/>
    <x v="9"/>
    <x v="6"/>
    <x v="1036"/>
    <x v="304"/>
    <x v="2468"/>
    <x v="0"/>
  </r>
  <r>
    <x v="3370"/>
    <x v="9"/>
    <x v="6"/>
    <x v="1033"/>
    <x v="299"/>
    <x v="2551"/>
    <x v="0"/>
  </r>
  <r>
    <x v="3371"/>
    <x v="9"/>
    <x v="6"/>
    <x v="1000"/>
    <x v="290"/>
    <x v="2560"/>
    <x v="0"/>
  </r>
  <r>
    <x v="3372"/>
    <x v="9"/>
    <x v="6"/>
    <x v="995"/>
    <x v="293"/>
    <x v="2484"/>
    <x v="0"/>
  </r>
  <r>
    <x v="3373"/>
    <x v="9"/>
    <x v="6"/>
    <x v="991"/>
    <x v="293"/>
    <x v="2463"/>
    <x v="0"/>
  </r>
  <r>
    <x v="3374"/>
    <x v="9"/>
    <x v="6"/>
    <x v="1023"/>
    <x v="294"/>
    <x v="2595"/>
    <x v="0"/>
  </r>
  <r>
    <x v="3375"/>
    <x v="9"/>
    <x v="6"/>
    <x v="1043"/>
    <x v="299"/>
    <x v="2598"/>
    <x v="0"/>
  </r>
  <r>
    <x v="3376"/>
    <x v="9"/>
    <x v="6"/>
    <x v="1050"/>
    <x v="308"/>
    <x v="2449"/>
    <x v="0"/>
  </r>
  <r>
    <x v="3377"/>
    <x v="9"/>
    <x v="6"/>
    <x v="1031"/>
    <x v="311"/>
    <x v="2287"/>
    <x v="0"/>
  </r>
  <r>
    <x v="3378"/>
    <x v="9"/>
    <x v="6"/>
    <x v="973"/>
    <x v="312"/>
    <x v="1919"/>
    <x v="0"/>
  </r>
  <r>
    <x v="3379"/>
    <x v="9"/>
    <x v="7"/>
    <x v="989"/>
    <x v="300"/>
    <x v="2300"/>
    <x v="0"/>
  </r>
  <r>
    <x v="3380"/>
    <x v="9"/>
    <x v="7"/>
    <x v="762"/>
    <x v="300"/>
    <x v="702"/>
    <x v="0"/>
  </r>
  <r>
    <x v="3381"/>
    <x v="9"/>
    <x v="7"/>
    <x v="744"/>
    <x v="300"/>
    <x v="611"/>
    <x v="0"/>
  </r>
  <r>
    <x v="3382"/>
    <x v="9"/>
    <x v="7"/>
    <x v="425"/>
    <x v="300"/>
    <x v="82"/>
    <x v="0"/>
  </r>
  <r>
    <x v="3383"/>
    <x v="9"/>
    <x v="7"/>
    <x v="914"/>
    <x v="301"/>
    <x v="1738"/>
    <x v="0"/>
  </r>
  <r>
    <x v="3384"/>
    <x v="9"/>
    <x v="7"/>
    <x v="781"/>
    <x v="297"/>
    <x v="859"/>
    <x v="0"/>
  </r>
  <r>
    <x v="3385"/>
    <x v="9"/>
    <x v="7"/>
    <x v="842"/>
    <x v="292"/>
    <x v="1392"/>
    <x v="0"/>
  </r>
  <r>
    <x v="3386"/>
    <x v="9"/>
    <x v="7"/>
    <x v="631"/>
    <x v="292"/>
    <x v="364"/>
    <x v="0"/>
  </r>
  <r>
    <x v="3387"/>
    <x v="9"/>
    <x v="7"/>
    <x v="993"/>
    <x v="292"/>
    <x v="2496"/>
    <x v="0"/>
  </r>
  <r>
    <x v="3388"/>
    <x v="9"/>
    <x v="7"/>
    <x v="1049"/>
    <x v="292"/>
    <x v="2747"/>
    <x v="0"/>
  </r>
  <r>
    <x v="3389"/>
    <x v="9"/>
    <x v="7"/>
    <x v="1057"/>
    <x v="301"/>
    <x v="2635"/>
    <x v="0"/>
  </r>
  <r>
    <x v="3390"/>
    <x v="9"/>
    <x v="7"/>
    <x v="1113"/>
    <x v="294"/>
    <x v="2932"/>
    <x v="0"/>
  </r>
  <r>
    <x v="3391"/>
    <x v="9"/>
    <x v="7"/>
    <x v="1085"/>
    <x v="301"/>
    <x v="2748"/>
    <x v="0"/>
  </r>
  <r>
    <x v="3392"/>
    <x v="9"/>
    <x v="7"/>
    <x v="1001"/>
    <x v="294"/>
    <x v="2499"/>
    <x v="0"/>
  </r>
  <r>
    <x v="3393"/>
    <x v="9"/>
    <x v="7"/>
    <x v="978"/>
    <x v="284"/>
    <x v="2576"/>
    <x v="0"/>
  </r>
  <r>
    <x v="3394"/>
    <x v="9"/>
    <x v="7"/>
    <x v="972"/>
    <x v="284"/>
    <x v="2528"/>
    <x v="0"/>
  </r>
  <r>
    <x v="3395"/>
    <x v="9"/>
    <x v="7"/>
    <x v="1055"/>
    <x v="284"/>
    <x v="2880"/>
    <x v="0"/>
  </r>
  <r>
    <x v="3396"/>
    <x v="9"/>
    <x v="7"/>
    <x v="994"/>
    <x v="285"/>
    <x v="2634"/>
    <x v="0"/>
  </r>
  <r>
    <x v="3397"/>
    <x v="9"/>
    <x v="7"/>
    <x v="989"/>
    <x v="285"/>
    <x v="2615"/>
    <x v="0"/>
  </r>
  <r>
    <x v="3398"/>
    <x v="9"/>
    <x v="7"/>
    <x v="1008"/>
    <x v="300"/>
    <x v="2389"/>
    <x v="0"/>
  </r>
  <r>
    <x v="3399"/>
    <x v="9"/>
    <x v="7"/>
    <x v="1030"/>
    <x v="308"/>
    <x v="2342"/>
    <x v="0"/>
  </r>
  <r>
    <x v="3400"/>
    <x v="9"/>
    <x v="7"/>
    <x v="1055"/>
    <x v="309"/>
    <x v="2472"/>
    <x v="0"/>
  </r>
  <r>
    <x v="3401"/>
    <x v="9"/>
    <x v="7"/>
    <x v="1050"/>
    <x v="309"/>
    <x v="2426"/>
    <x v="0"/>
  </r>
  <r>
    <x v="3402"/>
    <x v="9"/>
    <x v="7"/>
    <x v="965"/>
    <x v="309"/>
    <x v="1931"/>
    <x v="0"/>
  </r>
  <r>
    <x v="3403"/>
    <x v="9"/>
    <x v="7"/>
    <x v="1051"/>
    <x v="309"/>
    <x v="2431"/>
    <x v="0"/>
  </r>
  <r>
    <x v="3404"/>
    <x v="9"/>
    <x v="7"/>
    <x v="1049"/>
    <x v="310"/>
    <x v="2395"/>
    <x v="0"/>
  </r>
  <r>
    <x v="3405"/>
    <x v="9"/>
    <x v="7"/>
    <x v="1034"/>
    <x v="303"/>
    <x v="2483"/>
    <x v="0"/>
  </r>
  <r>
    <x v="3406"/>
    <x v="9"/>
    <x v="7"/>
    <x v="1033"/>
    <x v="295"/>
    <x v="2629"/>
    <x v="0"/>
  </r>
  <r>
    <x v="3407"/>
    <x v="9"/>
    <x v="7"/>
    <x v="888"/>
    <x v="293"/>
    <x v="1689"/>
    <x v="0"/>
  </r>
  <r>
    <x v="3408"/>
    <x v="9"/>
    <x v="7"/>
    <x v="405"/>
    <x v="293"/>
    <x v="84"/>
    <x v="0"/>
  </r>
  <r>
    <x v="3409"/>
    <x v="9"/>
    <x v="7"/>
    <x v="737"/>
    <x v="293"/>
    <x v="675"/>
    <x v="0"/>
  </r>
  <r>
    <x v="3410"/>
    <x v="9"/>
    <x v="8"/>
    <x v="1142"/>
    <x v="322"/>
    <x v="2653"/>
    <x v="0"/>
  </r>
  <r>
    <x v="3411"/>
    <x v="9"/>
    <x v="8"/>
    <x v="1110"/>
    <x v="316"/>
    <x v="2606"/>
    <x v="0"/>
  </r>
  <r>
    <x v="3412"/>
    <x v="9"/>
    <x v="8"/>
    <x v="1093"/>
    <x v="316"/>
    <x v="2518"/>
    <x v="0"/>
  </r>
  <r>
    <x v="3413"/>
    <x v="9"/>
    <x v="8"/>
    <x v="1151"/>
    <x v="321"/>
    <x v="2700"/>
    <x v="0"/>
  </r>
  <r>
    <x v="3414"/>
    <x v="9"/>
    <x v="8"/>
    <x v="961"/>
    <x v="316"/>
    <x v="1743"/>
    <x v="0"/>
  </r>
  <r>
    <x v="3415"/>
    <x v="9"/>
    <x v="8"/>
    <x v="539"/>
    <x v="316"/>
    <x v="117"/>
    <x v="0"/>
  </r>
  <r>
    <x v="3416"/>
    <x v="9"/>
    <x v="8"/>
    <x v="1186"/>
    <x v="315"/>
    <x v="2902"/>
    <x v="0"/>
  </r>
  <r>
    <x v="3417"/>
    <x v="9"/>
    <x v="8"/>
    <x v="1169"/>
    <x v="329"/>
    <x v="2643"/>
    <x v="0"/>
  </r>
  <r>
    <x v="3418"/>
    <x v="9"/>
    <x v="8"/>
    <x v="1069"/>
    <x v="327"/>
    <x v="2155"/>
    <x v="0"/>
  </r>
  <r>
    <x v="3419"/>
    <x v="9"/>
    <x v="8"/>
    <x v="784"/>
    <x v="327"/>
    <x v="484"/>
    <x v="0"/>
  </r>
  <r>
    <x v="3420"/>
    <x v="9"/>
    <x v="8"/>
    <x v="678"/>
    <x v="319"/>
    <x v="293"/>
    <x v="0"/>
  </r>
  <r>
    <x v="3421"/>
    <x v="9"/>
    <x v="8"/>
    <x v="787"/>
    <x v="322"/>
    <x v="530"/>
    <x v="0"/>
  </r>
  <r>
    <x v="3422"/>
    <x v="9"/>
    <x v="8"/>
    <x v="972"/>
    <x v="322"/>
    <x v="1699"/>
    <x v="0"/>
  </r>
  <r>
    <x v="3423"/>
    <x v="9"/>
    <x v="8"/>
    <x v="477"/>
    <x v="322"/>
    <x v="76"/>
    <x v="0"/>
  </r>
  <r>
    <x v="3424"/>
    <x v="9"/>
    <x v="8"/>
    <x v="647"/>
    <x v="317"/>
    <x v="254"/>
    <x v="0"/>
  </r>
  <r>
    <x v="3425"/>
    <x v="9"/>
    <x v="8"/>
    <x v="1068"/>
    <x v="320"/>
    <x v="2312"/>
    <x v="0"/>
  </r>
  <r>
    <x v="3426"/>
    <x v="9"/>
    <x v="8"/>
    <x v="822"/>
    <x v="319"/>
    <x v="697"/>
    <x v="0"/>
  </r>
  <r>
    <x v="3427"/>
    <x v="9"/>
    <x v="8"/>
    <x v="1083"/>
    <x v="328"/>
    <x v="2200"/>
    <x v="0"/>
  </r>
  <r>
    <x v="3428"/>
    <x v="9"/>
    <x v="8"/>
    <x v="1119"/>
    <x v="322"/>
    <x v="2543"/>
    <x v="0"/>
  </r>
  <r>
    <x v="3429"/>
    <x v="9"/>
    <x v="8"/>
    <x v="681"/>
    <x v="322"/>
    <x v="280"/>
    <x v="0"/>
  </r>
  <r>
    <x v="3430"/>
    <x v="9"/>
    <x v="8"/>
    <x v="1134"/>
    <x v="323"/>
    <x v="2585"/>
    <x v="0"/>
  </r>
  <r>
    <x v="3431"/>
    <x v="9"/>
    <x v="8"/>
    <x v="1218"/>
    <x v="324"/>
    <x v="2918"/>
    <x v="0"/>
  </r>
  <r>
    <x v="3432"/>
    <x v="9"/>
    <x v="8"/>
    <x v="1174"/>
    <x v="327"/>
    <x v="2689"/>
    <x v="0"/>
  </r>
  <r>
    <x v="3433"/>
    <x v="9"/>
    <x v="8"/>
    <x v="1129"/>
    <x v="318"/>
    <x v="2650"/>
    <x v="0"/>
  </r>
  <r>
    <x v="3434"/>
    <x v="9"/>
    <x v="8"/>
    <x v="1145"/>
    <x v="323"/>
    <x v="2646"/>
    <x v="0"/>
  </r>
  <r>
    <x v="3435"/>
    <x v="9"/>
    <x v="8"/>
    <x v="1132"/>
    <x v="323"/>
    <x v="2577"/>
    <x v="0"/>
  </r>
  <r>
    <x v="3436"/>
    <x v="9"/>
    <x v="8"/>
    <x v="1184"/>
    <x v="323"/>
    <x v="2797"/>
    <x v="0"/>
  </r>
  <r>
    <x v="3437"/>
    <x v="9"/>
    <x v="8"/>
    <x v="1233"/>
    <x v="327"/>
    <x v="2941"/>
    <x v="0"/>
  </r>
  <r>
    <x v="3438"/>
    <x v="9"/>
    <x v="8"/>
    <x v="1158"/>
    <x v="321"/>
    <x v="2727"/>
    <x v="0"/>
  </r>
  <r>
    <x v="3439"/>
    <x v="9"/>
    <x v="8"/>
    <x v="1117"/>
    <x v="310"/>
    <x v="2744"/>
    <x v="0"/>
  </r>
  <r>
    <x v="3440"/>
    <x v="9"/>
    <x v="9"/>
    <x v="1101"/>
    <x v="307"/>
    <x v="2718"/>
    <x v="1"/>
  </r>
  <r>
    <x v="3441"/>
    <x v="9"/>
    <x v="9"/>
    <x v="847"/>
    <x v="281"/>
    <x v="1656"/>
    <x v="1"/>
  </r>
  <r>
    <x v="3442"/>
    <x v="9"/>
    <x v="9"/>
    <x v="336"/>
    <x v="282"/>
    <x v="63"/>
    <x v="1"/>
  </r>
  <r>
    <x v="3443"/>
    <x v="9"/>
    <x v="9"/>
    <x v="486"/>
    <x v="282"/>
    <x v="151"/>
    <x v="1"/>
  </r>
  <r>
    <x v="3444"/>
    <x v="9"/>
    <x v="9"/>
    <x v="993"/>
    <x v="290"/>
    <x v="2537"/>
    <x v="1"/>
  </r>
  <r>
    <x v="3445"/>
    <x v="9"/>
    <x v="9"/>
    <x v="1207"/>
    <x v="341"/>
    <x v="2640"/>
    <x v="1"/>
  </r>
  <r>
    <x v="3446"/>
    <x v="9"/>
    <x v="9"/>
    <x v="1218"/>
    <x v="346"/>
    <x v="2622"/>
    <x v="1"/>
  </r>
  <r>
    <x v="3447"/>
    <x v="9"/>
    <x v="9"/>
    <x v="1185"/>
    <x v="335"/>
    <x v="2630"/>
    <x v="1"/>
  </r>
  <r>
    <x v="3448"/>
    <x v="9"/>
    <x v="9"/>
    <x v="1175"/>
    <x v="333"/>
    <x v="2593"/>
    <x v="1"/>
  </r>
  <r>
    <x v="3449"/>
    <x v="9"/>
    <x v="9"/>
    <x v="1179"/>
    <x v="331"/>
    <x v="2663"/>
    <x v="1"/>
  </r>
  <r>
    <x v="3450"/>
    <x v="9"/>
    <x v="9"/>
    <x v="1174"/>
    <x v="331"/>
    <x v="2627"/>
    <x v="1"/>
  </r>
  <r>
    <x v="3451"/>
    <x v="9"/>
    <x v="9"/>
    <x v="1301"/>
    <x v="332"/>
    <x v="3118"/>
    <x v="1"/>
  </r>
  <r>
    <x v="3452"/>
    <x v="9"/>
    <x v="9"/>
    <x v="1252"/>
    <x v="322"/>
    <x v="3070"/>
    <x v="1"/>
  </r>
  <r>
    <x v="3453"/>
    <x v="9"/>
    <x v="9"/>
    <x v="1313"/>
    <x v="328"/>
    <x v="3153"/>
    <x v="1"/>
  </r>
  <r>
    <x v="3454"/>
    <x v="9"/>
    <x v="9"/>
    <x v="1213"/>
    <x v="326"/>
    <x v="2866"/>
    <x v="1"/>
  </r>
  <r>
    <x v="3455"/>
    <x v="9"/>
    <x v="9"/>
    <x v="1203"/>
    <x v="330"/>
    <x v="2780"/>
    <x v="1"/>
  </r>
  <r>
    <x v="3456"/>
    <x v="9"/>
    <x v="9"/>
    <x v="1156"/>
    <x v="321"/>
    <x v="2719"/>
    <x v="1"/>
  </r>
  <r>
    <x v="3457"/>
    <x v="9"/>
    <x v="9"/>
    <x v="916"/>
    <x v="321"/>
    <x v="1300"/>
    <x v="1"/>
  </r>
  <r>
    <x v="3458"/>
    <x v="9"/>
    <x v="9"/>
    <x v="1094"/>
    <x v="322"/>
    <x v="2384"/>
    <x v="1"/>
  </r>
  <r>
    <x v="3459"/>
    <x v="9"/>
    <x v="9"/>
    <x v="1137"/>
    <x v="315"/>
    <x v="2740"/>
    <x v="1"/>
  </r>
  <r>
    <x v="3460"/>
    <x v="9"/>
    <x v="9"/>
    <x v="1174"/>
    <x v="315"/>
    <x v="2852"/>
    <x v="1"/>
  </r>
  <r>
    <x v="3461"/>
    <x v="9"/>
    <x v="9"/>
    <x v="1109"/>
    <x v="311"/>
    <x v="2685"/>
    <x v="1"/>
  </r>
  <r>
    <x v="3462"/>
    <x v="9"/>
    <x v="9"/>
    <x v="804"/>
    <x v="316"/>
    <x v="662"/>
    <x v="1"/>
  </r>
  <r>
    <x v="3463"/>
    <x v="9"/>
    <x v="9"/>
    <x v="521"/>
    <x v="316"/>
    <x v="106"/>
    <x v="1"/>
  </r>
  <r>
    <x v="3464"/>
    <x v="9"/>
    <x v="9"/>
    <x v="633"/>
    <x v="316"/>
    <x v="245"/>
    <x v="1"/>
  </r>
  <r>
    <x v="3465"/>
    <x v="9"/>
    <x v="9"/>
    <x v="939"/>
    <x v="316"/>
    <x v="1595"/>
    <x v="1"/>
  </r>
  <r>
    <x v="3466"/>
    <x v="9"/>
    <x v="9"/>
    <x v="928"/>
    <x v="310"/>
    <x v="1632"/>
    <x v="1"/>
  </r>
  <r>
    <x v="3467"/>
    <x v="9"/>
    <x v="9"/>
    <x v="1080"/>
    <x v="316"/>
    <x v="2450"/>
    <x v="1"/>
  </r>
  <r>
    <x v="3468"/>
    <x v="9"/>
    <x v="9"/>
    <x v="1057"/>
    <x v="318"/>
    <x v="2295"/>
    <x v="1"/>
  </r>
  <r>
    <x v="3469"/>
    <x v="9"/>
    <x v="9"/>
    <x v="845"/>
    <x v="303"/>
    <x v="1151"/>
    <x v="1"/>
  </r>
  <r>
    <x v="3470"/>
    <x v="9"/>
    <x v="10"/>
    <x v="760"/>
    <x v="299"/>
    <x v="710"/>
    <x v="1"/>
  </r>
  <r>
    <x v="3471"/>
    <x v="9"/>
    <x v="10"/>
    <x v="915"/>
    <x v="299"/>
    <x v="1798"/>
    <x v="1"/>
  </r>
  <r>
    <x v="3472"/>
    <x v="9"/>
    <x v="10"/>
    <x v="889"/>
    <x v="300"/>
    <x v="1540"/>
    <x v="1"/>
  </r>
  <r>
    <x v="3473"/>
    <x v="9"/>
    <x v="10"/>
    <x v="920"/>
    <x v="305"/>
    <x v="1694"/>
    <x v="1"/>
  </r>
  <r>
    <x v="3474"/>
    <x v="9"/>
    <x v="10"/>
    <x v="1098"/>
    <x v="319"/>
    <x v="2485"/>
    <x v="1"/>
  </r>
  <r>
    <x v="3475"/>
    <x v="9"/>
    <x v="10"/>
    <x v="1098"/>
    <x v="315"/>
    <x v="2556"/>
    <x v="1"/>
  </r>
  <r>
    <x v="3476"/>
    <x v="9"/>
    <x v="10"/>
    <x v="1168"/>
    <x v="309"/>
    <x v="2909"/>
    <x v="1"/>
  </r>
  <r>
    <x v="3477"/>
    <x v="9"/>
    <x v="10"/>
    <x v="1152"/>
    <x v="308"/>
    <x v="2877"/>
    <x v="1"/>
  </r>
  <r>
    <x v="3478"/>
    <x v="9"/>
    <x v="10"/>
    <x v="1129"/>
    <x v="308"/>
    <x v="2802"/>
    <x v="1"/>
  </r>
  <r>
    <x v="3479"/>
    <x v="9"/>
    <x v="10"/>
    <x v="1106"/>
    <x v="309"/>
    <x v="2703"/>
    <x v="1"/>
  </r>
  <r>
    <x v="3480"/>
    <x v="9"/>
    <x v="10"/>
    <x v="1076"/>
    <x v="290"/>
    <x v="2863"/>
    <x v="1"/>
  </r>
  <r>
    <x v="3481"/>
    <x v="9"/>
    <x v="10"/>
    <x v="1010"/>
    <x v="265"/>
    <x v="2961"/>
    <x v="1"/>
  </r>
  <r>
    <x v="3482"/>
    <x v="9"/>
    <x v="10"/>
    <x v="944"/>
    <x v="279"/>
    <x v="2443"/>
    <x v="1"/>
  </r>
  <r>
    <x v="3483"/>
    <x v="9"/>
    <x v="10"/>
    <x v="1029"/>
    <x v="281"/>
    <x v="2830"/>
    <x v="1"/>
  </r>
  <r>
    <x v="3484"/>
    <x v="9"/>
    <x v="10"/>
    <x v="984"/>
    <x v="299"/>
    <x v="2296"/>
    <x v="1"/>
  </r>
  <r>
    <x v="3485"/>
    <x v="9"/>
    <x v="10"/>
    <x v="1125"/>
    <x v="299"/>
    <x v="2903"/>
    <x v="1"/>
  </r>
  <r>
    <x v="3486"/>
    <x v="9"/>
    <x v="10"/>
    <x v="1109"/>
    <x v="322"/>
    <x v="2494"/>
    <x v="1"/>
  </r>
  <r>
    <x v="3487"/>
    <x v="9"/>
    <x v="10"/>
    <x v="1200"/>
    <x v="333"/>
    <x v="2735"/>
    <x v="1"/>
  </r>
  <r>
    <x v="3488"/>
    <x v="9"/>
    <x v="10"/>
    <x v="1157"/>
    <x v="336"/>
    <x v="2454"/>
    <x v="1"/>
  </r>
  <r>
    <x v="3489"/>
    <x v="9"/>
    <x v="10"/>
    <x v="1216"/>
    <x v="332"/>
    <x v="2811"/>
    <x v="1"/>
  </r>
  <r>
    <x v="3490"/>
    <x v="9"/>
    <x v="10"/>
    <x v="1318"/>
    <x v="329"/>
    <x v="3157"/>
    <x v="1"/>
  </r>
  <r>
    <x v="3491"/>
    <x v="9"/>
    <x v="10"/>
    <x v="1171"/>
    <x v="317"/>
    <x v="2821"/>
    <x v="1"/>
  </r>
  <r>
    <x v="3492"/>
    <x v="9"/>
    <x v="10"/>
    <x v="1077"/>
    <x v="317"/>
    <x v="2411"/>
    <x v="1"/>
  </r>
  <r>
    <x v="3493"/>
    <x v="9"/>
    <x v="10"/>
    <x v="1179"/>
    <x v="320"/>
    <x v="2818"/>
    <x v="1"/>
  </r>
  <r>
    <x v="3494"/>
    <x v="9"/>
    <x v="10"/>
    <x v="1321"/>
    <x v="316"/>
    <x v="3197"/>
    <x v="1"/>
  </r>
  <r>
    <x v="3495"/>
    <x v="9"/>
    <x v="10"/>
    <x v="1259"/>
    <x v="314"/>
    <x v="3127"/>
    <x v="1"/>
  </r>
  <r>
    <x v="3496"/>
    <x v="9"/>
    <x v="10"/>
    <x v="1050"/>
    <x v="307"/>
    <x v="2475"/>
    <x v="1"/>
  </r>
  <r>
    <x v="3497"/>
    <x v="9"/>
    <x v="10"/>
    <x v="987"/>
    <x v="304"/>
    <x v="2178"/>
    <x v="1"/>
  </r>
  <r>
    <x v="3498"/>
    <x v="9"/>
    <x v="10"/>
    <x v="1126"/>
    <x v="306"/>
    <x v="2816"/>
    <x v="1"/>
  </r>
  <r>
    <x v="3499"/>
    <x v="9"/>
    <x v="10"/>
    <x v="1036"/>
    <x v="306"/>
    <x v="2416"/>
    <x v="1"/>
  </r>
  <r>
    <x v="3500"/>
    <x v="9"/>
    <x v="11"/>
    <x v="1047"/>
    <x v="304"/>
    <x v="2524"/>
    <x v="1"/>
  </r>
  <r>
    <x v="3501"/>
    <x v="9"/>
    <x v="11"/>
    <x v="1068"/>
    <x v="298"/>
    <x v="2738"/>
    <x v="1"/>
  </r>
  <r>
    <x v="3502"/>
    <x v="9"/>
    <x v="11"/>
    <x v="1170"/>
    <x v="298"/>
    <x v="3026"/>
    <x v="1"/>
  </r>
  <r>
    <x v="3503"/>
    <x v="9"/>
    <x v="11"/>
    <x v="1139"/>
    <x v="297"/>
    <x v="2956"/>
    <x v="1"/>
  </r>
  <r>
    <x v="3504"/>
    <x v="9"/>
    <x v="11"/>
    <x v="1104"/>
    <x v="281"/>
    <x v="3037"/>
    <x v="1"/>
  </r>
  <r>
    <x v="3505"/>
    <x v="9"/>
    <x v="11"/>
    <x v="1004"/>
    <x v="278"/>
    <x v="2790"/>
    <x v="1"/>
  </r>
  <r>
    <x v="3506"/>
    <x v="9"/>
    <x v="11"/>
    <x v="1072"/>
    <x v="278"/>
    <x v="2984"/>
    <x v="1"/>
  </r>
  <r>
    <x v="3507"/>
    <x v="9"/>
    <x v="11"/>
    <x v="925"/>
    <x v="277"/>
    <x v="2350"/>
    <x v="1"/>
  </r>
  <r>
    <x v="3508"/>
    <x v="9"/>
    <x v="11"/>
    <x v="1008"/>
    <x v="276"/>
    <x v="2829"/>
    <x v="1"/>
  </r>
  <r>
    <x v="3509"/>
    <x v="9"/>
    <x v="11"/>
    <x v="912"/>
    <x v="287"/>
    <x v="2024"/>
    <x v="1"/>
  </r>
  <r>
    <x v="3510"/>
    <x v="9"/>
    <x v="11"/>
    <x v="1015"/>
    <x v="280"/>
    <x v="2800"/>
    <x v="1"/>
  </r>
  <r>
    <x v="3511"/>
    <x v="9"/>
    <x v="11"/>
    <x v="1123"/>
    <x v="282"/>
    <x v="3072"/>
    <x v="1"/>
  </r>
  <r>
    <x v="3512"/>
    <x v="9"/>
    <x v="11"/>
    <x v="1067"/>
    <x v="292"/>
    <x v="2814"/>
    <x v="1"/>
  </r>
  <r>
    <x v="3513"/>
    <x v="9"/>
    <x v="11"/>
    <x v="924"/>
    <x v="292"/>
    <x v="1996"/>
    <x v="1"/>
  </r>
  <r>
    <x v="3514"/>
    <x v="9"/>
    <x v="11"/>
    <x v="1069"/>
    <x v="291"/>
    <x v="2835"/>
    <x v="1"/>
  </r>
  <r>
    <x v="3515"/>
    <x v="9"/>
    <x v="11"/>
    <x v="1188"/>
    <x v="294"/>
    <x v="3101"/>
    <x v="1"/>
  </r>
  <r>
    <x v="3516"/>
    <x v="9"/>
    <x v="11"/>
    <x v="1090"/>
    <x v="284"/>
    <x v="2958"/>
    <x v="1"/>
  </r>
  <r>
    <x v="3517"/>
    <x v="9"/>
    <x v="11"/>
    <x v="974"/>
    <x v="288"/>
    <x v="2445"/>
    <x v="1"/>
  </r>
  <r>
    <x v="3518"/>
    <x v="9"/>
    <x v="11"/>
    <x v="915"/>
    <x v="290"/>
    <x v="1980"/>
    <x v="1"/>
  </r>
  <r>
    <x v="3519"/>
    <x v="9"/>
    <x v="11"/>
    <x v="1119"/>
    <x v="300"/>
    <x v="2876"/>
    <x v="1"/>
  </r>
  <r>
    <x v="3520"/>
    <x v="9"/>
    <x v="11"/>
    <x v="1111"/>
    <x v="300"/>
    <x v="2850"/>
    <x v="1"/>
  </r>
  <r>
    <x v="3521"/>
    <x v="9"/>
    <x v="11"/>
    <x v="1100"/>
    <x v="300"/>
    <x v="2810"/>
    <x v="1"/>
  </r>
  <r>
    <x v="3522"/>
    <x v="9"/>
    <x v="11"/>
    <x v="1118"/>
    <x v="289"/>
    <x v="2990"/>
    <x v="1"/>
  </r>
  <r>
    <x v="3523"/>
    <x v="9"/>
    <x v="11"/>
    <x v="1074"/>
    <x v="289"/>
    <x v="2867"/>
    <x v="1"/>
  </r>
  <r>
    <x v="3524"/>
    <x v="9"/>
    <x v="11"/>
    <x v="1063"/>
    <x v="298"/>
    <x v="2713"/>
    <x v="1"/>
  </r>
  <r>
    <x v="3525"/>
    <x v="9"/>
    <x v="11"/>
    <x v="1151"/>
    <x v="298"/>
    <x v="2977"/>
    <x v="1"/>
  </r>
  <r>
    <x v="3526"/>
    <x v="9"/>
    <x v="11"/>
    <x v="1144"/>
    <x v="298"/>
    <x v="2959"/>
    <x v="1"/>
  </r>
  <r>
    <x v="3527"/>
    <x v="9"/>
    <x v="11"/>
    <x v="1163"/>
    <x v="298"/>
    <x v="3009"/>
    <x v="1"/>
  </r>
  <r>
    <x v="3528"/>
    <x v="9"/>
    <x v="11"/>
    <x v="1159"/>
    <x v="301"/>
    <x v="2963"/>
    <x v="1"/>
  </r>
  <r>
    <x v="3529"/>
    <x v="9"/>
    <x v="11"/>
    <x v="1160"/>
    <x v="309"/>
    <x v="2891"/>
    <x v="1"/>
  </r>
  <r>
    <x v="3530"/>
    <x v="9"/>
    <x v="11"/>
    <x v="1143"/>
    <x v="306"/>
    <x v="2879"/>
    <x v="1"/>
  </r>
  <r>
    <x v="3531"/>
    <x v="10"/>
    <x v="0"/>
    <x v="739"/>
    <x v="306"/>
    <x v="531"/>
    <x v="1"/>
  </r>
  <r>
    <x v="3532"/>
    <x v="10"/>
    <x v="0"/>
    <x v="976"/>
    <x v="306"/>
    <x v="2072"/>
    <x v="1"/>
  </r>
  <r>
    <x v="3533"/>
    <x v="10"/>
    <x v="0"/>
    <x v="1107"/>
    <x v="312"/>
    <x v="2659"/>
    <x v="1"/>
  </r>
  <r>
    <x v="3534"/>
    <x v="10"/>
    <x v="0"/>
    <x v="1155"/>
    <x v="312"/>
    <x v="2836"/>
    <x v="1"/>
  </r>
  <r>
    <x v="3535"/>
    <x v="10"/>
    <x v="0"/>
    <x v="1336"/>
    <x v="318"/>
    <x v="3207"/>
    <x v="1"/>
  </r>
  <r>
    <x v="3536"/>
    <x v="10"/>
    <x v="0"/>
    <x v="1274"/>
    <x v="307"/>
    <x v="3168"/>
    <x v="1"/>
  </r>
  <r>
    <x v="3537"/>
    <x v="10"/>
    <x v="0"/>
    <x v="1209"/>
    <x v="308"/>
    <x v="3039"/>
    <x v="1"/>
  </r>
  <r>
    <x v="3538"/>
    <x v="10"/>
    <x v="0"/>
    <x v="1363"/>
    <x v="314"/>
    <x v="3274"/>
    <x v="1"/>
  </r>
  <r>
    <x v="3539"/>
    <x v="10"/>
    <x v="0"/>
    <x v="1149"/>
    <x v="301"/>
    <x v="2946"/>
    <x v="1"/>
  </r>
  <r>
    <x v="3540"/>
    <x v="10"/>
    <x v="0"/>
    <x v="1181"/>
    <x v="301"/>
    <x v="3032"/>
    <x v="1"/>
  </r>
  <r>
    <x v="3541"/>
    <x v="10"/>
    <x v="0"/>
    <x v="1137"/>
    <x v="301"/>
    <x v="2916"/>
    <x v="1"/>
  </r>
  <r>
    <x v="3542"/>
    <x v="10"/>
    <x v="0"/>
    <x v="1094"/>
    <x v="301"/>
    <x v="2770"/>
    <x v="1"/>
  </r>
  <r>
    <x v="3543"/>
    <x v="10"/>
    <x v="0"/>
    <x v="1199"/>
    <x v="323"/>
    <x v="2853"/>
    <x v="1"/>
  </r>
  <r>
    <x v="3544"/>
    <x v="10"/>
    <x v="0"/>
    <x v="1243"/>
    <x v="338"/>
    <x v="2871"/>
    <x v="1"/>
  </r>
  <r>
    <x v="3545"/>
    <x v="10"/>
    <x v="0"/>
    <x v="1230"/>
    <x v="347"/>
    <x v="2681"/>
    <x v="1"/>
  </r>
  <r>
    <x v="3546"/>
    <x v="10"/>
    <x v="0"/>
    <x v="1271"/>
    <x v="360"/>
    <x v="2745"/>
    <x v="1"/>
  </r>
  <r>
    <x v="3547"/>
    <x v="10"/>
    <x v="0"/>
    <x v="1285"/>
    <x v="394"/>
    <x v="2174"/>
    <x v="1"/>
  </r>
  <r>
    <x v="3548"/>
    <x v="10"/>
    <x v="0"/>
    <x v="1297"/>
    <x v="394"/>
    <x v="2294"/>
    <x v="1"/>
  </r>
  <r>
    <x v="3549"/>
    <x v="10"/>
    <x v="0"/>
    <x v="1356"/>
    <x v="394"/>
    <x v="2843"/>
    <x v="1"/>
  </r>
  <r>
    <x v="3550"/>
    <x v="10"/>
    <x v="0"/>
    <x v="1244"/>
    <x v="375"/>
    <x v="2278"/>
    <x v="1"/>
  </r>
  <r>
    <x v="3551"/>
    <x v="10"/>
    <x v="0"/>
    <x v="1224"/>
    <x v="367"/>
    <x v="2240"/>
    <x v="1"/>
  </r>
  <r>
    <x v="3552"/>
    <x v="10"/>
    <x v="0"/>
    <x v="1201"/>
    <x v="408"/>
    <x v="1220"/>
    <x v="1"/>
  </r>
  <r>
    <x v="3553"/>
    <x v="10"/>
    <x v="0"/>
    <x v="1244"/>
    <x v="395"/>
    <x v="1857"/>
    <x v="1"/>
  </r>
  <r>
    <x v="3554"/>
    <x v="10"/>
    <x v="0"/>
    <x v="1223"/>
    <x v="402"/>
    <x v="1499"/>
    <x v="1"/>
  </r>
  <r>
    <x v="3555"/>
    <x v="10"/>
    <x v="0"/>
    <x v="1246"/>
    <x v="402"/>
    <x v="1717"/>
    <x v="1"/>
  </r>
  <r>
    <x v="3556"/>
    <x v="10"/>
    <x v="0"/>
    <x v="1302"/>
    <x v="408"/>
    <x v="2032"/>
    <x v="1"/>
  </r>
  <r>
    <x v="3557"/>
    <x v="10"/>
    <x v="0"/>
    <x v="1254"/>
    <x v="397"/>
    <x v="1916"/>
    <x v="1"/>
  </r>
  <r>
    <x v="3558"/>
    <x v="10"/>
    <x v="0"/>
    <x v="1336"/>
    <x v="400"/>
    <x v="2553"/>
    <x v="1"/>
  </r>
  <r>
    <x v="3559"/>
    <x v="10"/>
    <x v="0"/>
    <x v="1310"/>
    <x v="394"/>
    <x v="2437"/>
    <x v="1"/>
  </r>
  <r>
    <x v="3560"/>
    <x v="10"/>
    <x v="0"/>
    <x v="1255"/>
    <x v="400"/>
    <x v="1868"/>
    <x v="1"/>
  </r>
  <r>
    <x v="3561"/>
    <x v="10"/>
    <x v="0"/>
    <x v="1264"/>
    <x v="403"/>
    <x v="1859"/>
    <x v="1"/>
  </r>
  <r>
    <x v="3562"/>
    <x v="10"/>
    <x v="1"/>
    <x v="1287"/>
    <x v="403"/>
    <x v="2033"/>
    <x v="1"/>
  </r>
  <r>
    <x v="3563"/>
    <x v="10"/>
    <x v="1"/>
    <x v="1255"/>
    <x v="402"/>
    <x v="1837"/>
    <x v="1"/>
  </r>
  <r>
    <x v="3564"/>
    <x v="10"/>
    <x v="1"/>
    <x v="1158"/>
    <x v="347"/>
    <x v="2236"/>
    <x v="1"/>
  </r>
  <r>
    <x v="3565"/>
    <x v="10"/>
    <x v="1"/>
    <x v="1185"/>
    <x v="330"/>
    <x v="2707"/>
    <x v="1"/>
  </r>
  <r>
    <x v="3566"/>
    <x v="10"/>
    <x v="1"/>
    <x v="1142"/>
    <x v="331"/>
    <x v="2490"/>
    <x v="1"/>
  </r>
  <r>
    <x v="3567"/>
    <x v="10"/>
    <x v="1"/>
    <x v="1206"/>
    <x v="340"/>
    <x v="2654"/>
    <x v="1"/>
  </r>
  <r>
    <x v="3568"/>
    <x v="10"/>
    <x v="1"/>
    <x v="1198"/>
    <x v="360"/>
    <x v="2211"/>
    <x v="1"/>
  </r>
  <r>
    <x v="3569"/>
    <x v="10"/>
    <x v="1"/>
    <x v="1203"/>
    <x v="360"/>
    <x v="2257"/>
    <x v="1"/>
  </r>
  <r>
    <x v="3570"/>
    <x v="10"/>
    <x v="1"/>
    <x v="1238"/>
    <x v="359"/>
    <x v="2547"/>
    <x v="1"/>
  </r>
  <r>
    <x v="3571"/>
    <x v="10"/>
    <x v="1"/>
    <x v="1204"/>
    <x v="328"/>
    <x v="2808"/>
    <x v="1"/>
  </r>
  <r>
    <x v="3572"/>
    <x v="10"/>
    <x v="1"/>
    <x v="1161"/>
    <x v="314"/>
    <x v="2833"/>
    <x v="1"/>
  </r>
  <r>
    <x v="3573"/>
    <x v="10"/>
    <x v="1"/>
    <x v="1137"/>
    <x v="317"/>
    <x v="2704"/>
    <x v="1"/>
  </r>
  <r>
    <x v="3574"/>
    <x v="10"/>
    <x v="1"/>
    <x v="1152"/>
    <x v="329"/>
    <x v="2564"/>
    <x v="1"/>
  </r>
  <r>
    <x v="3575"/>
    <x v="10"/>
    <x v="1"/>
    <x v="1141"/>
    <x v="315"/>
    <x v="2763"/>
    <x v="1"/>
  </r>
  <r>
    <x v="3576"/>
    <x v="10"/>
    <x v="1"/>
    <x v="1095"/>
    <x v="315"/>
    <x v="2539"/>
    <x v="1"/>
  </r>
  <r>
    <x v="3577"/>
    <x v="10"/>
    <x v="1"/>
    <x v="1107"/>
    <x v="317"/>
    <x v="2567"/>
    <x v="1"/>
  </r>
  <r>
    <x v="3578"/>
    <x v="10"/>
    <x v="1"/>
    <x v="1108"/>
    <x v="299"/>
    <x v="2851"/>
    <x v="1"/>
  </r>
  <r>
    <x v="3579"/>
    <x v="10"/>
    <x v="1"/>
    <x v="1062"/>
    <x v="297"/>
    <x v="2725"/>
    <x v="1"/>
  </r>
  <r>
    <x v="3580"/>
    <x v="10"/>
    <x v="1"/>
    <x v="1089"/>
    <x v="313"/>
    <x v="2549"/>
    <x v="1"/>
  </r>
  <r>
    <x v="3581"/>
    <x v="10"/>
    <x v="1"/>
    <x v="1066"/>
    <x v="326"/>
    <x v="2162"/>
    <x v="1"/>
  </r>
  <r>
    <x v="3582"/>
    <x v="10"/>
    <x v="1"/>
    <x v="1033"/>
    <x v="310"/>
    <x v="2318"/>
    <x v="1"/>
  </r>
  <r>
    <x v="3583"/>
    <x v="10"/>
    <x v="1"/>
    <x v="794"/>
    <x v="310"/>
    <x v="703"/>
    <x v="1"/>
  </r>
  <r>
    <x v="3584"/>
    <x v="10"/>
    <x v="1"/>
    <x v="975"/>
    <x v="308"/>
    <x v="2010"/>
    <x v="1"/>
  </r>
  <r>
    <x v="3585"/>
    <x v="10"/>
    <x v="1"/>
    <x v="1101"/>
    <x v="313"/>
    <x v="2611"/>
    <x v="1"/>
  </r>
  <r>
    <x v="3586"/>
    <x v="10"/>
    <x v="1"/>
    <x v="1098"/>
    <x v="304"/>
    <x v="2755"/>
    <x v="1"/>
  </r>
  <r>
    <x v="3587"/>
    <x v="10"/>
    <x v="1"/>
    <x v="1040"/>
    <x v="299"/>
    <x v="2579"/>
    <x v="1"/>
  </r>
  <r>
    <x v="3588"/>
    <x v="10"/>
    <x v="1"/>
    <x v="1046"/>
    <x v="315"/>
    <x v="2286"/>
    <x v="1"/>
  </r>
  <r>
    <x v="3589"/>
    <x v="10"/>
    <x v="1"/>
    <x v="1079"/>
    <x v="318"/>
    <x v="2397"/>
    <x v="1"/>
  </r>
  <r>
    <x v="3590"/>
    <x v="10"/>
    <x v="2"/>
    <x v="953"/>
    <x v="318"/>
    <x v="1640"/>
    <x v="1"/>
  </r>
  <r>
    <x v="3591"/>
    <x v="10"/>
    <x v="2"/>
    <x v="1031"/>
    <x v="318"/>
    <x v="2125"/>
    <x v="1"/>
  </r>
  <r>
    <x v="3592"/>
    <x v="10"/>
    <x v="2"/>
    <x v="1266"/>
    <x v="428"/>
    <x v="1388"/>
    <x v="1"/>
  </r>
  <r>
    <x v="3593"/>
    <x v="10"/>
    <x v="2"/>
    <x v="1373"/>
    <x v="502"/>
    <x v="959"/>
    <x v="1"/>
  </r>
  <r>
    <x v="3594"/>
    <x v="10"/>
    <x v="2"/>
    <x v="1349"/>
    <x v="465"/>
    <x v="1470"/>
    <x v="1"/>
  </r>
  <r>
    <x v="3595"/>
    <x v="10"/>
    <x v="2"/>
    <x v="1358"/>
    <x v="480"/>
    <x v="1211"/>
    <x v="1"/>
  </r>
  <r>
    <x v="3596"/>
    <x v="10"/>
    <x v="2"/>
    <x v="1347"/>
    <x v="483"/>
    <x v="952"/>
    <x v="1"/>
  </r>
  <r>
    <x v="3597"/>
    <x v="10"/>
    <x v="2"/>
    <x v="1354"/>
    <x v="483"/>
    <x v="1081"/>
    <x v="1"/>
  </r>
  <r>
    <x v="3598"/>
    <x v="10"/>
    <x v="2"/>
    <x v="1381"/>
    <x v="487"/>
    <x v="1530"/>
    <x v="1"/>
  </r>
  <r>
    <x v="3599"/>
    <x v="10"/>
    <x v="2"/>
    <x v="1372"/>
    <x v="503"/>
    <x v="849"/>
    <x v="1"/>
  </r>
  <r>
    <x v="3600"/>
    <x v="10"/>
    <x v="2"/>
    <x v="884"/>
    <x v="447"/>
    <x v="115"/>
    <x v="1"/>
  </r>
  <r>
    <x v="3601"/>
    <x v="10"/>
    <x v="2"/>
    <x v="977"/>
    <x v="461"/>
    <x v="159"/>
    <x v="1"/>
  </r>
  <r>
    <x v="3602"/>
    <x v="10"/>
    <x v="2"/>
    <x v="957"/>
    <x v="468"/>
    <x v="122"/>
    <x v="1"/>
  </r>
  <r>
    <x v="3603"/>
    <x v="10"/>
    <x v="2"/>
    <x v="1329"/>
    <x v="468"/>
    <x v="1096"/>
    <x v="1"/>
  </r>
  <r>
    <x v="3604"/>
    <x v="10"/>
    <x v="2"/>
    <x v="1191"/>
    <x v="468"/>
    <x v="375"/>
    <x v="1"/>
  </r>
  <r>
    <x v="3605"/>
    <x v="10"/>
    <x v="2"/>
    <x v="1077"/>
    <x v="470"/>
    <x v="214"/>
    <x v="1"/>
  </r>
  <r>
    <x v="3606"/>
    <x v="10"/>
    <x v="2"/>
    <x v="1226"/>
    <x v="467"/>
    <x v="459"/>
    <x v="1"/>
  </r>
  <r>
    <x v="3607"/>
    <x v="10"/>
    <x v="2"/>
    <x v="1318"/>
    <x v="475"/>
    <x v="834"/>
    <x v="1"/>
  </r>
  <r>
    <x v="3608"/>
    <x v="10"/>
    <x v="2"/>
    <x v="1335"/>
    <x v="490"/>
    <x v="692"/>
    <x v="1"/>
  </r>
  <r>
    <x v="3609"/>
    <x v="10"/>
    <x v="2"/>
    <x v="1384"/>
    <x v="524"/>
    <x v="768"/>
    <x v="1"/>
  </r>
  <r>
    <x v="3610"/>
    <x v="10"/>
    <x v="2"/>
    <x v="1370"/>
    <x v="513"/>
    <x v="593"/>
    <x v="1"/>
  </r>
  <r>
    <x v="3611"/>
    <x v="10"/>
    <x v="2"/>
    <x v="1353"/>
    <x v="513"/>
    <x v="480"/>
    <x v="1"/>
  </r>
  <r>
    <x v="3612"/>
    <x v="10"/>
    <x v="2"/>
    <x v="1366"/>
    <x v="513"/>
    <x v="566"/>
    <x v="1"/>
  </r>
  <r>
    <x v="3613"/>
    <x v="10"/>
    <x v="2"/>
    <x v="1070"/>
    <x v="500"/>
    <x v="119"/>
    <x v="1"/>
  </r>
  <r>
    <x v="3614"/>
    <x v="10"/>
    <x v="2"/>
    <x v="759"/>
    <x v="488"/>
    <x v="34"/>
    <x v="1"/>
  </r>
  <r>
    <x v="3615"/>
    <x v="10"/>
    <x v="2"/>
    <x v="1289"/>
    <x v="481"/>
    <x v="546"/>
    <x v="1"/>
  </r>
  <r>
    <x v="3616"/>
    <x v="10"/>
    <x v="2"/>
    <x v="1339"/>
    <x v="495"/>
    <x v="655"/>
    <x v="1"/>
  </r>
  <r>
    <x v="3617"/>
    <x v="10"/>
    <x v="2"/>
    <x v="935"/>
    <x v="489"/>
    <x v="80"/>
    <x v="1"/>
  </r>
  <r>
    <x v="3618"/>
    <x v="10"/>
    <x v="2"/>
    <x v="855"/>
    <x v="489"/>
    <x v="44"/>
    <x v="1"/>
  </r>
  <r>
    <x v="3619"/>
    <x v="10"/>
    <x v="2"/>
    <x v="870"/>
    <x v="490"/>
    <x v="51"/>
    <x v="1"/>
  </r>
  <r>
    <x v="3620"/>
    <x v="10"/>
    <x v="2"/>
    <x v="1348"/>
    <x v="495"/>
    <x v="737"/>
    <x v="1"/>
  </r>
  <r>
    <x v="3621"/>
    <x v="10"/>
    <x v="2"/>
    <x v="1210"/>
    <x v="502"/>
    <x v="225"/>
    <x v="1"/>
  </r>
  <r>
    <x v="3622"/>
    <x v="10"/>
    <x v="3"/>
    <x v="1143"/>
    <x v="485"/>
    <x v="223"/>
    <x v="0"/>
  </r>
  <r>
    <x v="3623"/>
    <x v="10"/>
    <x v="3"/>
    <x v="771"/>
    <x v="496"/>
    <x v="31"/>
    <x v="0"/>
  </r>
  <r>
    <x v="3624"/>
    <x v="10"/>
    <x v="3"/>
    <x v="609"/>
    <x v="496"/>
    <x v="11"/>
    <x v="0"/>
  </r>
  <r>
    <x v="3625"/>
    <x v="10"/>
    <x v="3"/>
    <x v="80"/>
    <x v="496"/>
    <x v="0"/>
    <x v="0"/>
  </r>
  <r>
    <x v="3626"/>
    <x v="10"/>
    <x v="3"/>
    <x v="1154"/>
    <x v="496"/>
    <x v="188"/>
    <x v="0"/>
  </r>
  <r>
    <x v="3627"/>
    <x v="10"/>
    <x v="3"/>
    <x v="925"/>
    <x v="496"/>
    <x v="59"/>
    <x v="0"/>
  </r>
  <r>
    <x v="3628"/>
    <x v="10"/>
    <x v="3"/>
    <x v="1150"/>
    <x v="506"/>
    <x v="140"/>
    <x v="0"/>
  </r>
  <r>
    <x v="3629"/>
    <x v="10"/>
    <x v="3"/>
    <x v="969"/>
    <x v="468"/>
    <x v="134"/>
    <x v="0"/>
  </r>
  <r>
    <x v="3630"/>
    <x v="10"/>
    <x v="3"/>
    <x v="990"/>
    <x v="472"/>
    <x v="139"/>
    <x v="0"/>
  </r>
  <r>
    <x v="3631"/>
    <x v="10"/>
    <x v="3"/>
    <x v="141"/>
    <x v="459"/>
    <x v="1"/>
    <x v="0"/>
  </r>
  <r>
    <x v="3632"/>
    <x v="10"/>
    <x v="3"/>
    <x v="353"/>
    <x v="459"/>
    <x v="5"/>
    <x v="0"/>
  </r>
  <r>
    <x v="3633"/>
    <x v="10"/>
    <x v="3"/>
    <x v="1182"/>
    <x v="463"/>
    <x v="388"/>
    <x v="0"/>
  </r>
  <r>
    <x v="3634"/>
    <x v="10"/>
    <x v="3"/>
    <x v="1143"/>
    <x v="479"/>
    <x v="251"/>
    <x v="0"/>
  </r>
  <r>
    <x v="3635"/>
    <x v="10"/>
    <x v="3"/>
    <x v="849"/>
    <x v="453"/>
    <x v="90"/>
    <x v="0"/>
  </r>
  <r>
    <x v="3636"/>
    <x v="10"/>
    <x v="3"/>
    <x v="917"/>
    <x v="440"/>
    <x v="162"/>
    <x v="0"/>
  </r>
  <r>
    <x v="3637"/>
    <x v="10"/>
    <x v="3"/>
    <x v="934"/>
    <x v="448"/>
    <x v="156"/>
    <x v="0"/>
  </r>
  <r>
    <x v="3638"/>
    <x v="10"/>
    <x v="3"/>
    <x v="865"/>
    <x v="419"/>
    <x v="160"/>
    <x v="0"/>
  </r>
  <r>
    <x v="3639"/>
    <x v="10"/>
    <x v="3"/>
    <x v="948"/>
    <x v="419"/>
    <x v="267"/>
    <x v="0"/>
  </r>
  <r>
    <x v="3640"/>
    <x v="10"/>
    <x v="3"/>
    <x v="1087"/>
    <x v="424"/>
    <x v="488"/>
    <x v="0"/>
  </r>
  <r>
    <x v="3641"/>
    <x v="10"/>
    <x v="3"/>
    <x v="891"/>
    <x v="434"/>
    <x v="145"/>
    <x v="0"/>
  </r>
  <r>
    <x v="3642"/>
    <x v="10"/>
    <x v="3"/>
    <x v="873"/>
    <x v="452"/>
    <x v="105"/>
    <x v="0"/>
  </r>
  <r>
    <x v="3643"/>
    <x v="10"/>
    <x v="3"/>
    <x v="1021"/>
    <x v="450"/>
    <x v="246"/>
    <x v="0"/>
  </r>
  <r>
    <x v="3644"/>
    <x v="10"/>
    <x v="3"/>
    <x v="1106"/>
    <x v="462"/>
    <x v="282"/>
    <x v="0"/>
  </r>
  <r>
    <x v="3645"/>
    <x v="10"/>
    <x v="3"/>
    <x v="1051"/>
    <x v="462"/>
    <x v="220"/>
    <x v="0"/>
  </r>
  <r>
    <x v="3646"/>
    <x v="10"/>
    <x v="3"/>
    <x v="1067"/>
    <x v="462"/>
    <x v="244"/>
    <x v="0"/>
  </r>
  <r>
    <x v="3647"/>
    <x v="10"/>
    <x v="3"/>
    <x v="1132"/>
    <x v="460"/>
    <x v="334"/>
    <x v="0"/>
  </r>
  <r>
    <x v="3648"/>
    <x v="10"/>
    <x v="3"/>
    <x v="1046"/>
    <x v="457"/>
    <x v="238"/>
    <x v="0"/>
  </r>
  <r>
    <x v="3649"/>
    <x v="10"/>
    <x v="3"/>
    <x v="788"/>
    <x v="447"/>
    <x v="71"/>
    <x v="0"/>
  </r>
  <r>
    <x v="3650"/>
    <x v="10"/>
    <x v="3"/>
    <x v="673"/>
    <x v="469"/>
    <x v="26"/>
    <x v="0"/>
  </r>
  <r>
    <x v="3651"/>
    <x v="10"/>
    <x v="3"/>
    <x v="1096"/>
    <x v="464"/>
    <x v="261"/>
    <x v="0"/>
  </r>
  <r>
    <x v="3652"/>
    <x v="10"/>
    <x v="4"/>
    <x v="1107"/>
    <x v="464"/>
    <x v="273"/>
    <x v="0"/>
  </r>
  <r>
    <x v="3653"/>
    <x v="10"/>
    <x v="4"/>
    <x v="1070"/>
    <x v="464"/>
    <x v="237"/>
    <x v="0"/>
  </r>
  <r>
    <x v="3654"/>
    <x v="10"/>
    <x v="4"/>
    <x v="1107"/>
    <x v="464"/>
    <x v="273"/>
    <x v="0"/>
  </r>
  <r>
    <x v="3655"/>
    <x v="10"/>
    <x v="4"/>
    <x v="1133"/>
    <x v="464"/>
    <x v="312"/>
    <x v="0"/>
  </r>
  <r>
    <x v="3656"/>
    <x v="10"/>
    <x v="4"/>
    <x v="1164"/>
    <x v="464"/>
    <x v="355"/>
    <x v="0"/>
  </r>
  <r>
    <x v="3657"/>
    <x v="10"/>
    <x v="4"/>
    <x v="1154"/>
    <x v="457"/>
    <x v="380"/>
    <x v="0"/>
  </r>
  <r>
    <x v="3658"/>
    <x v="10"/>
    <x v="4"/>
    <x v="1110"/>
    <x v="457"/>
    <x v="321"/>
    <x v="0"/>
  </r>
  <r>
    <x v="3659"/>
    <x v="10"/>
    <x v="4"/>
    <x v="1060"/>
    <x v="454"/>
    <x v="272"/>
    <x v="0"/>
  </r>
  <r>
    <x v="3660"/>
    <x v="10"/>
    <x v="4"/>
    <x v="961"/>
    <x v="454"/>
    <x v="165"/>
    <x v="0"/>
  </r>
  <r>
    <x v="3661"/>
    <x v="10"/>
    <x v="4"/>
    <x v="1098"/>
    <x v="457"/>
    <x v="296"/>
    <x v="0"/>
  </r>
  <r>
    <x v="3662"/>
    <x v="10"/>
    <x v="4"/>
    <x v="1020"/>
    <x v="473"/>
    <x v="155"/>
    <x v="0"/>
  </r>
  <r>
    <x v="3663"/>
    <x v="10"/>
    <x v="4"/>
    <x v="1100"/>
    <x v="480"/>
    <x v="197"/>
    <x v="0"/>
  </r>
  <r>
    <x v="3664"/>
    <x v="10"/>
    <x v="4"/>
    <x v="1133"/>
    <x v="482"/>
    <x v="221"/>
    <x v="0"/>
  </r>
  <r>
    <x v="3665"/>
    <x v="10"/>
    <x v="4"/>
    <x v="1052"/>
    <x v="485"/>
    <x v="142"/>
    <x v="0"/>
  </r>
  <r>
    <x v="3666"/>
    <x v="10"/>
    <x v="4"/>
    <x v="1190"/>
    <x v="496"/>
    <x v="219"/>
    <x v="0"/>
  </r>
  <r>
    <x v="3667"/>
    <x v="10"/>
    <x v="4"/>
    <x v="1126"/>
    <x v="496"/>
    <x v="161"/>
    <x v="0"/>
  </r>
  <r>
    <x v="3668"/>
    <x v="10"/>
    <x v="4"/>
    <x v="1256"/>
    <x v="498"/>
    <x v="329"/>
    <x v="0"/>
  </r>
  <r>
    <x v="3669"/>
    <x v="10"/>
    <x v="4"/>
    <x v="1033"/>
    <x v="494"/>
    <x v="114"/>
    <x v="0"/>
  </r>
  <r>
    <x v="3670"/>
    <x v="10"/>
    <x v="4"/>
    <x v="1073"/>
    <x v="507"/>
    <x v="101"/>
    <x v="0"/>
  </r>
  <r>
    <x v="3671"/>
    <x v="10"/>
    <x v="4"/>
    <x v="1201"/>
    <x v="493"/>
    <x v="258"/>
    <x v="0"/>
  </r>
  <r>
    <x v="3672"/>
    <x v="10"/>
    <x v="4"/>
    <x v="1114"/>
    <x v="492"/>
    <x v="171"/>
    <x v="0"/>
  </r>
</pivotCacheRecords>
</file>

<file path=xl/pivotTables/_rels/pivotTable1.xml.rels><?xml version="1.0" encoding="UTF-8"?>
<Relationships xmlns="http://schemas.openxmlformats.org/package/2006/relationships"><Relationship Id="rId1" Type="http://schemas.openxmlformats.org/officeDocument/2006/relationships/pivotCacheDefinition" Target="../pivotCache/pivotCacheDefinition1.xml"/>
</Relationships>
</file>

<file path=xl/pivotTables/_rels/pivotTable2.xml.rels><?xml version="1.0" encoding="UTF-8"?>
<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name="DataPilot1" cacheId="1" applyNumberFormats="0" applyBorderFormats="0" applyFontFormats="0" applyPatternFormats="0" applyAlignmentFormats="0" applyWidthHeightFormats="0" dataCaption="Values" showDrill="0" useAutoFormatting="0" itemPrintTitles="1" indent="0" outline="0" outlineData="0" compact="0" compactData="0">
  <location ref="A3:C16" firstHeaderRow="1" firstDataRow="2" firstDataCol="1" rowPageCount="1" colPageCount="1"/>
  <pivotFields count="7">
    <pivotField compact="0" showAll="0"/>
    <pivotField axis="axisRow" compact="0" showAll="0" defaultSubtotal="0" outline="0">
      <items count="11">
        <item x="0"/>
        <item x="1"/>
        <item x="2"/>
        <item x="3"/>
        <item x="4"/>
        <item x="5"/>
        <item x="6"/>
        <item x="7"/>
        <item x="8"/>
        <item x="9"/>
        <item x="10"/>
      </items>
    </pivotField>
    <pivotField axis="axisPage" compact="0" showAll="0" defaultSubtotal="0" outline="0">
      <items count="12">
        <item x="0"/>
        <item x="1"/>
        <item x="2"/>
        <item h="1" x="3"/>
        <item h="1" x="4"/>
        <item h="1" x="5"/>
        <item h="1" x="6"/>
        <item h="1" x="7"/>
        <item h="1" x="8"/>
        <item x="9"/>
        <item x="10"/>
        <item x="11"/>
      </items>
    </pivotField>
    <pivotField dataField="1" compact="0" showAll="0" outline="0"/>
    <pivotField dataField="1" compact="0" showAll="0" outline="0"/>
    <pivotField compact="0" showAll="0"/>
    <pivotField compact="0" showAll="0"/>
  </pivotFields>
  <rowFields count="1">
    <field x="1"/>
  </rowFields>
  <colFields count="1">
    <field x="-2"/>
  </colFields>
  <pageFields count="1">
    <pageField fld="2" hier="-1"/>
  </pageFields>
  <dataFields count="2">
    <dataField name="Average -  Electricity rate" fld="3" subtotal="average" numFmtId="174"/>
    <dataField name="Average -  Gas rate" fld="4" subtotal="average" numFmtId="174"/>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DataPilot2" cacheId="1" applyNumberFormats="0" applyBorderFormats="0" applyFontFormats="0" applyPatternFormats="0" applyAlignmentFormats="0" applyWidthHeightFormats="0" dataCaption="Values" showDrill="0" useAutoFormatting="0" itemPrintTitles="1" indent="0" outline="0" outlineData="0" compact="0" compactData="0">
  <location ref="A1:C15" firstHeaderRow="1" firstDataRow="2" firstDataCol="1"/>
  <pivotFields count="7">
    <pivotField compact="0" showAll="0"/>
    <pivotField compact="0" showAll="0"/>
    <pivotField axis="axisRow" compact="0" showAll="0" defaultSubtotal="0" outline="0">
      <items count="12">
        <item x="0"/>
        <item x="1"/>
        <item x="2"/>
        <item x="3"/>
        <item x="4"/>
        <item x="5"/>
        <item x="6"/>
        <item x="7"/>
        <item x="8"/>
        <item x="9"/>
        <item x="10"/>
        <item x="11"/>
      </items>
    </pivotField>
    <pivotField dataField="1" compact="0" showAll="0" outline="0"/>
    <pivotField dataField="1" compact="0" showAll="0" outline="0"/>
    <pivotField compact="0" showAll="0"/>
    <pivotField compact="0" showAll="0"/>
  </pivotFields>
  <rowFields count="1">
    <field x="2"/>
  </rowFields>
  <colFields count="1">
    <field x="-2"/>
  </colFields>
  <dataFields count="2">
    <dataField name="Average -  Electricity rate" fld="3" subtotal="average" numFmtId="174"/>
    <dataField name="Average -  Gas rate" fld="4" subtotal="average" numFmtId="174"/>
  </dataFields>
  <pivotTableStyleInfo name="PivotStyleLight16" showRowHeaders="1" showColHeaders="1" showRowStripes="0" showColStripes="0" showLastColumn="1"/>
</pivotTableDefinition>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pivotTable" Target="../pivotTables/pivotTable2.xml"/>
</Relationships>
</file>

<file path=xl/worksheets/_rels/sheet6.xml.rels><?xml version="1.0" encoding="UTF-8"?>
<Relationships xmlns="http://schemas.openxmlformats.org/package/2006/relationships"><Relationship Id="rId1" Type="http://schemas.openxmlformats.org/officeDocument/2006/relationships/pivotTable" Target="../pivotTables/pivotTable1.xml"/>
</Relationships>
</file>

<file path=xl/worksheets/_rels/sheet7.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L30"/>
  <sheetViews>
    <sheetView showFormulas="false" showGridLines="true" showRowColHeaders="true" showZeros="true" rightToLeft="false" tabSelected="true" showOutlineSymbols="true" defaultGridColor="true" view="normal" topLeftCell="F1" colorId="64" zoomScale="100" zoomScaleNormal="100" zoomScalePageLayoutView="100" workbookViewId="0">
      <selection pane="topLeft" activeCell="G41" activeCellId="0" sqref="G41"/>
    </sheetView>
  </sheetViews>
  <sheetFormatPr defaultColWidth="11.53515625" defaultRowHeight="14.65" zeroHeight="false" outlineLevelRow="0" outlineLevelCol="0"/>
  <cols>
    <col collapsed="false" customWidth="true" hidden="false" outlineLevel="0" max="2" min="2" style="0" width="12.15"/>
    <col collapsed="false" customWidth="true" hidden="false" outlineLevel="0" max="3" min="3" style="0" width="12.94"/>
    <col collapsed="false" customWidth="true" hidden="false" outlineLevel="0" max="7" min="4" style="0" width="15.16"/>
  </cols>
  <sheetData>
    <row r="2" customFormat="false" ht="14.65" hidden="false" customHeight="false" outlineLevel="0" collapsed="false">
      <c r="A2" s="0" t="s">
        <v>0</v>
      </c>
      <c r="B2" s="0" t="s">
        <v>1</v>
      </c>
      <c r="J2" s="0" t="s">
        <v>2</v>
      </c>
    </row>
    <row r="3" customFormat="false" ht="14.65" hidden="false" customHeight="false" outlineLevel="0" collapsed="false">
      <c r="A3" s="0" t="s">
        <v>3</v>
      </c>
      <c r="B3" s="1" t="s">
        <v>4</v>
      </c>
      <c r="C3" s="0" t="s">
        <v>5</v>
      </c>
      <c r="D3" s="0" t="s">
        <v>6</v>
      </c>
      <c r="E3" s="0" t="s">
        <v>7</v>
      </c>
      <c r="F3" s="0" t="s">
        <v>8</v>
      </c>
      <c r="G3" s="0" t="s">
        <v>9</v>
      </c>
      <c r="H3" s="1" t="s">
        <v>10</v>
      </c>
      <c r="I3" s="0" t="s">
        <v>11</v>
      </c>
      <c r="J3" s="0" t="s">
        <v>12</v>
      </c>
      <c r="K3" s="0" t="s">
        <v>13</v>
      </c>
      <c r="L3" s="0" t="s">
        <v>14</v>
      </c>
    </row>
    <row r="4" customFormat="false" ht="14.65" hidden="false" customHeight="false" outlineLevel="0" collapsed="false">
      <c r="A4" s="0" t="n">
        <v>2010</v>
      </c>
      <c r="B4" s="2" t="n">
        <f aca="false">VLOOKUP(A4&amp;$B$2,'2.3.4 Gas'!D:L,4,0)*100</f>
        <v>3.08922067608417</v>
      </c>
      <c r="C4" s="2" t="n">
        <f aca="false">VLOOKUP(A4&amp;$B$2,'2.2.4 Electricity'!D:L,4,0)*100</f>
        <v>10.7274731303309</v>
      </c>
      <c r="D4" s="2" t="n">
        <f aca="false">C4/B4</f>
        <v>3.47254995843444</v>
      </c>
      <c r="E4" s="2" t="e">
        <f aca="false">VLOOKUP(A4,'Pivot Table_tracker_electrici-1'!A:C,3,0)</f>
        <v>#N/A</v>
      </c>
      <c r="F4" s="2" t="e">
        <f aca="false">VLOOKUP(A4,'Pivot Table_tracker_electrici-1'!A:C,2,0)</f>
        <v>#N/A</v>
      </c>
      <c r="G4" s="2" t="e">
        <f aca="false">F4/E4</f>
        <v>#N/A</v>
      </c>
      <c r="H4" s="2" t="n">
        <f aca="false">VLOOKUP(A4&amp;$B$2,'2.3.4 Gas'!D:L,5,0)</f>
        <v>85.6927540429526</v>
      </c>
      <c r="I4" s="2" t="n">
        <f aca="false">VLOOKUP(A4&amp;$B$2,'2.2.4 Electricity'!D:L,5,0)</f>
        <v>39.2102381211297</v>
      </c>
      <c r="J4" s="2" t="n">
        <f aca="false">H4+B4*$B$29/100</f>
        <v>440.953131792632</v>
      </c>
      <c r="K4" s="2" t="n">
        <f aca="false">I4+C4*$B$30/100</f>
        <v>328.852012640064</v>
      </c>
      <c r="L4" s="2" t="n">
        <f aca="false">K4/J4*$B$29/$B$30</f>
        <v>3.17645091683333</v>
      </c>
    </row>
    <row r="5" customFormat="false" ht="14.65" hidden="false" customHeight="false" outlineLevel="0" collapsed="false">
      <c r="A5" s="0" t="n">
        <f aca="false">A4+1</f>
        <v>2011</v>
      </c>
      <c r="B5" s="2" t="n">
        <f aca="false">VLOOKUP(A5&amp;$B$2,'2.3.4 Gas'!D:L,4,0)*100</f>
        <v>3.35525032491915</v>
      </c>
      <c r="C5" s="2" t="n">
        <f aca="false">VLOOKUP(A5&amp;$B$2,'2.2.4 Electricity'!D:L,4,0)*100</f>
        <v>11.2849191070441</v>
      </c>
      <c r="D5" s="2" t="n">
        <f aca="false">C5/B5</f>
        <v>3.36336130369529</v>
      </c>
      <c r="E5" s="2" t="e">
        <f aca="false">VLOOKUP(A5,'Pivot Table_tracker_electrici-1'!A:C,3,0)</f>
        <v>#N/A</v>
      </c>
      <c r="F5" s="2" t="e">
        <f aca="false">VLOOKUP(A5,'Pivot Table_tracker_electrici-1'!A:C,2,0)</f>
        <v>#N/A</v>
      </c>
      <c r="G5" s="2" t="e">
        <f aca="false">F5/E5</f>
        <v>#N/A</v>
      </c>
      <c r="H5" s="2" t="n">
        <f aca="false">VLOOKUP(A5&amp;$B$2,'2.3.4 Gas'!D:L,5,0)</f>
        <v>97.4852956031588</v>
      </c>
      <c r="I5" s="2" t="n">
        <f aca="false">VLOOKUP(A5&amp;$B$2,'2.2.4 Electricity'!D:L,5,0)</f>
        <v>53.1035158749418</v>
      </c>
      <c r="J5" s="2" t="n">
        <f aca="false">H5+B5*$B$29/100</f>
        <v>483.339082968861</v>
      </c>
      <c r="K5" s="2" t="n">
        <f aca="false">I5+C5*$B$30/100</f>
        <v>357.796331765133</v>
      </c>
      <c r="L5" s="2" t="n">
        <f aca="false">K5/J5*$B$29/$B$30</f>
        <v>3.15295698754371</v>
      </c>
    </row>
    <row r="6" customFormat="false" ht="14.65" hidden="false" customHeight="false" outlineLevel="0" collapsed="false">
      <c r="A6" s="0" t="n">
        <f aca="false">A5+1</f>
        <v>2012</v>
      </c>
      <c r="B6" s="2" t="n">
        <f aca="false">VLOOKUP(A6&amp;$B$2,'2.3.4 Gas'!D:L,4,0)*100</f>
        <v>3.77514707212883</v>
      </c>
      <c r="C6" s="2" t="n">
        <f aca="false">VLOOKUP(A6&amp;$B$2,'2.2.4 Electricity'!D:L,4,0)*100</f>
        <v>11.9230475863117</v>
      </c>
      <c r="D6" s="2" t="n">
        <f aca="false">C6/B6</f>
        <v>3.15830015586339</v>
      </c>
      <c r="E6" s="2" t="e">
        <f aca="false">VLOOKUP(A6,'Pivot Table_tracker_electrici-1'!A:C,3,0)</f>
        <v>#N/A</v>
      </c>
      <c r="F6" s="2" t="e">
        <f aca="false">VLOOKUP(A6,'Pivot Table_tracker_electrici-1'!A:C,2,0)</f>
        <v>#N/A</v>
      </c>
      <c r="G6" s="2" t="e">
        <f aca="false">F6/E6</f>
        <v>#N/A</v>
      </c>
      <c r="H6" s="2" t="n">
        <f aca="false">VLOOKUP(A6&amp;$B$2,'2.3.4 Gas'!D:L,5,0)</f>
        <v>101.555500901744</v>
      </c>
      <c r="I6" s="2" t="n">
        <f aca="false">VLOOKUP(A6&amp;$B$2,'2.2.4 Electricity'!D:L,5,0)</f>
        <v>56.8169326429713</v>
      </c>
      <c r="J6" s="2" t="n">
        <f aca="false">H6+B6*$B$29/100</f>
        <v>535.69741419656</v>
      </c>
      <c r="K6" s="2" t="n">
        <f aca="false">I6+C6*$B$30/100</f>
        <v>378.739217473387</v>
      </c>
      <c r="L6" s="2" t="n">
        <f aca="false">K6/J6*$B$29/$B$30</f>
        <v>3.01130540509988</v>
      </c>
    </row>
    <row r="7" customFormat="false" ht="14.65" hidden="false" customHeight="false" outlineLevel="0" collapsed="false">
      <c r="A7" s="0" t="n">
        <f aca="false">A6+1</f>
        <v>2013</v>
      </c>
      <c r="B7" s="2" t="n">
        <f aca="false">VLOOKUP(A7&amp;$B$2,'2.3.4 Gas'!D:L,4,0)*100</f>
        <v>4.15278961122313</v>
      </c>
      <c r="C7" s="2" t="n">
        <f aca="false">VLOOKUP(A7&amp;$B$2,'2.2.4 Electricity'!D:L,4,0)*100</f>
        <v>12.764939329364</v>
      </c>
      <c r="D7" s="2" t="n">
        <f aca="false">C7/B7</f>
        <v>3.07382278525887</v>
      </c>
      <c r="E7" s="2" t="e">
        <f aca="false">VLOOKUP(A7,'Pivot Table_tracker_electrici-1'!A:C,3,0)</f>
        <v>#N/A</v>
      </c>
      <c r="F7" s="2" t="e">
        <f aca="false">VLOOKUP(A7,'Pivot Table_tracker_electrici-1'!A:C,2,0)</f>
        <v>#N/A</v>
      </c>
      <c r="G7" s="2" t="e">
        <f aca="false">F7/E7</f>
        <v>#N/A</v>
      </c>
      <c r="H7" s="2" t="n">
        <f aca="false">VLOOKUP(A7&amp;$B$2,'2.3.4 Gas'!D:L,5,0)</f>
        <v>91.6308075599643</v>
      </c>
      <c r="I7" s="2" t="n">
        <f aca="false">VLOOKUP(A7&amp;$B$2,'2.2.4 Electricity'!D:L,5,0)</f>
        <v>65.4575836843296</v>
      </c>
      <c r="J7" s="2" t="n">
        <f aca="false">H7+B7*$B$29/100</f>
        <v>569.201612850624</v>
      </c>
      <c r="K7" s="2" t="n">
        <f aca="false">I7+C7*$B$30/100</f>
        <v>410.110945577158</v>
      </c>
      <c r="L7" s="2" t="n">
        <f aca="false">K7/J7*$B$29/$B$30</f>
        <v>3.06880515240473</v>
      </c>
    </row>
    <row r="8" customFormat="false" ht="14.65" hidden="false" customHeight="false" outlineLevel="0" collapsed="false">
      <c r="A8" s="0" t="n">
        <f aca="false">A7+1</f>
        <v>2014</v>
      </c>
      <c r="B8" s="2" t="n">
        <f aca="false">VLOOKUP(A8&amp;$B$2,'2.3.4 Gas'!D:L,4,0)*100</f>
        <v>4.34668393578396</v>
      </c>
      <c r="C8" s="2" t="n">
        <f aca="false">VLOOKUP(A8&amp;$B$2,'2.2.4 Electricity'!D:L,4,0)*100</f>
        <v>13.3507447563635</v>
      </c>
      <c r="D8" s="2" t="n">
        <f aca="false">C8/B8</f>
        <v>3.07147815521019</v>
      </c>
      <c r="E8" s="2" t="e">
        <f aca="false">VLOOKUP(A8,'Pivot Table_tracker_electrici-1'!A:C,3,0)</f>
        <v>#N/A</v>
      </c>
      <c r="F8" s="2" t="e">
        <f aca="false">VLOOKUP(A8,'Pivot Table_tracker_electrici-1'!A:C,2,0)</f>
        <v>#N/A</v>
      </c>
      <c r="G8" s="2" t="e">
        <f aca="false">F8/E8</f>
        <v>#N/A</v>
      </c>
      <c r="H8" s="2" t="n">
        <f aca="false">VLOOKUP(A8&amp;$B$2,'2.3.4 Gas'!D:L,5,0)</f>
        <v>87.4272976526635</v>
      </c>
      <c r="I8" s="2" t="n">
        <f aca="false">VLOOKUP(A8&amp;$B$2,'2.2.4 Electricity'!D:L,5,0)</f>
        <v>68.0353997553898</v>
      </c>
      <c r="J8" s="2" t="n">
        <f aca="false">H8+B8*$B$29/100</f>
        <v>587.295950267819</v>
      </c>
      <c r="K8" s="2" t="n">
        <f aca="false">I8+C8*$B$30/100</f>
        <v>428.505508177204</v>
      </c>
      <c r="L8" s="2" t="n">
        <f aca="false">K8/J8*$B$29/$B$30</f>
        <v>3.10765986469864</v>
      </c>
    </row>
    <row r="9" customFormat="false" ht="14.65" hidden="false" customHeight="false" outlineLevel="0" collapsed="false">
      <c r="A9" s="0" t="n">
        <f aca="false">A8+1</f>
        <v>2015</v>
      </c>
      <c r="B9" s="2" t="n">
        <f aca="false">VLOOKUP(A9&amp;$B$2,'2.3.4 Gas'!D:L,4,0)*100</f>
        <v>4.12663802330693</v>
      </c>
      <c r="C9" s="2" t="n">
        <f aca="false">VLOOKUP(A9&amp;$B$2,'2.2.4 Electricity'!D:L,4,0)*100</f>
        <v>13.2255190233764</v>
      </c>
      <c r="D9" s="2" t="n">
        <f aca="false">C9/B9</f>
        <v>3.20491376967878</v>
      </c>
      <c r="E9" s="2" t="e">
        <f aca="false">VLOOKUP(A9,'Pivot Table_tracker_electrici-1'!A:C,3,0)</f>
        <v>#N/A</v>
      </c>
      <c r="F9" s="2" t="e">
        <f aca="false">VLOOKUP(A9,'Pivot Table_tracker_electrici-1'!A:C,2,0)</f>
        <v>#N/A</v>
      </c>
      <c r="G9" s="2" t="e">
        <f aca="false">F9/E9</f>
        <v>#N/A</v>
      </c>
      <c r="H9" s="2" t="n">
        <f aca="false">VLOOKUP(A9&amp;$B$2,'2.3.4 Gas'!D:L,5,0)</f>
        <v>83.3713206405765</v>
      </c>
      <c r="I9" s="2" t="n">
        <f aca="false">VLOOKUP(A9&amp;$B$2,'2.2.4 Electricity'!D:L,5,0)</f>
        <v>65.944745253767</v>
      </c>
      <c r="J9" s="2" t="n">
        <f aca="false">H9+B9*$B$29/100</f>
        <v>557.934693320873</v>
      </c>
      <c r="K9" s="2" t="n">
        <f aca="false">I9+C9*$B$30/100</f>
        <v>423.03375888493</v>
      </c>
      <c r="L9" s="2" t="n">
        <f aca="false">K9/J9*$B$29/$B$30</f>
        <v>3.22942895661383</v>
      </c>
    </row>
    <row r="10" customFormat="false" ht="14.65" hidden="false" customHeight="false" outlineLevel="0" collapsed="false">
      <c r="A10" s="0" t="n">
        <f aca="false">A9+1</f>
        <v>2016</v>
      </c>
      <c r="B10" s="2" t="n">
        <f aca="false">VLOOKUP(A10&amp;$B$2,'2.3.4 Gas'!D:L,4,0)*100</f>
        <v>3.68980869179101</v>
      </c>
      <c r="C10" s="2" t="n">
        <f aca="false">VLOOKUP(A10&amp;$B$2,'2.2.4 Electricity'!D:L,4,0)*100</f>
        <v>13.075944013561</v>
      </c>
      <c r="D10" s="2" t="n">
        <f aca="false">C10/B10</f>
        <v>3.54379999230096</v>
      </c>
      <c r="E10" s="2" t="n">
        <f aca="false">VLOOKUP(A10,'Pivot Table_tracker_electrici-1'!A:C,3,0)</f>
        <v>3.09992305604396</v>
      </c>
      <c r="F10" s="2" t="n">
        <f aca="false">VLOOKUP(A10,'Pivot Table_tracker_electrici-1'!A:C,2,0)</f>
        <v>14.4328846153846</v>
      </c>
      <c r="G10" s="2" t="n">
        <f aca="false">F10/E10</f>
        <v>4.65588479276756</v>
      </c>
      <c r="H10" s="2" t="n">
        <f aca="false">VLOOKUP(A10&amp;$B$2,'2.3.4 Gas'!D:L,5,0)</f>
        <v>82.9758961182519</v>
      </c>
      <c r="I10" s="2" t="n">
        <f aca="false">VLOOKUP(A10&amp;$B$2,'2.2.4 Electricity'!D:L,5,0)</f>
        <v>66.1176345802867</v>
      </c>
      <c r="J10" s="2" t="n">
        <f aca="false">H10+B10*$B$29/100</f>
        <v>507.303895674218</v>
      </c>
      <c r="K10" s="2" t="n">
        <f aca="false">I10+C10*$B$30/100</f>
        <v>419.168122946434</v>
      </c>
      <c r="L10" s="2" t="n">
        <f aca="false">K10/J10*$B$29/$B$30</f>
        <v>3.51928247362098</v>
      </c>
    </row>
    <row r="11" customFormat="false" ht="14.65" hidden="false" customHeight="false" outlineLevel="0" collapsed="false">
      <c r="A11" s="0" t="n">
        <f aca="false">A10+1</f>
        <v>2017</v>
      </c>
      <c r="B11" s="2" t="n">
        <f aca="false">VLOOKUP(A11&amp;$B$2,'2.3.4 Gas'!D:L,4,0)*100</f>
        <v>3.67419304265769</v>
      </c>
      <c r="C11" s="2" t="n">
        <f aca="false">VLOOKUP(A11&amp;$B$2,'2.2.4 Electricity'!D:L,4,0)*100</f>
        <v>14.3900221718109</v>
      </c>
      <c r="D11" s="2" t="n">
        <f aca="false">C11/B11</f>
        <v>3.9165122803134</v>
      </c>
      <c r="E11" s="2" t="n">
        <f aca="false">VLOOKUP(A11,'Pivot Table_tracker_electrici-1'!A:C,3,0)</f>
        <v>3.27623077582417</v>
      </c>
      <c r="F11" s="2" t="n">
        <f aca="false">VLOOKUP(A11,'Pivot Table_tracker_electrici-1'!A:C,2,0)</f>
        <v>14.0230961456044</v>
      </c>
      <c r="G11" s="2" t="n">
        <f aca="false">F11/E11</f>
        <v>4.2802528591951</v>
      </c>
      <c r="H11" s="2" t="n">
        <f aca="false">VLOOKUP(A11&amp;$B$2,'2.3.4 Gas'!D:L,5,0)</f>
        <v>83.4002883338114</v>
      </c>
      <c r="I11" s="2" t="n">
        <f aca="false">VLOOKUP(A11&amp;$B$2,'2.2.4 Electricity'!D:L,5,0)</f>
        <v>69.4160088473969</v>
      </c>
      <c r="J11" s="2" t="n">
        <f aca="false">H11+B11*$B$29/100</f>
        <v>505.932488239446</v>
      </c>
      <c r="K11" s="2" t="n">
        <f aca="false">I11+C11*$B$30/100</f>
        <v>457.946607486291</v>
      </c>
      <c r="L11" s="2" t="n">
        <f aca="false">K11/J11*$B$29/$B$30</f>
        <v>3.85528380470246</v>
      </c>
    </row>
    <row r="12" customFormat="false" ht="14.65" hidden="false" customHeight="false" outlineLevel="0" collapsed="false">
      <c r="A12" s="0" t="n">
        <f aca="false">A11+1</f>
        <v>2018</v>
      </c>
      <c r="B12" s="2" t="n">
        <f aca="false">VLOOKUP(A12&amp;$B$2,'2.3.4 Gas'!D:L,4,0)*100</f>
        <v>3.78087861444101</v>
      </c>
      <c r="C12" s="2" t="n">
        <f aca="false">VLOOKUP(A12&amp;$B$2,'2.2.4 Electricity'!D:L,4,0)*100</f>
        <v>15.7375151219819</v>
      </c>
      <c r="D12" s="2" t="n">
        <f aca="false">C12/B12</f>
        <v>4.16239629113526</v>
      </c>
      <c r="E12" s="2" t="n">
        <f aca="false">VLOOKUP(A12,'Pivot Table_tracker_electrici-1'!A:C,3,0)</f>
        <v>3.69282693131868</v>
      </c>
      <c r="F12" s="2" t="n">
        <f aca="false">VLOOKUP(A12,'Pivot Table_tracker_electrici-1'!A:C,2,0)</f>
        <v>15.0999230659341</v>
      </c>
      <c r="G12" s="2" t="n">
        <f aca="false">F12/E12</f>
        <v>4.08898747403308</v>
      </c>
      <c r="H12" s="2" t="n">
        <f aca="false">VLOOKUP(A12&amp;$B$2,'2.3.4 Gas'!D:L,5,0)</f>
        <v>82.3065890128177</v>
      </c>
      <c r="I12" s="2" t="n">
        <f aca="false">VLOOKUP(A12&amp;$B$2,'2.2.4 Electricity'!D:L,5,0)</f>
        <v>76.5875197170125</v>
      </c>
      <c r="J12" s="2" t="n">
        <f aca="false">H12+B12*$B$29/100</f>
        <v>517.107629673534</v>
      </c>
      <c r="K12" s="2" t="n">
        <f aca="false">I12+C12*$B$30/100</f>
        <v>501.500428010524</v>
      </c>
      <c r="L12" s="2" t="n">
        <f aca="false">K12/J12*$B$29/$B$30</f>
        <v>4.13070745615345</v>
      </c>
    </row>
    <row r="13" customFormat="false" ht="14.65" hidden="false" customHeight="false" outlineLevel="0" collapsed="false">
      <c r="A13" s="0" t="n">
        <f aca="false">A12+1</f>
        <v>2019</v>
      </c>
      <c r="B13" s="2" t="n">
        <f aca="false">VLOOKUP(A13&amp;$B$2,'2.3.4 Gas'!D:L,4,0)*100</f>
        <v>3.79431744479117</v>
      </c>
      <c r="C13" s="2" t="n">
        <f aca="false">VLOOKUP(A13&amp;$B$2,'2.2.4 Electricity'!D:L,4,0)*100</f>
        <v>16.9946312807486</v>
      </c>
      <c r="D13" s="2" t="n">
        <f aca="false">C13/B13</f>
        <v>4.47896928183455</v>
      </c>
      <c r="E13" s="2" t="n">
        <f aca="false">VLOOKUP(A13,'Pivot Table_tracker_electrici-1'!A:C,3,0)</f>
        <v>2.9000192456044</v>
      </c>
      <c r="F13" s="2" t="n">
        <f aca="false">VLOOKUP(A13,'Pivot Table_tracker_electrici-1'!A:C,2,0)</f>
        <v>13.615788489011</v>
      </c>
      <c r="G13" s="2" t="n">
        <f aca="false">F13/E13</f>
        <v>4.69506832054603</v>
      </c>
      <c r="H13" s="2" t="n">
        <f aca="false">VLOOKUP(A13&amp;$B$2,'2.3.4 Gas'!D:L,5,0)</f>
        <v>90.4713238871869</v>
      </c>
      <c r="I13" s="2" t="n">
        <f aca="false">VLOOKUP(A13&amp;$B$2,'2.2.4 Electricity'!D:L,5,0)</f>
        <v>83.2641101994741</v>
      </c>
      <c r="J13" s="2" t="n">
        <f aca="false">H13+B13*$B$29/100</f>
        <v>526.817830038172</v>
      </c>
      <c r="K13" s="2" t="n">
        <f aca="false">I13+C13*$B$30/100</f>
        <v>542.119154779686</v>
      </c>
      <c r="L13" s="2" t="n">
        <f aca="false">K13/J13*$B$29/$B$30</f>
        <v>4.38296864297451</v>
      </c>
    </row>
    <row r="14" customFormat="false" ht="14.65" hidden="false" customHeight="false" outlineLevel="0" collapsed="false">
      <c r="A14" s="0" t="n">
        <f aca="false">A13+1</f>
        <v>2020</v>
      </c>
      <c r="B14" s="2" t="n">
        <f aca="false">VLOOKUP(A14&amp;$B$2,'2.3.4 Gas'!D:L,4,0)*100</f>
        <v>3.55038582621745</v>
      </c>
      <c r="C14" s="2" t="n">
        <f aca="false">VLOOKUP(A14&amp;$B$2,'2.2.4 Electricity'!D:L,4,0)*100</f>
        <v>17.3392419322627</v>
      </c>
      <c r="D14" s="2" t="n">
        <f aca="false">C14/B14</f>
        <v>4.88376271790601</v>
      </c>
      <c r="E14" s="2" t="n">
        <f aca="false">VLOOKUP(A14,'Pivot Table_tracker_electrici-1'!A:C,3,0)</f>
        <v>2.60945080710382</v>
      </c>
      <c r="F14" s="2" t="n">
        <f aca="false">VLOOKUP(A14,'Pivot Table_tracker_electrici-1'!A:C,2,0)</f>
        <v>12.8754097622951</v>
      </c>
      <c r="G14" s="2" t="n">
        <f aca="false">F14/E14</f>
        <v>4.9341454252534</v>
      </c>
      <c r="H14" s="2" t="n">
        <f aca="false">VLOOKUP(A14&amp;$B$2,'2.3.4 Gas'!D:L,5,0)</f>
        <v>90.4682471491265</v>
      </c>
      <c r="I14" s="2" t="n">
        <f aca="false">VLOOKUP(A14&amp;$B$2,'2.2.4 Electricity'!D:L,5,0)</f>
        <v>83.6643709088608</v>
      </c>
      <c r="J14" s="2" t="n">
        <f aca="false">H14+B14*$B$29/100</f>
        <v>498.762617164133</v>
      </c>
      <c r="K14" s="2" t="n">
        <f aca="false">I14+C14*$B$30/100</f>
        <v>551.823903079954</v>
      </c>
      <c r="L14" s="2" t="n">
        <f aca="false">K14/J14*$B$29/$B$30</f>
        <v>4.71238418395823</v>
      </c>
    </row>
    <row r="15" customFormat="false" ht="14.65" hidden="false" customHeight="false" outlineLevel="0" collapsed="false">
      <c r="A15" s="0" t="n">
        <f aca="false">A14+1</f>
        <v>2021</v>
      </c>
      <c r="B15" s="2" t="n">
        <f aca="false">VLOOKUP(A15&amp;$B$2,'2.3.4 Gas'!D:L,4,0)*100</f>
        <v>3.40231552181815</v>
      </c>
      <c r="C15" s="2" t="n">
        <f aca="false">VLOOKUP(A15&amp;$B$2,'2.2.4 Electricity'!D:L,4,0)*100</f>
        <v>19.2536543952015</v>
      </c>
      <c r="D15" s="2" t="n">
        <f aca="false">C15/B15</f>
        <v>5.65898555608171</v>
      </c>
      <c r="E15" s="2" t="n">
        <f aca="false">VLOOKUP(A15,'Pivot Table_tracker_electrici-1'!A:C,3,0)</f>
        <v>4.63753845989011</v>
      </c>
      <c r="F15" s="2" t="n">
        <f aca="false">VLOOKUP(A15,'Pivot Table_tracker_electrici-1'!A:C,2,0)</f>
        <v>22.3682303901098</v>
      </c>
      <c r="G15" s="2" t="n">
        <f aca="false">F15/E15</f>
        <v>4.82329808875371</v>
      </c>
      <c r="H15" s="2" t="n">
        <f aca="false">VLOOKUP(A15&amp;$B$2,'2.3.4 Gas'!D:L,5,0)</f>
        <v>91.0754572849396</v>
      </c>
      <c r="I15" s="2" t="n">
        <f aca="false">VLOOKUP(A15&amp;$B$2,'2.2.4 Electricity'!D:L,5,0)</f>
        <v>83.9932779765152</v>
      </c>
      <c r="J15" s="2" t="n">
        <f aca="false">H15+B15*$B$29/100</f>
        <v>482.341742294027</v>
      </c>
      <c r="K15" s="2" t="n">
        <f aca="false">I15+C15*$B$30/100</f>
        <v>603.841946646956</v>
      </c>
      <c r="L15" s="2" t="n">
        <f aca="false">K15/J15*$B$29/$B$30</f>
        <v>5.33215182694552</v>
      </c>
    </row>
    <row r="16" customFormat="false" ht="14.65" hidden="false" customHeight="false" outlineLevel="0" collapsed="false">
      <c r="A16" s="0" t="n">
        <f aca="false">A15+1</f>
        <v>2022</v>
      </c>
      <c r="B16" s="2" t="n">
        <f aca="false">VLOOKUP(A16&amp;$B$2,'2.3.4 Gas'!D:L,4,0)*100</f>
        <v>7.30537741066333</v>
      </c>
      <c r="C16" s="2" t="n">
        <f aca="false">VLOOKUP(A16&amp;$B$2,'2.2.4 Electricity'!D:L,4,0)*100</f>
        <v>29.3032373806392</v>
      </c>
      <c r="D16" s="2" t="n">
        <f aca="false">C16/B16</f>
        <v>4.01118733959817</v>
      </c>
      <c r="E16" s="2" t="n">
        <f aca="false">VLOOKUP(A16,'Pivot Table_tracker_electrici-1'!A:C,3,0)</f>
        <v>5.84158039065934</v>
      </c>
      <c r="F16" s="2" t="n">
        <f aca="false">VLOOKUP(A16,'Pivot Table_tracker_electrici-1'!A:C,2,0)</f>
        <v>24.985597206044</v>
      </c>
      <c r="G16" s="2" t="n">
        <f aca="false">F16/E16</f>
        <v>4.27719821266106</v>
      </c>
      <c r="H16" s="2" t="n">
        <f aca="false">VLOOKUP(A16&amp;$B$2,'2.3.4 Gas'!D:L,5,0)</f>
        <v>98.7308932776591</v>
      </c>
      <c r="I16" s="2" t="n">
        <f aca="false">VLOOKUP(A16&amp;$B$2,'2.2.4 Electricity'!D:L,5,0)</f>
        <v>133.14254876392</v>
      </c>
      <c r="J16" s="2" t="n">
        <f aca="false">H16+B16*$B$29/100</f>
        <v>938.849295503942</v>
      </c>
      <c r="K16" s="2" t="n">
        <f aca="false">I16+C16*$B$30/100</f>
        <v>924.329958041178</v>
      </c>
      <c r="L16" s="2" t="n">
        <f aca="false">K16/J16*$B$29/$B$30</f>
        <v>4.19338966461533</v>
      </c>
    </row>
    <row r="17" customFormat="false" ht="14.65" hidden="false" customHeight="false" outlineLevel="0" collapsed="false">
      <c r="A17" s="0" t="n">
        <f aca="false">A16+1</f>
        <v>2023</v>
      </c>
      <c r="B17" s="2" t="n">
        <f aca="false">VLOOKUP(A17&amp;$B$2,'2.3.4 Gas'!D:L,4,0)*100</f>
        <v>8.4983698263231</v>
      </c>
      <c r="C17" s="2" t="n">
        <f aca="false">VLOOKUP(A17&amp;$B$2,'2.2.4 Electricity'!D:L,4,0)*100</f>
        <v>31.3154877150595</v>
      </c>
      <c r="D17" s="2" t="n">
        <f aca="false">C17/B17</f>
        <v>3.68488173085407</v>
      </c>
      <c r="E17" s="2" t="n">
        <f aca="false">VLOOKUP(A17,'Pivot Table_tracker_electrici-1'!A:C,3,0)</f>
        <v>5.77603847362638</v>
      </c>
      <c r="F17" s="2" t="n">
        <f aca="false">VLOOKUP(A17,'Pivot Table_tracker_electrici-1'!A:C,2,0)</f>
        <v>21.414230728022</v>
      </c>
      <c r="G17" s="2" t="n">
        <f aca="false">F17/E17</f>
        <v>3.70742522332568</v>
      </c>
      <c r="H17" s="2" t="n">
        <f aca="false">VLOOKUP(A17&amp;$B$2,'2.3.4 Gas'!D:L,5,0)</f>
        <v>100.23931107281</v>
      </c>
      <c r="I17" s="2" t="n">
        <f aca="false">VLOOKUP(A17&amp;$B$2,'2.2.4 Electricity'!D:L,5,0)</f>
        <v>164.311868302407</v>
      </c>
      <c r="J17" s="2" t="n">
        <f aca="false">H17+B17*$B$29/100</f>
        <v>1077.55184109997</v>
      </c>
      <c r="K17" s="2" t="n">
        <f aca="false">I17+C17*$B$30/100</f>
        <v>1009.83003660901</v>
      </c>
      <c r="L17" s="2" t="n">
        <f aca="false">K17/J17*$B$29/$B$30</f>
        <v>3.99157401959841</v>
      </c>
    </row>
    <row r="18" customFormat="false" ht="14.65" hidden="false" customHeight="false" outlineLevel="0" collapsed="false">
      <c r="A18" s="0" t="n">
        <f aca="false">A17+1</f>
        <v>2024</v>
      </c>
      <c r="B18" s="2" t="n">
        <f aca="false">VLOOKUP(A18&amp;$B$2,'2.3.4 Gas'!D:L,4,0)*100</f>
        <v>6.4715725592718</v>
      </c>
      <c r="C18" s="2" t="n">
        <f aca="false">VLOOKUP(A18&amp;$B$2,'2.2.4 Electricity'!D:L,4,0)*100</f>
        <v>26.384302898236</v>
      </c>
      <c r="D18" s="2" t="n">
        <f aca="false">C18/B18</f>
        <v>4.07695388664619</v>
      </c>
      <c r="E18" s="2" t="n">
        <f aca="false">VLOOKUP(A18,'Pivot Table_tracker_electrici-1'!A:C,3,0)</f>
        <v>5.01062299234973</v>
      </c>
      <c r="F18" s="2" t="n">
        <f aca="false">VLOOKUP(A18,'Pivot Table_tracker_electrici-1'!A:C,2,0)</f>
        <v>21.7638033224044</v>
      </c>
      <c r="G18" s="2" t="n">
        <f aca="false">F18/E18</f>
        <v>4.34353240218504</v>
      </c>
      <c r="H18" s="2" t="n">
        <f aca="false">VLOOKUP(A18&amp;$B$2,'2.3.4 Gas'!D:L,5,0)</f>
        <v>110.572647842881</v>
      </c>
      <c r="I18" s="2" t="n">
        <f aca="false">VLOOKUP(A18&amp;$B$2,'2.2.4 Electricity'!D:L,5,0)</f>
        <v>194.582979386053</v>
      </c>
      <c r="J18" s="2" t="n">
        <f aca="false">H18+B18*$B$29/100</f>
        <v>854.803492159138</v>
      </c>
      <c r="K18" s="2" t="n">
        <f aca="false">I18+C18*$B$30/100</f>
        <v>906.959157638425</v>
      </c>
      <c r="L18" s="2" t="n">
        <f aca="false">K18/J18*$B$29/$B$30</f>
        <v>4.51913711791701</v>
      </c>
    </row>
    <row r="19" customFormat="false" ht="14.65" hidden="false" customHeight="false" outlineLevel="0" collapsed="false">
      <c r="A19" s="0" t="n">
        <f aca="false">A18+1</f>
        <v>2025</v>
      </c>
      <c r="B19" s="2" t="n">
        <f aca="false">VLOOKUP(A19&amp;$B$2,'2.3.4 Gas'!D:L,4,0)*100</f>
        <v>6.25372638049654</v>
      </c>
      <c r="C19" s="2" t="n">
        <f aca="false">VLOOKUP(A19&amp;$B$2,'2.2.4 Electricity'!D:L,4,0)*100</f>
        <v>25.9288805592171</v>
      </c>
      <c r="D19" s="2" t="n">
        <f aca="false">C19/B19</f>
        <v>4.14614886894978</v>
      </c>
      <c r="E19" s="2" t="n">
        <f aca="false">VLOOKUP(A19,'Pivot Table_tracker_electrici-1'!A:C,3,0)</f>
        <v>5.54353590773481</v>
      </c>
      <c r="F19" s="2" t="n">
        <f aca="false">VLOOKUP(A19,'Pivot Table_tracker_electrici-1'!A:C,2,0)</f>
        <v>25.1588121933702</v>
      </c>
      <c r="G19" s="2" t="n">
        <f aca="false">F19/E19</f>
        <v>4.53840520059886</v>
      </c>
      <c r="H19" s="2" t="n">
        <f aca="false">VLOOKUP(A19&amp;$B$2,'2.3.4 Gas'!D:L,5,0)</f>
        <v>111.195790339874</v>
      </c>
      <c r="I19" s="2" t="n">
        <f aca="false">VLOOKUP(A19&amp;$B$2,'2.2.4 Electricity'!D:L,5,0)</f>
        <v>182.560859578658</v>
      </c>
      <c r="J19" s="2" t="n">
        <f aca="false">H19+B19*$B$29/100</f>
        <v>830.374324096976</v>
      </c>
      <c r="K19" s="2" t="n">
        <f aca="false">I19+C19*$B$30/100</f>
        <v>882.64063467752</v>
      </c>
      <c r="L19" s="2" t="n">
        <f aca="false">K19/J19*$B$29/$B$30</f>
        <v>4.52735012000401</v>
      </c>
    </row>
    <row r="28" customFormat="false" ht="14.65" hidden="false" customHeight="false" outlineLevel="0" collapsed="false">
      <c r="A28" s="0" t="s">
        <v>15</v>
      </c>
    </row>
    <row r="29" customFormat="false" ht="14.65" hidden="false" customHeight="false" outlineLevel="0" collapsed="false">
      <c r="A29" s="0" t="s">
        <v>16</v>
      </c>
      <c r="B29" s="0" t="n">
        <v>11500</v>
      </c>
    </row>
    <row r="30" customFormat="false" ht="14.65" hidden="false" customHeight="false" outlineLevel="0" collapsed="false">
      <c r="A30" s="0" t="s">
        <v>17</v>
      </c>
      <c r="B30" s="0" t="n">
        <v>2700</v>
      </c>
    </row>
  </sheetData>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F81BD"/>
    <pageSetUpPr fitToPage="false"/>
  </sheetPr>
  <dimension ref="A1:L2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1" activeCellId="0" sqref="B21"/>
    </sheetView>
  </sheetViews>
  <sheetFormatPr defaultColWidth="9.2734375" defaultRowHeight="14.65" zeroHeight="false" outlineLevelRow="0" outlineLevelCol="0"/>
  <cols>
    <col collapsed="false" customWidth="true" hidden="false" outlineLevel="0" max="4" min="1" style="0" width="14.54"/>
    <col collapsed="false" customWidth="true" hidden="false" outlineLevel="0" max="5" min="5" style="3" width="14.54"/>
    <col collapsed="false" customWidth="true" hidden="false" outlineLevel="0" max="6" min="6" style="4" width="14.54"/>
    <col collapsed="false" customWidth="true" hidden="false" outlineLevel="0" max="7" min="7" style="3" width="14.54"/>
    <col collapsed="false" customWidth="true" hidden="false" outlineLevel="0" max="8" min="8" style="4" width="14.54"/>
    <col collapsed="false" customWidth="true" hidden="false" outlineLevel="0" max="9" min="9" style="3" width="14.54"/>
    <col collapsed="false" customWidth="true" hidden="false" outlineLevel="0" max="10" min="10" style="4" width="14.54"/>
    <col collapsed="false" customWidth="true" hidden="false" outlineLevel="0" max="11" min="11" style="3" width="14.54"/>
    <col collapsed="false" customWidth="true" hidden="false" outlineLevel="0" max="12" min="12" style="4" width="14.54"/>
  </cols>
  <sheetData>
    <row r="1" customFormat="false" ht="18" hidden="false" customHeight="true" outlineLevel="0" collapsed="false">
      <c r="A1" s="5" t="s">
        <v>18</v>
      </c>
      <c r="B1" s="6"/>
      <c r="C1" s="6"/>
      <c r="D1" s="6"/>
      <c r="E1" s="7"/>
      <c r="F1" s="8"/>
      <c r="G1" s="7"/>
      <c r="H1" s="8"/>
      <c r="I1" s="7"/>
      <c r="J1" s="8"/>
      <c r="K1" s="7"/>
      <c r="L1" s="8" t="s">
        <v>19</v>
      </c>
    </row>
    <row r="2" customFormat="false" ht="18" hidden="false" customHeight="true" outlineLevel="0" collapsed="false">
      <c r="A2" s="9" t="s">
        <v>20</v>
      </c>
      <c r="B2" s="6"/>
      <c r="C2" s="6"/>
      <c r="D2" s="6"/>
      <c r="E2" s="7"/>
      <c r="F2" s="8"/>
      <c r="G2" s="7"/>
      <c r="H2" s="8"/>
      <c r="I2" s="7"/>
      <c r="J2" s="8"/>
      <c r="K2" s="7"/>
      <c r="L2" s="8"/>
    </row>
    <row r="3" customFormat="false" ht="18" hidden="false" customHeight="true" outlineLevel="0" collapsed="false">
      <c r="A3" s="9" t="s">
        <v>21</v>
      </c>
      <c r="B3" s="6"/>
      <c r="C3" s="6"/>
      <c r="D3" s="6"/>
      <c r="E3" s="7"/>
      <c r="F3" s="8"/>
      <c r="G3" s="7"/>
      <c r="H3" s="8"/>
      <c r="I3" s="7"/>
      <c r="J3" s="8"/>
      <c r="K3" s="7"/>
      <c r="L3" s="8"/>
    </row>
    <row r="4" customFormat="false" ht="17" hidden="false" customHeight="false" outlineLevel="0" collapsed="false">
      <c r="A4" s="10" t="s">
        <v>22</v>
      </c>
      <c r="B4" s="10"/>
      <c r="C4" s="10"/>
      <c r="D4" s="10"/>
      <c r="E4" s="10"/>
      <c r="F4" s="10"/>
      <c r="G4" s="10"/>
      <c r="H4" s="10"/>
      <c r="I4" s="10"/>
      <c r="J4" s="10"/>
      <c r="K4" s="10"/>
      <c r="L4" s="10"/>
    </row>
    <row r="5" customFormat="false" ht="18" hidden="false" customHeight="true" outlineLevel="0" collapsed="false">
      <c r="A5" s="9" t="s">
        <v>23</v>
      </c>
      <c r="B5" s="6"/>
      <c r="C5" s="6"/>
      <c r="D5" s="6"/>
      <c r="E5" s="7"/>
      <c r="F5" s="8"/>
      <c r="G5" s="7"/>
      <c r="H5" s="8"/>
      <c r="I5" s="7"/>
      <c r="J5" s="8"/>
      <c r="K5" s="7"/>
      <c r="L5" s="8"/>
    </row>
    <row r="6" customFormat="false" ht="18" hidden="false" customHeight="true" outlineLevel="0" collapsed="false">
      <c r="A6" s="9" t="s">
        <v>24</v>
      </c>
      <c r="B6" s="6"/>
      <c r="C6" s="6"/>
      <c r="D6" s="6"/>
      <c r="E6" s="7"/>
      <c r="F6" s="8"/>
      <c r="G6" s="7"/>
      <c r="H6" s="8"/>
      <c r="I6" s="7"/>
      <c r="J6" s="8"/>
      <c r="K6" s="7"/>
      <c r="L6" s="8"/>
    </row>
    <row r="7" customFormat="false" ht="18" hidden="false" customHeight="true" outlineLevel="0" collapsed="false">
      <c r="A7" s="9" t="s">
        <v>25</v>
      </c>
      <c r="B7" s="6"/>
      <c r="C7" s="6"/>
      <c r="D7" s="6"/>
      <c r="E7" s="7"/>
      <c r="F7" s="8"/>
      <c r="G7" s="7"/>
      <c r="H7" s="8"/>
      <c r="I7" s="7"/>
      <c r="J7" s="8"/>
      <c r="K7" s="7"/>
      <c r="L7" s="8"/>
    </row>
    <row r="8" customFormat="false" ht="18" hidden="false" customHeight="true" outlineLevel="0" collapsed="false">
      <c r="A8" s="9" t="s">
        <v>26</v>
      </c>
      <c r="B8" s="6"/>
      <c r="C8" s="6"/>
      <c r="D8" s="6"/>
      <c r="E8" s="7"/>
      <c r="F8" s="8"/>
      <c r="G8" s="7"/>
      <c r="H8" s="8"/>
      <c r="I8" s="7"/>
      <c r="J8" s="8"/>
      <c r="K8" s="7"/>
      <c r="L8" s="8"/>
    </row>
    <row r="9" customFormat="false" ht="18" hidden="false" customHeight="true" outlineLevel="0" collapsed="false">
      <c r="A9" s="9" t="s">
        <v>27</v>
      </c>
      <c r="B9" s="6"/>
      <c r="C9" s="6"/>
      <c r="D9" s="6"/>
      <c r="E9" s="7"/>
      <c r="F9" s="8"/>
      <c r="G9" s="7"/>
      <c r="H9" s="8"/>
      <c r="I9" s="7"/>
      <c r="J9" s="8"/>
      <c r="K9" s="7"/>
      <c r="L9" s="8"/>
    </row>
    <row r="10" customFormat="false" ht="18" hidden="false" customHeight="true" outlineLevel="0" collapsed="false">
      <c r="A10" s="9" t="s">
        <v>28</v>
      </c>
      <c r="B10" s="6"/>
      <c r="C10" s="6"/>
      <c r="D10" s="6"/>
      <c r="E10" s="7"/>
      <c r="F10" s="8"/>
      <c r="G10" s="7"/>
      <c r="H10" s="8"/>
      <c r="I10" s="7"/>
      <c r="J10" s="8"/>
      <c r="K10" s="7"/>
      <c r="L10" s="8"/>
    </row>
    <row r="11" customFormat="false" ht="63.75" hidden="false" customHeight="true" outlineLevel="0" collapsed="false">
      <c r="A11" s="11" t="s">
        <v>3</v>
      </c>
      <c r="B11" s="12" t="s">
        <v>0</v>
      </c>
      <c r="C11" s="11" t="s">
        <v>29</v>
      </c>
      <c r="D11" s="11" t="s">
        <v>30</v>
      </c>
      <c r="E11" s="13" t="s">
        <v>31</v>
      </c>
      <c r="F11" s="14" t="s">
        <v>32</v>
      </c>
      <c r="G11" s="13" t="s">
        <v>33</v>
      </c>
      <c r="H11" s="14" t="s">
        <v>34</v>
      </c>
      <c r="I11" s="13" t="s">
        <v>35</v>
      </c>
      <c r="J11" s="14" t="s">
        <v>36</v>
      </c>
      <c r="K11" s="13" t="s">
        <v>37</v>
      </c>
      <c r="L11" s="14" t="s">
        <v>38</v>
      </c>
    </row>
    <row r="12" customFormat="false" ht="14.25" hidden="false" customHeight="true" outlineLevel="0" collapsed="false">
      <c r="A12" s="15" t="n">
        <v>2010</v>
      </c>
      <c r="B12" s="16" t="s">
        <v>39</v>
      </c>
      <c r="C12" s="16" t="s">
        <v>40</v>
      </c>
      <c r="D12" s="16" t="str">
        <f aca="false">A12&amp;C12</f>
        <v>2010Northern Scotland </v>
      </c>
      <c r="E12" s="17" t="n">
        <v>0.0322800555086337</v>
      </c>
      <c r="F12" s="18" t="n">
        <v>92.1619893096243</v>
      </c>
      <c r="G12" s="17" t="n">
        <v>0.030990910678595</v>
      </c>
      <c r="H12" s="18" t="n">
        <v>70.1278400975393</v>
      </c>
      <c r="I12" s="17" t="n">
        <v>0.0327824942325938</v>
      </c>
      <c r="J12" s="18" t="n">
        <v>90.0961089907672</v>
      </c>
      <c r="K12" s="17" t="n">
        <v>0.031623131732939</v>
      </c>
      <c r="L12" s="18" t="n">
        <v>79.5087331790935</v>
      </c>
    </row>
    <row r="13" customFormat="false" ht="14.25" hidden="false" customHeight="true" outlineLevel="0" collapsed="false">
      <c r="A13" s="15" t="n">
        <v>2010</v>
      </c>
      <c r="B13" s="16" t="s">
        <v>41</v>
      </c>
      <c r="C13" s="16" t="s">
        <v>42</v>
      </c>
      <c r="D13" s="16" t="str">
        <f aca="false">A13&amp;C13</f>
        <v>2010West Midlands</v>
      </c>
      <c r="E13" s="17" t="n">
        <v>0.0319694858774152</v>
      </c>
      <c r="F13" s="18" t="n">
        <v>109.607340414139</v>
      </c>
      <c r="G13" s="17" t="n">
        <v>0.03074944686821</v>
      </c>
      <c r="H13" s="18" t="n">
        <v>87.9938760055134</v>
      </c>
      <c r="I13" s="17" t="n">
        <v>0.0319678781873604</v>
      </c>
      <c r="J13" s="18" t="n">
        <v>108.198339029428</v>
      </c>
      <c r="K13" s="17" t="n">
        <v>0.0313325877425712</v>
      </c>
      <c r="L13" s="18" t="n">
        <v>98.1396059680423</v>
      </c>
    </row>
    <row r="14" customFormat="false" ht="14.25" hidden="false" customHeight="true" outlineLevel="0" collapsed="false">
      <c r="A14" s="15" t="n">
        <v>2010</v>
      </c>
      <c r="B14" s="16" t="s">
        <v>43</v>
      </c>
      <c r="C14" s="16" t="s">
        <v>1</v>
      </c>
      <c r="D14" s="16" t="str">
        <f aca="false">A14&amp;C14</f>
        <v>2010South East</v>
      </c>
      <c r="E14" s="17" t="n">
        <v>0.0321038478823411</v>
      </c>
      <c r="F14" s="18" t="n">
        <v>105.389770194332</v>
      </c>
      <c r="G14" s="17" t="n">
        <v>0.0308922067608417</v>
      </c>
      <c r="H14" s="18" t="n">
        <v>85.6927540429526</v>
      </c>
      <c r="I14" s="17" t="n">
        <v>0.0318920428238922</v>
      </c>
      <c r="J14" s="18" t="n">
        <v>105.540183678599</v>
      </c>
      <c r="K14" s="17" t="n">
        <v>0.031431577614862</v>
      </c>
      <c r="L14" s="18" t="n">
        <v>94.8926443142699</v>
      </c>
    </row>
    <row r="15" customFormat="false" ht="14.25" hidden="false" customHeight="true" outlineLevel="0" collapsed="false">
      <c r="A15" s="15" t="n">
        <v>2010</v>
      </c>
      <c r="B15" s="16" t="s">
        <v>44</v>
      </c>
      <c r="C15" s="16" t="s">
        <v>45</v>
      </c>
      <c r="D15" s="16" t="str">
        <f aca="false">A15&amp;C15</f>
        <v>2010South Wales</v>
      </c>
      <c r="E15" s="17" t="n">
        <v>0.0320040718943877</v>
      </c>
      <c r="F15" s="18" t="n">
        <v>97.7095470540273</v>
      </c>
      <c r="G15" s="17" t="n">
        <v>0.0312064145881099</v>
      </c>
      <c r="H15" s="18" t="n">
        <v>83.2356098291196</v>
      </c>
      <c r="I15" s="17" t="n">
        <v>0.0345165270104275</v>
      </c>
      <c r="J15" s="18" t="n">
        <v>94.2996918981443</v>
      </c>
      <c r="K15" s="17" t="n">
        <v>0.0320250902323602</v>
      </c>
      <c r="L15" s="18" t="n">
        <v>89.8154779978801</v>
      </c>
    </row>
    <row r="16" customFormat="false" ht="14.25" hidden="false" customHeight="true" outlineLevel="0" collapsed="false">
      <c r="A16" s="15" t="n">
        <v>2010</v>
      </c>
      <c r="B16" s="16" t="s">
        <v>46</v>
      </c>
      <c r="C16" s="16" t="s">
        <v>47</v>
      </c>
      <c r="D16" s="16" t="str">
        <f aca="false">A16&amp;C16</f>
        <v>2010Southern Scotland</v>
      </c>
      <c r="E16" s="17" t="n">
        <v>0.0322800555086337</v>
      </c>
      <c r="F16" s="18" t="n">
        <v>92.1619893096243</v>
      </c>
      <c r="G16" s="17" t="n">
        <v>0.030990910678595</v>
      </c>
      <c r="H16" s="18" t="n">
        <v>70.1278400975393</v>
      </c>
      <c r="I16" s="17" t="n">
        <v>0.0327824942325938</v>
      </c>
      <c r="J16" s="18" t="n">
        <v>90.0961089907672</v>
      </c>
      <c r="K16" s="17" t="n">
        <v>0.031623131732939</v>
      </c>
      <c r="L16" s="18" t="n">
        <v>79.5087331790935</v>
      </c>
    </row>
    <row r="17" customFormat="false" ht="14.25" hidden="false" customHeight="true" outlineLevel="0" collapsed="false">
      <c r="A17" s="15" t="n">
        <v>2010</v>
      </c>
      <c r="B17" s="16" t="s">
        <v>48</v>
      </c>
      <c r="C17" s="16" t="s">
        <v>49</v>
      </c>
      <c r="D17" s="16" t="str">
        <f aca="false">A17&amp;C17</f>
        <v>2010Eastern</v>
      </c>
      <c r="E17" s="17" t="n">
        <v>0.0318575895315085</v>
      </c>
      <c r="F17" s="18" t="n">
        <v>103.436289168818</v>
      </c>
      <c r="G17" s="17" t="n">
        <v>0.0305015171087109</v>
      </c>
      <c r="H17" s="18" t="n">
        <v>84.7034142280192</v>
      </c>
      <c r="I17" s="17" t="n">
        <v>0.0320521476818616</v>
      </c>
      <c r="J17" s="18" t="n">
        <v>102.396361110846</v>
      </c>
      <c r="K17" s="17" t="n">
        <v>0.0310962485460706</v>
      </c>
      <c r="L17" s="18" t="n">
        <v>92.5723960476082</v>
      </c>
    </row>
    <row r="18" customFormat="false" ht="14.25" hidden="false" customHeight="true" outlineLevel="0" collapsed="false">
      <c r="A18" s="15" t="n">
        <v>2010</v>
      </c>
      <c r="B18" s="16" t="s">
        <v>50</v>
      </c>
      <c r="C18" s="16" t="s">
        <v>51</v>
      </c>
      <c r="D18" s="16" t="str">
        <f aca="false">A18&amp;C18</f>
        <v>2010Yorkshire</v>
      </c>
      <c r="E18" s="17" t="n">
        <v>0.0313644088846044</v>
      </c>
      <c r="F18" s="18" t="n">
        <v>115.271824602982</v>
      </c>
      <c r="G18" s="17" t="n">
        <v>0.0302281307579544</v>
      </c>
      <c r="H18" s="18" t="n">
        <v>90.9295118449347</v>
      </c>
      <c r="I18" s="17" t="n">
        <v>0.0316508176203967</v>
      </c>
      <c r="J18" s="18" t="n">
        <v>109.449268414003</v>
      </c>
      <c r="K18" s="17" t="n">
        <v>0.0308230081056222</v>
      </c>
      <c r="L18" s="18" t="n">
        <v>101.845351121947</v>
      </c>
    </row>
    <row r="19" customFormat="false" ht="14.25" hidden="false" customHeight="true" outlineLevel="0" collapsed="false">
      <c r="A19" s="15" t="n">
        <v>2010</v>
      </c>
      <c r="B19" s="16" t="s">
        <v>52</v>
      </c>
      <c r="C19" s="16" t="s">
        <v>53</v>
      </c>
      <c r="D19" s="16" t="str">
        <f aca="false">A19&amp;C19</f>
        <v>2010Merseyside &amp; North Wales</v>
      </c>
      <c r="E19" s="17" t="n">
        <v>0.03216021157684</v>
      </c>
      <c r="F19" s="18" t="n">
        <v>105.372714254333</v>
      </c>
      <c r="G19" s="17" t="n">
        <v>0.031004349403268</v>
      </c>
      <c r="H19" s="18" t="n">
        <v>84.2035222174958</v>
      </c>
      <c r="I19" s="17" t="n">
        <v>0.0321840746507938</v>
      </c>
      <c r="J19" s="18" t="n">
        <v>101.795360019922</v>
      </c>
      <c r="K19" s="17" t="n">
        <v>0.031531922204527</v>
      </c>
      <c r="L19" s="18" t="n">
        <v>93.284703376134</v>
      </c>
    </row>
    <row r="20" customFormat="false" ht="14.25" hidden="false" customHeight="true" outlineLevel="0" collapsed="false">
      <c r="A20" s="15" t="n">
        <v>2010</v>
      </c>
      <c r="B20" s="16" t="s">
        <v>54</v>
      </c>
      <c r="C20" s="16" t="s">
        <v>54</v>
      </c>
      <c r="D20" s="16" t="str">
        <f aca="false">A20&amp;C20</f>
        <v>2010London</v>
      </c>
      <c r="E20" s="17" t="n">
        <v>0.032067568739506</v>
      </c>
      <c r="F20" s="18" t="n">
        <v>110.076369016635</v>
      </c>
      <c r="G20" s="17" t="n">
        <v>0.0310547468629759</v>
      </c>
      <c r="H20" s="18" t="n">
        <v>89.3455616784903</v>
      </c>
      <c r="I20" s="17" t="n">
        <v>0.0320354722780988</v>
      </c>
      <c r="J20" s="18" t="n">
        <v>107.791849368122</v>
      </c>
      <c r="K20" s="17" t="n">
        <v>0.0316228300340753</v>
      </c>
      <c r="L20" s="18" t="n">
        <v>100.763854325069</v>
      </c>
    </row>
    <row r="21" customFormat="false" ht="14.25" hidden="false" customHeight="true" outlineLevel="0" collapsed="false">
      <c r="A21" s="15" t="n">
        <v>2010</v>
      </c>
      <c r="B21" s="16" t="s">
        <v>55</v>
      </c>
      <c r="C21" s="16" t="s">
        <v>56</v>
      </c>
      <c r="D21" s="16" t="str">
        <f aca="false">A21&amp;C21</f>
        <v>2010North West</v>
      </c>
      <c r="E21" s="17" t="n">
        <v>0.03216021157684</v>
      </c>
      <c r="F21" s="18" t="n">
        <v>105.372714254333</v>
      </c>
      <c r="G21" s="17" t="n">
        <v>0.031004349403268</v>
      </c>
      <c r="H21" s="18" t="n">
        <v>84.2035222174958</v>
      </c>
      <c r="I21" s="17" t="n">
        <v>0.0321840746507938</v>
      </c>
      <c r="J21" s="18" t="n">
        <v>101.795360019922</v>
      </c>
      <c r="K21" s="17" t="n">
        <v>0.031531922204527</v>
      </c>
      <c r="L21" s="18" t="n">
        <v>93.284703376134</v>
      </c>
    </row>
    <row r="22" customFormat="false" ht="14.25" hidden="false" customHeight="true" outlineLevel="0" collapsed="false">
      <c r="A22" s="15" t="n">
        <v>2010</v>
      </c>
      <c r="B22" s="16" t="s">
        <v>57</v>
      </c>
      <c r="C22" s="16" t="s">
        <v>58</v>
      </c>
      <c r="D22" s="16" t="str">
        <f aca="false">A22&amp;C22</f>
        <v>2010North East</v>
      </c>
      <c r="E22" s="17" t="n">
        <v>0.0317748583892522</v>
      </c>
      <c r="F22" s="18" t="n">
        <v>113.087595883961</v>
      </c>
      <c r="G22" s="17" t="n">
        <v>0.0301784324450752</v>
      </c>
      <c r="H22" s="18" t="n">
        <v>87.5821623887496</v>
      </c>
      <c r="I22" s="17" t="n">
        <v>0.0325062980469414</v>
      </c>
      <c r="J22" s="18" t="n">
        <v>95.6099541255135</v>
      </c>
      <c r="K22" s="17" t="n">
        <v>0.031019273097738</v>
      </c>
      <c r="L22" s="18" t="n">
        <v>96.4211941923484</v>
      </c>
    </row>
    <row r="23" customFormat="false" ht="14.25" hidden="false" customHeight="true" outlineLevel="0" collapsed="false">
      <c r="A23" s="15" t="n">
        <v>2010</v>
      </c>
      <c r="B23" s="16" t="s">
        <v>59</v>
      </c>
      <c r="C23" s="16" t="s">
        <v>60</v>
      </c>
      <c r="D23" s="16" t="str">
        <f aca="false">A23&amp;C23</f>
        <v>2010East Midlands</v>
      </c>
      <c r="E23" s="17" t="n">
        <v>0.03166898302336</v>
      </c>
      <c r="F23" s="18" t="n">
        <v>108.112658523248</v>
      </c>
      <c r="G23" s="17" t="n">
        <v>0.0301602285884989</v>
      </c>
      <c r="H23" s="18" t="n">
        <v>89.4629475540757</v>
      </c>
      <c r="I23" s="17" t="n">
        <v>0.031912585933847</v>
      </c>
      <c r="J23" s="18" t="n">
        <v>106.868351797023</v>
      </c>
      <c r="K23" s="17" t="n">
        <v>0.0308674293910672</v>
      </c>
      <c r="L23" s="18" t="n">
        <v>97.696295524855</v>
      </c>
    </row>
    <row r="24" customFormat="false" ht="14.25" hidden="false" customHeight="true" outlineLevel="0" collapsed="false">
      <c r="A24" s="15" t="n">
        <v>2010</v>
      </c>
      <c r="B24" s="16" t="s">
        <v>61</v>
      </c>
      <c r="C24" s="16" t="s">
        <v>62</v>
      </c>
      <c r="D24" s="16" t="str">
        <f aca="false">A24&amp;C24</f>
        <v>2010South West</v>
      </c>
      <c r="E24" s="17" t="n">
        <v>0.0319787616240195</v>
      </c>
      <c r="F24" s="18" t="n">
        <v>105.569956295502</v>
      </c>
      <c r="G24" s="17" t="n">
        <v>0.0308439212382799</v>
      </c>
      <c r="H24" s="18" t="n">
        <v>87.05499618392</v>
      </c>
      <c r="I24" s="17" t="n">
        <v>0.0318465845400231</v>
      </c>
      <c r="J24" s="18" t="n">
        <v>104.105373739144</v>
      </c>
      <c r="K24" s="17" t="n">
        <v>0.0313034245727403</v>
      </c>
      <c r="L24" s="18" t="n">
        <v>94.6215987502175</v>
      </c>
    </row>
    <row r="25" customFormat="false" ht="14.25" hidden="false" customHeight="true" outlineLevel="0" collapsed="false">
      <c r="A25" s="15" t="n">
        <v>2010</v>
      </c>
      <c r="B25" s="16" t="s">
        <v>63</v>
      </c>
      <c r="C25" s="16" t="s">
        <v>64</v>
      </c>
      <c r="D25" s="16" t="str">
        <f aca="false">A25&amp;C25</f>
        <v>2010Southern</v>
      </c>
      <c r="E25" s="17" t="n">
        <v>0.0323481353993946</v>
      </c>
      <c r="F25" s="18" t="n">
        <v>100.928407849074</v>
      </c>
      <c r="G25" s="17" t="n">
        <v>0.0311952848208523</v>
      </c>
      <c r="H25" s="18" t="n">
        <v>81.6865370575396</v>
      </c>
      <c r="I25" s="17" t="n">
        <v>0.0321657615348648</v>
      </c>
      <c r="J25" s="18" t="n">
        <v>101.983374675454</v>
      </c>
      <c r="K25" s="17" t="n">
        <v>0.0315876343760776</v>
      </c>
      <c r="L25" s="18" t="n">
        <v>88.5421315606515</v>
      </c>
    </row>
    <row r="26" customFormat="false" ht="14.25" hidden="false" customHeight="true" outlineLevel="0" collapsed="false">
      <c r="A26" s="19" t="n">
        <v>2010</v>
      </c>
      <c r="B26" s="20" t="s">
        <v>65</v>
      </c>
      <c r="C26" s="20" t="s">
        <v>65</v>
      </c>
      <c r="D26" s="16" t="str">
        <f aca="false">A26&amp;C26</f>
        <v>2010United Kingdom</v>
      </c>
      <c r="E26" s="21" t="n">
        <v>0.0319853338598724</v>
      </c>
      <c r="F26" s="22" t="n">
        <v>105.824177637258</v>
      </c>
      <c r="G26" s="21" t="n">
        <v>0.030757379123472</v>
      </c>
      <c r="H26" s="22" t="n">
        <v>84.9424058436082</v>
      </c>
      <c r="I26" s="21" t="n">
        <v>0.0322477644287146</v>
      </c>
      <c r="J26" s="22" t="n">
        <v>102.580035544557</v>
      </c>
      <c r="K26" s="21" t="n">
        <v>0.0313520778302199</v>
      </c>
      <c r="L26" s="22" t="n">
        <v>94.0871347725108</v>
      </c>
    </row>
    <row r="27" customFormat="false" ht="14.25" hidden="false" customHeight="true" outlineLevel="0" collapsed="false">
      <c r="A27" s="15" t="n">
        <v>2011</v>
      </c>
      <c r="B27" s="16" t="s">
        <v>39</v>
      </c>
      <c r="C27" s="16" t="s">
        <v>40</v>
      </c>
      <c r="D27" s="16" t="str">
        <f aca="false">A27&amp;C27</f>
        <v>2011Northern Scotland </v>
      </c>
      <c r="E27" s="17" t="n">
        <v>0.0351466360992715</v>
      </c>
      <c r="F27" s="18" t="n">
        <v>110.784854156809</v>
      </c>
      <c r="G27" s="17" t="n">
        <v>0.0328725773142216</v>
      </c>
      <c r="H27" s="18" t="n">
        <v>95.5104490389342</v>
      </c>
      <c r="I27" s="17" t="n">
        <v>0.0345081895203579</v>
      </c>
      <c r="J27" s="18" t="n">
        <v>116.168774704871</v>
      </c>
      <c r="K27" s="17" t="n">
        <v>0.0337777063763114</v>
      </c>
      <c r="L27" s="18" t="n">
        <v>102.985042289046</v>
      </c>
    </row>
    <row r="28" customFormat="false" ht="14.25" hidden="false" customHeight="true" outlineLevel="0" collapsed="false">
      <c r="A28" s="15" t="n">
        <v>2011</v>
      </c>
      <c r="B28" s="16" t="s">
        <v>41</v>
      </c>
      <c r="C28" s="16" t="s">
        <v>42</v>
      </c>
      <c r="D28" s="16" t="str">
        <f aca="false">A28&amp;C28</f>
        <v>2011West Midlands</v>
      </c>
      <c r="E28" s="17" t="n">
        <v>0.035369088706969</v>
      </c>
      <c r="F28" s="18" t="n">
        <v>118.758964036612</v>
      </c>
      <c r="G28" s="17" t="n">
        <v>0.0332158167829725</v>
      </c>
      <c r="H28" s="18" t="n">
        <v>102.522411123484</v>
      </c>
      <c r="I28" s="17" t="n">
        <v>0.0353432324072808</v>
      </c>
      <c r="J28" s="18" t="n">
        <v>115.058042961843</v>
      </c>
      <c r="K28" s="17" t="n">
        <v>0.0342124140512204</v>
      </c>
      <c r="L28" s="18" t="n">
        <v>109.544986757042</v>
      </c>
    </row>
    <row r="29" customFormat="false" ht="14.25" hidden="false" customHeight="true" outlineLevel="0" collapsed="false">
      <c r="A29" s="15" t="n">
        <v>2011</v>
      </c>
      <c r="B29" s="16" t="s">
        <v>43</v>
      </c>
      <c r="C29" s="16" t="s">
        <v>1</v>
      </c>
      <c r="D29" s="16" t="str">
        <f aca="false">A29&amp;C29</f>
        <v>2011South East</v>
      </c>
      <c r="E29" s="17" t="n">
        <v>0.0356956198480688</v>
      </c>
      <c r="F29" s="18" t="n">
        <v>111.365463358753</v>
      </c>
      <c r="G29" s="17" t="n">
        <v>0.0335525032491915</v>
      </c>
      <c r="H29" s="18" t="n">
        <v>97.4852956031588</v>
      </c>
      <c r="I29" s="17" t="n">
        <v>0.0355794388719816</v>
      </c>
      <c r="J29" s="18" t="n">
        <v>103.978009078812</v>
      </c>
      <c r="K29" s="17" t="n">
        <v>0.0344997016895587</v>
      </c>
      <c r="L29" s="18" t="n">
        <v>102.78572118187</v>
      </c>
    </row>
    <row r="30" customFormat="false" ht="14.25" hidden="false" customHeight="true" outlineLevel="0" collapsed="false">
      <c r="A30" s="15" t="n">
        <v>2011</v>
      </c>
      <c r="B30" s="16" t="s">
        <v>44</v>
      </c>
      <c r="C30" s="16" t="s">
        <v>45</v>
      </c>
      <c r="D30" s="16" t="str">
        <f aca="false">A30&amp;C30</f>
        <v>2011South Wales</v>
      </c>
      <c r="E30" s="17" t="n">
        <v>0.0352489893794004</v>
      </c>
      <c r="F30" s="18" t="n">
        <v>112.662329525463</v>
      </c>
      <c r="G30" s="17" t="n">
        <v>0.03329802679436</v>
      </c>
      <c r="H30" s="18" t="n">
        <v>100.210501290743</v>
      </c>
      <c r="I30" s="17" t="n">
        <v>0.0350450640117845</v>
      </c>
      <c r="J30" s="18" t="n">
        <v>112.287635741429</v>
      </c>
      <c r="K30" s="17" t="n">
        <v>0.0341985178973596</v>
      </c>
      <c r="L30" s="18" t="n">
        <v>106.128115405038</v>
      </c>
    </row>
    <row r="31" customFormat="false" ht="14.25" hidden="false" customHeight="true" outlineLevel="0" collapsed="false">
      <c r="A31" s="15" t="n">
        <v>2011</v>
      </c>
      <c r="B31" s="16" t="s">
        <v>46</v>
      </c>
      <c r="C31" s="16" t="s">
        <v>47</v>
      </c>
      <c r="D31" s="16" t="str">
        <f aca="false">A31&amp;C31</f>
        <v>2011Southern Scotland</v>
      </c>
      <c r="E31" s="17" t="n">
        <v>0.0351466360992715</v>
      </c>
      <c r="F31" s="18" t="n">
        <v>110.784854156809</v>
      </c>
      <c r="G31" s="17" t="n">
        <v>0.0328725773142216</v>
      </c>
      <c r="H31" s="18" t="n">
        <v>95.5104490389342</v>
      </c>
      <c r="I31" s="17" t="n">
        <v>0.0345081895203579</v>
      </c>
      <c r="J31" s="18" t="n">
        <v>116.168774704871</v>
      </c>
      <c r="K31" s="17" t="n">
        <v>0.0337777063763114</v>
      </c>
      <c r="L31" s="18" t="n">
        <v>102.985042289046</v>
      </c>
    </row>
    <row r="32" customFormat="false" ht="14.25" hidden="false" customHeight="true" outlineLevel="0" collapsed="false">
      <c r="A32" s="15" t="n">
        <v>2011</v>
      </c>
      <c r="B32" s="16" t="s">
        <v>48</v>
      </c>
      <c r="C32" s="16" t="s">
        <v>49</v>
      </c>
      <c r="D32" s="16" t="str">
        <f aca="false">A32&amp;C32</f>
        <v>2011Eastern</v>
      </c>
      <c r="E32" s="17" t="n">
        <v>0.0348429684387097</v>
      </c>
      <c r="F32" s="18" t="n">
        <v>114.893569222007</v>
      </c>
      <c r="G32" s="17" t="n">
        <v>0.0329510405891634</v>
      </c>
      <c r="H32" s="18" t="n">
        <v>99.9415033317251</v>
      </c>
      <c r="I32" s="17" t="n">
        <v>0.0348320924026746</v>
      </c>
      <c r="J32" s="18" t="n">
        <v>112.029949211946</v>
      </c>
      <c r="K32" s="17" t="n">
        <v>0.033736147936604</v>
      </c>
      <c r="L32" s="18" t="n">
        <v>105.871303735143</v>
      </c>
    </row>
    <row r="33" customFormat="false" ht="14.25" hidden="false" customHeight="true" outlineLevel="0" collapsed="false">
      <c r="A33" s="15" t="n">
        <v>2011</v>
      </c>
      <c r="B33" s="16" t="s">
        <v>50</v>
      </c>
      <c r="C33" s="16" t="s">
        <v>51</v>
      </c>
      <c r="D33" s="16" t="str">
        <f aca="false">A33&amp;C33</f>
        <v>2011Yorkshire</v>
      </c>
      <c r="E33" s="17" t="n">
        <v>0.0348493537777148</v>
      </c>
      <c r="F33" s="18" t="n">
        <v>122.187440740761</v>
      </c>
      <c r="G33" s="17" t="n">
        <v>0.0328000323989708</v>
      </c>
      <c r="H33" s="18" t="n">
        <v>101.714859564123</v>
      </c>
      <c r="I33" s="17" t="n">
        <v>0.0349873896990777</v>
      </c>
      <c r="J33" s="18" t="n">
        <v>116.336511487557</v>
      </c>
      <c r="K33" s="17" t="n">
        <v>0.0337377323258946</v>
      </c>
      <c r="L33" s="18" t="n">
        <v>110.129164748311</v>
      </c>
    </row>
    <row r="34" customFormat="false" ht="14.25" hidden="false" customHeight="true" outlineLevel="0" collapsed="false">
      <c r="A34" s="15" t="n">
        <v>2011</v>
      </c>
      <c r="B34" s="16" t="s">
        <v>52</v>
      </c>
      <c r="C34" s="16" t="s">
        <v>53</v>
      </c>
      <c r="D34" s="16" t="str">
        <f aca="false">A34&amp;C34</f>
        <v>2011Merseyside &amp; North Wales</v>
      </c>
      <c r="E34" s="17" t="n">
        <v>0.035028403847512</v>
      </c>
      <c r="F34" s="18" t="n">
        <v>116.585404601236</v>
      </c>
      <c r="G34" s="17" t="n">
        <v>0.0330094543728887</v>
      </c>
      <c r="H34" s="18" t="n">
        <v>100.895129011097</v>
      </c>
      <c r="I34" s="17" t="n">
        <v>0.034804172952094</v>
      </c>
      <c r="J34" s="18" t="n">
        <v>115.415207581659</v>
      </c>
      <c r="K34" s="17" t="n">
        <v>0.0339003874304233</v>
      </c>
      <c r="L34" s="18" t="n">
        <v>107.912146177376</v>
      </c>
    </row>
    <row r="35" customFormat="false" ht="14.25" hidden="false" customHeight="true" outlineLevel="0" collapsed="false">
      <c r="A35" s="15" t="n">
        <v>2011</v>
      </c>
      <c r="B35" s="16" t="s">
        <v>54</v>
      </c>
      <c r="C35" s="16" t="s">
        <v>54</v>
      </c>
      <c r="D35" s="16" t="str">
        <f aca="false">A35&amp;C35</f>
        <v>2011London</v>
      </c>
      <c r="E35" s="17" t="n">
        <v>0.0358489294467319</v>
      </c>
      <c r="F35" s="18" t="n">
        <v>113.259635474757</v>
      </c>
      <c r="G35" s="17" t="n">
        <v>0.0338590880027711</v>
      </c>
      <c r="H35" s="18" t="n">
        <v>100.104601430636</v>
      </c>
      <c r="I35" s="17" t="n">
        <v>0.0357768409386348</v>
      </c>
      <c r="J35" s="18" t="n">
        <v>107.050056856099</v>
      </c>
      <c r="K35" s="17" t="n">
        <v>0.0349338018086814</v>
      </c>
      <c r="L35" s="18" t="n">
        <v>106.439726553399</v>
      </c>
    </row>
    <row r="36" customFormat="false" ht="14.25" hidden="false" customHeight="true" outlineLevel="0" collapsed="false">
      <c r="A36" s="15" t="n">
        <v>2011</v>
      </c>
      <c r="B36" s="16" t="s">
        <v>55</v>
      </c>
      <c r="C36" s="16" t="s">
        <v>56</v>
      </c>
      <c r="D36" s="16" t="str">
        <f aca="false">A36&amp;C36</f>
        <v>2011North West</v>
      </c>
      <c r="E36" s="17" t="n">
        <v>0.035028403847512</v>
      </c>
      <c r="F36" s="18" t="n">
        <v>116.585404601236</v>
      </c>
      <c r="G36" s="17" t="n">
        <v>0.0330094543728887</v>
      </c>
      <c r="H36" s="18" t="n">
        <v>100.895129011097</v>
      </c>
      <c r="I36" s="17" t="n">
        <v>0.034804172952094</v>
      </c>
      <c r="J36" s="18" t="n">
        <v>115.415207581659</v>
      </c>
      <c r="K36" s="17" t="n">
        <v>0.0339003874304233</v>
      </c>
      <c r="L36" s="18" t="n">
        <v>107.912146177376</v>
      </c>
    </row>
    <row r="37" customFormat="false" ht="14.25" hidden="false" customHeight="true" outlineLevel="0" collapsed="false">
      <c r="A37" s="15" t="n">
        <v>2011</v>
      </c>
      <c r="B37" s="16" t="s">
        <v>57</v>
      </c>
      <c r="C37" s="16" t="s">
        <v>58</v>
      </c>
      <c r="D37" s="16" t="str">
        <f aca="false">A37&amp;C37</f>
        <v>2011North East</v>
      </c>
      <c r="E37" s="17" t="n">
        <v>0.0343608901354058</v>
      </c>
      <c r="F37" s="18" t="n">
        <v>123.277674326982</v>
      </c>
      <c r="G37" s="17" t="n">
        <v>0.0324781690279904</v>
      </c>
      <c r="H37" s="18" t="n">
        <v>105.621241532758</v>
      </c>
      <c r="I37" s="17" t="n">
        <v>0.0346759453236057</v>
      </c>
      <c r="J37" s="18" t="n">
        <v>111.710195742801</v>
      </c>
      <c r="K37" s="17" t="n">
        <v>0.0333617723049393</v>
      </c>
      <c r="L37" s="18" t="n">
        <v>111.552936160026</v>
      </c>
    </row>
    <row r="38" customFormat="false" ht="14.25" hidden="false" customHeight="true" outlineLevel="0" collapsed="false">
      <c r="A38" s="15" t="n">
        <v>2011</v>
      </c>
      <c r="B38" s="16" t="s">
        <v>59</v>
      </c>
      <c r="C38" s="16" t="s">
        <v>60</v>
      </c>
      <c r="D38" s="16" t="str">
        <f aca="false">A38&amp;C38</f>
        <v>2011East Midlands</v>
      </c>
      <c r="E38" s="17" t="n">
        <v>0.0343893325178068</v>
      </c>
      <c r="F38" s="18" t="n">
        <v>117.837815166522</v>
      </c>
      <c r="G38" s="17" t="n">
        <v>0.0325434699962859</v>
      </c>
      <c r="H38" s="18" t="n">
        <v>101.474392381665</v>
      </c>
      <c r="I38" s="17" t="n">
        <v>0.0346478167807756</v>
      </c>
      <c r="J38" s="18" t="n">
        <v>114.654586436375</v>
      </c>
      <c r="K38" s="17" t="n">
        <v>0.0333847573658453</v>
      </c>
      <c r="L38" s="18" t="n">
        <v>108.24563208442</v>
      </c>
    </row>
    <row r="39" customFormat="false" ht="14.25" hidden="false" customHeight="true" outlineLevel="0" collapsed="false">
      <c r="A39" s="15" t="n">
        <v>2011</v>
      </c>
      <c r="B39" s="16" t="s">
        <v>61</v>
      </c>
      <c r="C39" s="16" t="s">
        <v>62</v>
      </c>
      <c r="D39" s="16" t="str">
        <f aca="false">A39&amp;C39</f>
        <v>2011South West</v>
      </c>
      <c r="E39" s="17" t="n">
        <v>0.0351656231164227</v>
      </c>
      <c r="F39" s="18" t="n">
        <v>113.791502596003</v>
      </c>
      <c r="G39" s="17" t="n">
        <v>0.0333282972153791</v>
      </c>
      <c r="H39" s="18" t="n">
        <v>100.107039265302</v>
      </c>
      <c r="I39" s="17" t="n">
        <v>0.0350808067742566</v>
      </c>
      <c r="J39" s="18" t="n">
        <v>105.809325332336</v>
      </c>
      <c r="K39" s="17" t="n">
        <v>0.0340625838382051</v>
      </c>
      <c r="L39" s="18" t="n">
        <v>104.794939079602</v>
      </c>
    </row>
    <row r="40" customFormat="false" ht="14.25" hidden="false" customHeight="true" outlineLevel="0" collapsed="false">
      <c r="A40" s="15" t="n">
        <v>2011</v>
      </c>
      <c r="B40" s="16" t="s">
        <v>63</v>
      </c>
      <c r="C40" s="16" t="s">
        <v>64</v>
      </c>
      <c r="D40" s="16" t="str">
        <f aca="false">A40&amp;C40</f>
        <v>2011Southern</v>
      </c>
      <c r="E40" s="17" t="n">
        <v>0.0358195345621269</v>
      </c>
      <c r="F40" s="18" t="n">
        <v>114.518698438536</v>
      </c>
      <c r="G40" s="17" t="n">
        <v>0.0336017546538319</v>
      </c>
      <c r="H40" s="18" t="n">
        <v>100.303862124843</v>
      </c>
      <c r="I40" s="17" t="n">
        <v>0.0354874038527406</v>
      </c>
      <c r="J40" s="18" t="n">
        <v>111.938102285767</v>
      </c>
      <c r="K40" s="17" t="n">
        <v>0.0343411707920121</v>
      </c>
      <c r="L40" s="18" t="n">
        <v>105.007044453522</v>
      </c>
    </row>
    <row r="41" customFormat="false" ht="14.25" hidden="false" customHeight="true" outlineLevel="0" collapsed="false">
      <c r="A41" s="19" t="n">
        <v>2011</v>
      </c>
      <c r="B41" s="20" t="s">
        <v>65</v>
      </c>
      <c r="C41" s="20" t="s">
        <v>65</v>
      </c>
      <c r="D41" s="16" t="str">
        <f aca="false">A41&amp;C41</f>
        <v>2011United Kingdom</v>
      </c>
      <c r="E41" s="21" t="n">
        <v>0.035188314372719</v>
      </c>
      <c r="F41" s="22" t="n">
        <v>115.504912927163</v>
      </c>
      <c r="G41" s="21" t="n">
        <v>0.033131108974133</v>
      </c>
      <c r="H41" s="22" t="n">
        <v>100.291840443767</v>
      </c>
      <c r="I41" s="21" t="n">
        <v>0.0350524468782182</v>
      </c>
      <c r="J41" s="22" t="n">
        <v>112.093593427191</v>
      </c>
      <c r="K41" s="21" t="n">
        <v>0.0340311781821732</v>
      </c>
      <c r="L41" s="22" t="n">
        <v>106.629958199271</v>
      </c>
    </row>
    <row r="42" customFormat="false" ht="14.25" hidden="false" customHeight="true" outlineLevel="0" collapsed="false">
      <c r="A42" s="15" t="n">
        <v>2012</v>
      </c>
      <c r="B42" s="16" t="s">
        <v>39</v>
      </c>
      <c r="C42" s="16" t="s">
        <v>40</v>
      </c>
      <c r="D42" s="16" t="str">
        <f aca="false">A42&amp;C42</f>
        <v>2012Northern Scotland </v>
      </c>
      <c r="E42" s="17" t="n">
        <v>0.0396077769029302</v>
      </c>
      <c r="F42" s="18" t="n">
        <v>117.389658751376</v>
      </c>
      <c r="G42" s="17" t="n">
        <v>0.0369172096608211</v>
      </c>
      <c r="H42" s="18" t="n">
        <v>98.7712455018505</v>
      </c>
      <c r="I42" s="17" t="n">
        <v>0.0386462859273434</v>
      </c>
      <c r="J42" s="18" t="n">
        <v>123.189007682156</v>
      </c>
      <c r="K42" s="17" t="n">
        <v>0.0379343986016097</v>
      </c>
      <c r="L42" s="18" t="n">
        <v>107.752698802199</v>
      </c>
    </row>
    <row r="43" customFormat="false" ht="14.25" hidden="false" customHeight="true" outlineLevel="0" collapsed="false">
      <c r="A43" s="15" t="n">
        <v>2012</v>
      </c>
      <c r="B43" s="16" t="s">
        <v>41</v>
      </c>
      <c r="C43" s="16" t="s">
        <v>42</v>
      </c>
      <c r="D43" s="16" t="str">
        <f aca="false">A43&amp;C43</f>
        <v>2012West Midlands</v>
      </c>
      <c r="E43" s="17" t="n">
        <v>0.0400554291524191</v>
      </c>
      <c r="F43" s="18" t="n">
        <v>128.598535298352</v>
      </c>
      <c r="G43" s="17" t="n">
        <v>0.0371269413154517</v>
      </c>
      <c r="H43" s="18" t="n">
        <v>107.640489970352</v>
      </c>
      <c r="I43" s="17" t="n">
        <v>0.0396586593955366</v>
      </c>
      <c r="J43" s="18" t="n">
        <v>120.346644958881</v>
      </c>
      <c r="K43" s="17" t="n">
        <v>0.0384117867992598</v>
      </c>
      <c r="L43" s="18" t="n">
        <v>116.033612262925</v>
      </c>
    </row>
    <row r="44" customFormat="false" ht="14.25" hidden="false" customHeight="true" outlineLevel="0" collapsed="false">
      <c r="A44" s="15" t="n">
        <v>2012</v>
      </c>
      <c r="B44" s="16" t="s">
        <v>43</v>
      </c>
      <c r="C44" s="16" t="s">
        <v>1</v>
      </c>
      <c r="D44" s="16" t="str">
        <f aca="false">A44&amp;C44</f>
        <v>2012South East</v>
      </c>
      <c r="E44" s="17" t="n">
        <v>0.0404558685151191</v>
      </c>
      <c r="F44" s="18" t="n">
        <v>119.157961290499</v>
      </c>
      <c r="G44" s="17" t="n">
        <v>0.0377514707212883</v>
      </c>
      <c r="H44" s="18" t="n">
        <v>101.555500901744</v>
      </c>
      <c r="I44" s="17" t="n">
        <v>0.0399114320701871</v>
      </c>
      <c r="J44" s="18" t="n">
        <v>109.255605465816</v>
      </c>
      <c r="K44" s="17" t="n">
        <v>0.0388742168607924</v>
      </c>
      <c r="L44" s="18" t="n">
        <v>108.035256126194</v>
      </c>
    </row>
    <row r="45" customFormat="false" ht="14.25" hidden="false" customHeight="true" outlineLevel="0" collapsed="false">
      <c r="A45" s="15" t="n">
        <v>2012</v>
      </c>
      <c r="B45" s="16" t="s">
        <v>44</v>
      </c>
      <c r="C45" s="16" t="s">
        <v>45</v>
      </c>
      <c r="D45" s="16" t="str">
        <f aca="false">A45&amp;C45</f>
        <v>2012South Wales</v>
      </c>
      <c r="E45" s="17" t="n">
        <v>0.0399151759490611</v>
      </c>
      <c r="F45" s="18" t="n">
        <v>121.022474138095</v>
      </c>
      <c r="G45" s="17" t="n">
        <v>0.0376112033265582</v>
      </c>
      <c r="H45" s="18" t="n">
        <v>103.621483990527</v>
      </c>
      <c r="I45" s="17" t="n">
        <v>0.0396106349974165</v>
      </c>
      <c r="J45" s="18" t="n">
        <v>117.853555032167</v>
      </c>
      <c r="K45" s="17" t="n">
        <v>0.0386431795309707</v>
      </c>
      <c r="L45" s="18" t="n">
        <v>111.248479648906</v>
      </c>
    </row>
    <row r="46" customFormat="false" ht="14.25" hidden="false" customHeight="true" outlineLevel="0" collapsed="false">
      <c r="A46" s="15" t="n">
        <v>2012</v>
      </c>
      <c r="B46" s="16" t="s">
        <v>46</v>
      </c>
      <c r="C46" s="16" t="s">
        <v>47</v>
      </c>
      <c r="D46" s="16" t="str">
        <f aca="false">A46&amp;C46</f>
        <v>2012Southern Scotland</v>
      </c>
      <c r="E46" s="17" t="n">
        <v>0.0396077769029302</v>
      </c>
      <c r="F46" s="18" t="n">
        <v>117.389658751376</v>
      </c>
      <c r="G46" s="17" t="n">
        <v>0.0369172096608211</v>
      </c>
      <c r="H46" s="18" t="n">
        <v>98.7712455018505</v>
      </c>
      <c r="I46" s="17" t="n">
        <v>0.0386462859273434</v>
      </c>
      <c r="J46" s="18" t="n">
        <v>123.189007682156</v>
      </c>
      <c r="K46" s="17" t="n">
        <v>0.0379343986016097</v>
      </c>
      <c r="L46" s="18" t="n">
        <v>107.752698802199</v>
      </c>
    </row>
    <row r="47" customFormat="false" ht="14.25" hidden="false" customHeight="true" outlineLevel="0" collapsed="false">
      <c r="A47" s="15" t="n">
        <v>2012</v>
      </c>
      <c r="B47" s="16" t="s">
        <v>48</v>
      </c>
      <c r="C47" s="16" t="s">
        <v>49</v>
      </c>
      <c r="D47" s="16" t="str">
        <f aca="false">A47&amp;C47</f>
        <v>2012Eastern</v>
      </c>
      <c r="E47" s="17" t="n">
        <v>0.039383608117024</v>
      </c>
      <c r="F47" s="18" t="n">
        <v>124.589040621203</v>
      </c>
      <c r="G47" s="17" t="n">
        <v>0.0369869708432874</v>
      </c>
      <c r="H47" s="18" t="n">
        <v>106.120055757695</v>
      </c>
      <c r="I47" s="17" t="n">
        <v>0.0393384541521155</v>
      </c>
      <c r="J47" s="18" t="n">
        <v>118.97789895626</v>
      </c>
      <c r="K47" s="17" t="n">
        <v>0.0379702645909055</v>
      </c>
      <c r="L47" s="18" t="n">
        <v>113.137128348131</v>
      </c>
    </row>
    <row r="48" customFormat="false" ht="14.25" hidden="false" customHeight="true" outlineLevel="0" collapsed="false">
      <c r="A48" s="15" t="n">
        <v>2012</v>
      </c>
      <c r="B48" s="16" t="s">
        <v>50</v>
      </c>
      <c r="C48" s="16" t="s">
        <v>51</v>
      </c>
      <c r="D48" s="16" t="str">
        <f aca="false">A48&amp;C48</f>
        <v>2012Yorkshire</v>
      </c>
      <c r="E48" s="17" t="n">
        <v>0.03894156666126</v>
      </c>
      <c r="F48" s="18" t="n">
        <v>130.399852453597</v>
      </c>
      <c r="G48" s="17" t="n">
        <v>0.0362618068074587</v>
      </c>
      <c r="H48" s="18" t="n">
        <v>105.963036630536</v>
      </c>
      <c r="I48" s="17" t="n">
        <v>0.0393077055961328</v>
      </c>
      <c r="J48" s="18" t="n">
        <v>120.874509605925</v>
      </c>
      <c r="K48" s="17" t="n">
        <v>0.0375054645119546</v>
      </c>
      <c r="L48" s="18" t="n">
        <v>115.457822796134</v>
      </c>
    </row>
    <row r="49" customFormat="false" ht="14.25" hidden="false" customHeight="true" outlineLevel="0" collapsed="false">
      <c r="A49" s="15" t="n">
        <v>2012</v>
      </c>
      <c r="B49" s="16" t="s">
        <v>52</v>
      </c>
      <c r="C49" s="16" t="s">
        <v>53</v>
      </c>
      <c r="D49" s="16" t="str">
        <f aca="false">A49&amp;C49</f>
        <v>2012Merseyside &amp; North Wales</v>
      </c>
      <c r="E49" s="17" t="n">
        <v>0.0391310301751575</v>
      </c>
      <c r="F49" s="18" t="n">
        <v>127.496839151811</v>
      </c>
      <c r="G49" s="17" t="n">
        <v>0.0365559974821725</v>
      </c>
      <c r="H49" s="18" t="n">
        <v>107.665489704428</v>
      </c>
      <c r="I49" s="17" t="n">
        <v>0.0391317434931061</v>
      </c>
      <c r="J49" s="18" t="n">
        <v>122.968462984711</v>
      </c>
      <c r="K49" s="17" t="n">
        <v>0.0377296084421975</v>
      </c>
      <c r="L49" s="18" t="n">
        <v>115.931697176127</v>
      </c>
    </row>
    <row r="50" customFormat="false" ht="14.25" hidden="false" customHeight="true" outlineLevel="0" collapsed="false">
      <c r="A50" s="15" t="n">
        <v>2012</v>
      </c>
      <c r="B50" s="16" t="s">
        <v>54</v>
      </c>
      <c r="C50" s="16" t="s">
        <v>54</v>
      </c>
      <c r="D50" s="16" t="str">
        <f aca="false">A50&amp;C50</f>
        <v>2012London</v>
      </c>
      <c r="E50" s="17" t="n">
        <v>0.0404007480330357</v>
      </c>
      <c r="F50" s="18" t="n">
        <v>120.534045564792</v>
      </c>
      <c r="G50" s="17" t="n">
        <v>0.0380622459345557</v>
      </c>
      <c r="H50" s="18" t="n">
        <v>103.604780947293</v>
      </c>
      <c r="I50" s="17" t="n">
        <v>0.0400971828153605</v>
      </c>
      <c r="J50" s="18" t="n">
        <v>112.76805936875</v>
      </c>
      <c r="K50" s="17" t="n">
        <v>0.0392736043391536</v>
      </c>
      <c r="L50" s="18" t="n">
        <v>111.595065011382</v>
      </c>
    </row>
    <row r="51" customFormat="false" ht="14.25" hidden="false" customHeight="true" outlineLevel="0" collapsed="false">
      <c r="A51" s="15" t="n">
        <v>2012</v>
      </c>
      <c r="B51" s="16" t="s">
        <v>55</v>
      </c>
      <c r="C51" s="16" t="s">
        <v>56</v>
      </c>
      <c r="D51" s="16" t="str">
        <f aca="false">A51&amp;C51</f>
        <v>2012North West</v>
      </c>
      <c r="E51" s="17" t="n">
        <v>0.0391310301751575</v>
      </c>
      <c r="F51" s="18" t="n">
        <v>127.496839151811</v>
      </c>
      <c r="G51" s="17" t="n">
        <v>0.0365559974821725</v>
      </c>
      <c r="H51" s="18" t="n">
        <v>107.665489704428</v>
      </c>
      <c r="I51" s="17" t="n">
        <v>0.0391317434931061</v>
      </c>
      <c r="J51" s="18" t="n">
        <v>122.968462984711</v>
      </c>
      <c r="K51" s="17" t="n">
        <v>0.0377296084421975</v>
      </c>
      <c r="L51" s="18" t="n">
        <v>115.931697176127</v>
      </c>
    </row>
    <row r="52" customFormat="false" ht="14.25" hidden="false" customHeight="true" outlineLevel="0" collapsed="false">
      <c r="A52" s="15" t="n">
        <v>2012</v>
      </c>
      <c r="B52" s="16" t="s">
        <v>57</v>
      </c>
      <c r="C52" s="16" t="s">
        <v>58</v>
      </c>
      <c r="D52" s="16" t="str">
        <f aca="false">A52&amp;C52</f>
        <v>2012North East</v>
      </c>
      <c r="E52" s="17" t="n">
        <v>0.0384036210933581</v>
      </c>
      <c r="F52" s="18" t="n">
        <v>133.582629869214</v>
      </c>
      <c r="G52" s="17" t="n">
        <v>0.0360708645164465</v>
      </c>
      <c r="H52" s="18" t="n">
        <v>110.394034391446</v>
      </c>
      <c r="I52" s="17" t="n">
        <v>0.0389766259287533</v>
      </c>
      <c r="J52" s="18" t="n">
        <v>116.613800157011</v>
      </c>
      <c r="K52" s="17" t="n">
        <v>0.0371955420121626</v>
      </c>
      <c r="L52" s="18" t="n">
        <v>117.727201937154</v>
      </c>
    </row>
    <row r="53" customFormat="false" ht="14.25" hidden="false" customHeight="true" outlineLevel="0" collapsed="false">
      <c r="A53" s="15" t="n">
        <v>2012</v>
      </c>
      <c r="B53" s="16" t="s">
        <v>59</v>
      </c>
      <c r="C53" s="16" t="s">
        <v>60</v>
      </c>
      <c r="D53" s="16" t="str">
        <f aca="false">A53&amp;C53</f>
        <v>2012East Midlands</v>
      </c>
      <c r="E53" s="17" t="n">
        <v>0.0386830866502087</v>
      </c>
      <c r="F53" s="18" t="n">
        <v>127.671045975725</v>
      </c>
      <c r="G53" s="17" t="n">
        <v>0.0364391874725014</v>
      </c>
      <c r="H53" s="18" t="n">
        <v>106.712769200567</v>
      </c>
      <c r="I53" s="17" t="n">
        <v>0.0394275698653529</v>
      </c>
      <c r="J53" s="18" t="n">
        <v>120.676034452021</v>
      </c>
      <c r="K53" s="17" t="n">
        <v>0.0375117758647014</v>
      </c>
      <c r="L53" s="18" t="n">
        <v>114.873605751463</v>
      </c>
    </row>
    <row r="54" customFormat="false" ht="14.25" hidden="false" customHeight="true" outlineLevel="0" collapsed="false">
      <c r="A54" s="15" t="n">
        <v>2012</v>
      </c>
      <c r="B54" s="16" t="s">
        <v>61</v>
      </c>
      <c r="C54" s="16" t="s">
        <v>62</v>
      </c>
      <c r="D54" s="16" t="str">
        <f aca="false">A54&amp;C54</f>
        <v>2012South West</v>
      </c>
      <c r="E54" s="17" t="n">
        <v>0.0400685526758679</v>
      </c>
      <c r="F54" s="18" t="n">
        <v>122.423547264528</v>
      </c>
      <c r="G54" s="17" t="n">
        <v>0.0376571559190281</v>
      </c>
      <c r="H54" s="18" t="n">
        <v>103.953654680366</v>
      </c>
      <c r="I54" s="17" t="n">
        <v>0.0397610468123747</v>
      </c>
      <c r="J54" s="18" t="n">
        <v>111.757423080617</v>
      </c>
      <c r="K54" s="17" t="n">
        <v>0.0385871492837347</v>
      </c>
      <c r="L54" s="18" t="n">
        <v>110.145215651373</v>
      </c>
    </row>
    <row r="55" customFormat="false" ht="14.25" hidden="false" customHeight="true" outlineLevel="0" collapsed="false">
      <c r="A55" s="15" t="n">
        <v>2012</v>
      </c>
      <c r="B55" s="16" t="s">
        <v>63</v>
      </c>
      <c r="C55" s="16" t="s">
        <v>64</v>
      </c>
      <c r="D55" s="16" t="str">
        <f aca="false">A55&amp;C55</f>
        <v>2012Southern</v>
      </c>
      <c r="E55" s="17" t="n">
        <v>0.0405072592370882</v>
      </c>
      <c r="F55" s="18" t="n">
        <v>127.961919836124</v>
      </c>
      <c r="G55" s="17" t="n">
        <v>0.0378018639037805</v>
      </c>
      <c r="H55" s="18" t="n">
        <v>104.131075732909</v>
      </c>
      <c r="I55" s="17" t="n">
        <v>0.0397662694126653</v>
      </c>
      <c r="J55" s="18" t="n">
        <v>117.585340715533</v>
      </c>
      <c r="K55" s="17" t="n">
        <v>0.0386612227265482</v>
      </c>
      <c r="L55" s="18" t="n">
        <v>111.370064458067</v>
      </c>
    </row>
    <row r="56" customFormat="false" ht="14.25" hidden="false" customHeight="true" outlineLevel="0" collapsed="false">
      <c r="A56" s="19" t="n">
        <v>2012</v>
      </c>
      <c r="B56" s="20" t="s">
        <v>65</v>
      </c>
      <c r="C56" s="20" t="s">
        <v>65</v>
      </c>
      <c r="D56" s="16" t="str">
        <f aca="false">A56&amp;C56</f>
        <v>2012United Kingdom</v>
      </c>
      <c r="E56" s="21" t="n">
        <v>0.0396686982132676</v>
      </c>
      <c r="F56" s="22" t="n">
        <v>124.668153170041</v>
      </c>
      <c r="G56" s="21" t="n">
        <v>0.037101611712517</v>
      </c>
      <c r="H56" s="22" t="n">
        <v>104.960770786292</v>
      </c>
      <c r="I56" s="21" t="n">
        <v>0.0394418781448283</v>
      </c>
      <c r="J56" s="22" t="n">
        <v>118.141370379981</v>
      </c>
      <c r="K56" s="21" t="n">
        <v>0.0382024179026023</v>
      </c>
      <c r="L56" s="22" t="n">
        <v>112.743451596821</v>
      </c>
    </row>
    <row r="57" customFormat="false" ht="14.25" hidden="false" customHeight="true" outlineLevel="0" collapsed="false">
      <c r="A57" s="15" t="n">
        <v>2013</v>
      </c>
      <c r="B57" s="16" t="s">
        <v>39</v>
      </c>
      <c r="C57" s="16" t="s">
        <v>40</v>
      </c>
      <c r="D57" s="16" t="str">
        <f aca="false">A57&amp;C57</f>
        <v>2013Northern Scotland </v>
      </c>
      <c r="E57" s="17" t="n">
        <v>0.0431570774987087</v>
      </c>
      <c r="F57" s="18" t="n">
        <v>103.223833218412</v>
      </c>
      <c r="G57" s="17" t="n">
        <v>0.0398974266461229</v>
      </c>
      <c r="H57" s="18" t="n">
        <v>93.5008353704116</v>
      </c>
      <c r="I57" s="17" t="n">
        <v>0.0438267226989509</v>
      </c>
      <c r="J57" s="18" t="n">
        <v>100.027255376147</v>
      </c>
      <c r="K57" s="17" t="n">
        <v>0.0413327004773046</v>
      </c>
      <c r="L57" s="18" t="n">
        <v>97.102980738488</v>
      </c>
    </row>
    <row r="58" customFormat="false" ht="14.25" hidden="false" customHeight="true" outlineLevel="0" collapsed="false">
      <c r="A58" s="15" t="n">
        <v>2013</v>
      </c>
      <c r="B58" s="16" t="s">
        <v>41</v>
      </c>
      <c r="C58" s="16" t="s">
        <v>42</v>
      </c>
      <c r="D58" s="16" t="str">
        <f aca="false">A58&amp;C58</f>
        <v>2013West Midlands</v>
      </c>
      <c r="E58" s="17" t="n">
        <v>0.0440592093847874</v>
      </c>
      <c r="F58" s="18" t="n">
        <v>100.548963034621</v>
      </c>
      <c r="G58" s="17" t="n">
        <v>0.0406978596816389</v>
      </c>
      <c r="H58" s="18" t="n">
        <v>91.6280625029184</v>
      </c>
      <c r="I58" s="17" t="n">
        <v>0.0440986929666812</v>
      </c>
      <c r="J58" s="18" t="n">
        <v>98.4068649290514</v>
      </c>
      <c r="K58" s="17" t="n">
        <v>0.0421046243955301</v>
      </c>
      <c r="L58" s="18" t="n">
        <v>95.1039795321949</v>
      </c>
    </row>
    <row r="59" customFormat="false" ht="14.25" hidden="false" customHeight="true" outlineLevel="0" collapsed="false">
      <c r="A59" s="15" t="n">
        <v>2013</v>
      </c>
      <c r="B59" s="16" t="s">
        <v>43</v>
      </c>
      <c r="C59" s="16" t="s">
        <v>1</v>
      </c>
      <c r="D59" s="16" t="str">
        <f aca="false">A59&amp;C59</f>
        <v>2013South East</v>
      </c>
      <c r="E59" s="17" t="n">
        <v>0.0449057445017394</v>
      </c>
      <c r="F59" s="18" t="n">
        <v>98.8037629648739</v>
      </c>
      <c r="G59" s="17" t="n">
        <v>0.0415278961122313</v>
      </c>
      <c r="H59" s="18" t="n">
        <v>91.6308075599643</v>
      </c>
      <c r="I59" s="17" t="n">
        <v>0.0444202470621471</v>
      </c>
      <c r="J59" s="18" t="n">
        <v>96.0064588083555</v>
      </c>
      <c r="K59" s="17" t="n">
        <v>0.0433947379939758</v>
      </c>
      <c r="L59" s="18" t="n">
        <v>95.2719927803389</v>
      </c>
    </row>
    <row r="60" customFormat="false" ht="14.25" hidden="false" customHeight="true" outlineLevel="0" collapsed="false">
      <c r="A60" s="15" t="n">
        <v>2013</v>
      </c>
      <c r="B60" s="16" t="s">
        <v>44</v>
      </c>
      <c r="C60" s="16" t="s">
        <v>45</v>
      </c>
      <c r="D60" s="16" t="str">
        <f aca="false">A60&amp;C60</f>
        <v>2013South Wales</v>
      </c>
      <c r="E60" s="17" t="n">
        <v>0.044163589607816</v>
      </c>
      <c r="F60" s="18" t="n">
        <v>102.39834957492</v>
      </c>
      <c r="G60" s="17" t="n">
        <v>0.0405286329081696</v>
      </c>
      <c r="H60" s="18" t="n">
        <v>94.3625988627129</v>
      </c>
      <c r="I60" s="17" t="n">
        <v>0.0438052270024373</v>
      </c>
      <c r="J60" s="18" t="n">
        <v>101.075809127361</v>
      </c>
      <c r="K60" s="17" t="n">
        <v>0.0421509475546598</v>
      </c>
      <c r="L60" s="18" t="n">
        <v>97.8402762816903</v>
      </c>
    </row>
    <row r="61" customFormat="false" ht="14.25" hidden="false" customHeight="true" outlineLevel="0" collapsed="false">
      <c r="A61" s="15" t="n">
        <v>2013</v>
      </c>
      <c r="B61" s="16" t="s">
        <v>46</v>
      </c>
      <c r="C61" s="16" t="s">
        <v>47</v>
      </c>
      <c r="D61" s="16" t="str">
        <f aca="false">A61&amp;C61</f>
        <v>2013Southern Scotland</v>
      </c>
      <c r="E61" s="17" t="n">
        <v>0.0434259302575153</v>
      </c>
      <c r="F61" s="18" t="n">
        <v>108.734204077518</v>
      </c>
      <c r="G61" s="17" t="n">
        <v>0.039846364295675</v>
      </c>
      <c r="H61" s="18" t="n">
        <v>94.1021862486837</v>
      </c>
      <c r="I61" s="17" t="n">
        <v>0.0433609839290916</v>
      </c>
      <c r="J61" s="18" t="n">
        <v>101.178922849156</v>
      </c>
      <c r="K61" s="17" t="n">
        <v>0.0413786040451283</v>
      </c>
      <c r="L61" s="18" t="n">
        <v>99.1172896586619</v>
      </c>
    </row>
    <row r="62" customFormat="false" ht="14.25" hidden="false" customHeight="true" outlineLevel="0" collapsed="false">
      <c r="A62" s="15" t="n">
        <v>2013</v>
      </c>
      <c r="B62" s="16" t="s">
        <v>48</v>
      </c>
      <c r="C62" s="16" t="s">
        <v>49</v>
      </c>
      <c r="D62" s="16" t="str">
        <f aca="false">A62&amp;C62</f>
        <v>2013Eastern</v>
      </c>
      <c r="E62" s="17" t="n">
        <v>0.0433746576702964</v>
      </c>
      <c r="F62" s="18" t="n">
        <v>102.431043872348</v>
      </c>
      <c r="G62" s="17" t="n">
        <v>0.0404099468213021</v>
      </c>
      <c r="H62" s="18" t="n">
        <v>81.122078166325</v>
      </c>
      <c r="I62" s="17" t="n">
        <v>0.0431634930655565</v>
      </c>
      <c r="J62" s="18" t="n">
        <v>102.492781532939</v>
      </c>
      <c r="K62" s="17" t="n">
        <v>0.0415392219153137</v>
      </c>
      <c r="L62" s="18" t="n">
        <v>89.46571764118</v>
      </c>
    </row>
    <row r="63" customFormat="false" ht="14.25" hidden="false" customHeight="true" outlineLevel="0" collapsed="false">
      <c r="A63" s="15" t="n">
        <v>2013</v>
      </c>
      <c r="B63" s="16" t="s">
        <v>50</v>
      </c>
      <c r="C63" s="16" t="s">
        <v>51</v>
      </c>
      <c r="D63" s="16" t="str">
        <f aca="false">A63&amp;C63</f>
        <v>2013Yorkshire</v>
      </c>
      <c r="E63" s="17" t="n">
        <v>0.0439811090644741</v>
      </c>
      <c r="F63" s="18" t="n">
        <v>103.437855356462</v>
      </c>
      <c r="G63" s="17" t="n">
        <v>0.0399773388732639</v>
      </c>
      <c r="H63" s="18" t="n">
        <v>96.2241832855878</v>
      </c>
      <c r="I63" s="17" t="n">
        <v>0.0440160028117145</v>
      </c>
      <c r="J63" s="18" t="n">
        <v>100.049837294571</v>
      </c>
      <c r="K63" s="17" t="n">
        <v>0.0417563802772615</v>
      </c>
      <c r="L63" s="18" t="n">
        <v>98.8767774868753</v>
      </c>
    </row>
    <row r="64" customFormat="false" ht="14.25" hidden="false" customHeight="true" outlineLevel="0" collapsed="false">
      <c r="A64" s="15" t="n">
        <v>2013</v>
      </c>
      <c r="B64" s="16" t="s">
        <v>52</v>
      </c>
      <c r="C64" s="16" t="s">
        <v>53</v>
      </c>
      <c r="D64" s="16" t="str">
        <f aca="false">A64&amp;C64</f>
        <v>2013Merseyside &amp; North Wales</v>
      </c>
      <c r="E64" s="17" t="n">
        <v>0.0450419418501705</v>
      </c>
      <c r="F64" s="18" t="n">
        <v>99.5690341986983</v>
      </c>
      <c r="G64" s="17" t="n">
        <v>0.0411104925645749</v>
      </c>
      <c r="H64" s="18" t="n">
        <v>89.9691716459922</v>
      </c>
      <c r="I64" s="17" t="n">
        <v>0.0439677210531316</v>
      </c>
      <c r="J64" s="18" t="n">
        <v>96.8665995211992</v>
      </c>
      <c r="K64" s="17" t="n">
        <v>0.042511141607232</v>
      </c>
      <c r="L64" s="18" t="n">
        <v>93.3804414274667</v>
      </c>
    </row>
    <row r="65" customFormat="false" ht="14.25" hidden="false" customHeight="true" outlineLevel="0" collapsed="false">
      <c r="A65" s="15" t="n">
        <v>2013</v>
      </c>
      <c r="B65" s="16" t="s">
        <v>54</v>
      </c>
      <c r="C65" s="16" t="s">
        <v>54</v>
      </c>
      <c r="D65" s="16" t="str">
        <f aca="false">A65&amp;C65</f>
        <v>2013London</v>
      </c>
      <c r="E65" s="17" t="n">
        <v>0.0439390535698827</v>
      </c>
      <c r="F65" s="18" t="n">
        <v>100.77240880054</v>
      </c>
      <c r="G65" s="17" t="n">
        <v>0.0399122621238147</v>
      </c>
      <c r="H65" s="18" t="n">
        <v>92.3319083733329</v>
      </c>
      <c r="I65" s="17" t="n">
        <v>0.0433430707095468</v>
      </c>
      <c r="J65" s="18" t="n">
        <v>101.544297622041</v>
      </c>
      <c r="K65" s="17" t="n">
        <v>0.0415935871964258</v>
      </c>
      <c r="L65" s="18" t="n">
        <v>96.1993387889516</v>
      </c>
    </row>
    <row r="66" customFormat="false" ht="14.25" hidden="false" customHeight="true" outlineLevel="0" collapsed="false">
      <c r="A66" s="15" t="n">
        <v>2013</v>
      </c>
      <c r="B66" s="16" t="s">
        <v>55</v>
      </c>
      <c r="C66" s="16" t="s">
        <v>56</v>
      </c>
      <c r="D66" s="16" t="str">
        <f aca="false">A66&amp;C66</f>
        <v>2013North West</v>
      </c>
      <c r="E66" s="17" t="n">
        <v>0.0442558409257671</v>
      </c>
      <c r="F66" s="18" t="n">
        <v>100.688356327537</v>
      </c>
      <c r="G66" s="17" t="n">
        <v>0.041508109583428</v>
      </c>
      <c r="H66" s="18" t="n">
        <v>83.3517848821475</v>
      </c>
      <c r="I66" s="17" t="n">
        <v>0.0436910009526279</v>
      </c>
      <c r="J66" s="18" t="n">
        <v>99.4561956839235</v>
      </c>
      <c r="K66" s="17" t="n">
        <v>0.0426682993063513</v>
      </c>
      <c r="L66" s="18" t="n">
        <v>91.1155070194349</v>
      </c>
    </row>
    <row r="67" customFormat="false" ht="14.25" hidden="false" customHeight="true" outlineLevel="0" collapsed="false">
      <c r="A67" s="15" t="n">
        <v>2013</v>
      </c>
      <c r="B67" s="16" t="s">
        <v>57</v>
      </c>
      <c r="C67" s="16" t="s">
        <v>58</v>
      </c>
      <c r="D67" s="16" t="str">
        <f aca="false">A67&amp;C67</f>
        <v>2013North East</v>
      </c>
      <c r="E67" s="17" t="n">
        <v>0.0446119019673613</v>
      </c>
      <c r="F67" s="18" t="n">
        <v>99.7669528606238</v>
      </c>
      <c r="G67" s="17" t="n">
        <v>0.0409642757325211</v>
      </c>
      <c r="H67" s="18" t="n">
        <v>91.2753814539599</v>
      </c>
      <c r="I67" s="17" t="n">
        <v>0.0438322795800757</v>
      </c>
      <c r="J67" s="18" t="n">
        <v>96.6070652697088</v>
      </c>
      <c r="K67" s="17" t="n">
        <v>0.0423138286294157</v>
      </c>
      <c r="L67" s="18" t="n">
        <v>94.2524475831084</v>
      </c>
    </row>
    <row r="68" customFormat="false" ht="14.25" hidden="false" customHeight="true" outlineLevel="0" collapsed="false">
      <c r="A68" s="15" t="n">
        <v>2013</v>
      </c>
      <c r="B68" s="16" t="s">
        <v>59</v>
      </c>
      <c r="C68" s="16" t="s">
        <v>60</v>
      </c>
      <c r="D68" s="16" t="str">
        <f aca="false">A68&amp;C68</f>
        <v>2013East Midlands</v>
      </c>
      <c r="E68" s="17" t="n">
        <v>0.0456369067511029</v>
      </c>
      <c r="F68" s="18" t="n">
        <v>100.222962001911</v>
      </c>
      <c r="G68" s="17" t="n">
        <v>0.0420701566902363</v>
      </c>
      <c r="H68" s="18" t="n">
        <v>86.726396909604</v>
      </c>
      <c r="I68" s="17" t="n">
        <v>0.0442799833956198</v>
      </c>
      <c r="J68" s="18" t="n">
        <v>98.882089421803</v>
      </c>
      <c r="K68" s="17" t="n">
        <v>0.0432290432499733</v>
      </c>
      <c r="L68" s="18" t="n">
        <v>91.4669110461019</v>
      </c>
    </row>
    <row r="69" customFormat="false" ht="14.25" hidden="false" customHeight="true" outlineLevel="0" collapsed="false">
      <c r="A69" s="15" t="n">
        <v>2013</v>
      </c>
      <c r="B69" s="16" t="s">
        <v>61</v>
      </c>
      <c r="C69" s="16" t="s">
        <v>62</v>
      </c>
      <c r="D69" s="16" t="str">
        <f aca="false">A69&amp;C69</f>
        <v>2013South West</v>
      </c>
      <c r="E69" s="17" t="n">
        <v>0.0452167625563769</v>
      </c>
      <c r="F69" s="18" t="n">
        <v>103.621842222147</v>
      </c>
      <c r="G69" s="17" t="n">
        <v>0.0408724396814461</v>
      </c>
      <c r="H69" s="18" t="n">
        <v>92.9872316059326</v>
      </c>
      <c r="I69" s="17" t="n">
        <v>0.0442275219506112</v>
      </c>
      <c r="J69" s="18" t="n">
        <v>100.227122404101</v>
      </c>
      <c r="K69" s="17" t="n">
        <v>0.0426668736475946</v>
      </c>
      <c r="L69" s="18" t="n">
        <v>97.2310727912296</v>
      </c>
    </row>
    <row r="70" customFormat="false" ht="14.25" hidden="false" customHeight="true" outlineLevel="0" collapsed="false">
      <c r="A70" s="15" t="n">
        <v>2013</v>
      </c>
      <c r="B70" s="16" t="s">
        <v>63</v>
      </c>
      <c r="C70" s="16" t="s">
        <v>64</v>
      </c>
      <c r="D70" s="16" t="str">
        <f aca="false">A70&amp;C70</f>
        <v>2013Southern</v>
      </c>
      <c r="E70" s="17" t="n">
        <v>0.0439387859626698</v>
      </c>
      <c r="F70" s="18" t="n">
        <v>103.087117412467</v>
      </c>
      <c r="G70" s="17" t="n">
        <v>0.0397874964973289</v>
      </c>
      <c r="H70" s="18" t="n">
        <v>90.8416326623009</v>
      </c>
      <c r="I70" s="17" t="n">
        <v>0.0440284275183465</v>
      </c>
      <c r="J70" s="18" t="n">
        <v>100.551682973825</v>
      </c>
      <c r="K70" s="17" t="n">
        <v>0.041678038281275</v>
      </c>
      <c r="L70" s="18" t="n">
        <v>95.9748481533449</v>
      </c>
    </row>
    <row r="71" customFormat="false" ht="14.25" hidden="false" customHeight="true" outlineLevel="0" collapsed="false">
      <c r="A71" s="19" t="n">
        <v>2013</v>
      </c>
      <c r="B71" s="20" t="s">
        <v>65</v>
      </c>
      <c r="C71" s="20" t="s">
        <v>65</v>
      </c>
      <c r="D71" s="16" t="str">
        <f aca="false">A71&amp;C71</f>
        <v>2013United Kingdom</v>
      </c>
      <c r="E71" s="21" t="n">
        <v>0.0443525175625424</v>
      </c>
      <c r="F71" s="22" t="n">
        <v>101.749475848832</v>
      </c>
      <c r="G71" s="21" t="n">
        <v>0.0406663066013312</v>
      </c>
      <c r="H71" s="22" t="n">
        <v>91.3264286097669</v>
      </c>
      <c r="I71" s="21" t="n">
        <v>0.0439282873893609</v>
      </c>
      <c r="J71" s="22" t="n">
        <v>99.4468630635806</v>
      </c>
      <c r="K71" s="21" t="n">
        <v>0.0422049319290782</v>
      </c>
      <c r="L71" s="22" t="n">
        <v>95.5168924886111</v>
      </c>
    </row>
    <row r="72" customFormat="false" ht="14.25" hidden="false" customHeight="true" outlineLevel="0" collapsed="false">
      <c r="A72" s="15" t="n">
        <v>2014</v>
      </c>
      <c r="B72" s="16" t="s">
        <v>39</v>
      </c>
      <c r="C72" s="16" t="s">
        <v>40</v>
      </c>
      <c r="D72" s="16" t="str">
        <f aca="false">A72&amp;C72</f>
        <v>2014Northern Scotland </v>
      </c>
      <c r="E72" s="17" t="n">
        <v>0.0454103787554692</v>
      </c>
      <c r="F72" s="18" t="n">
        <v>99.0981478581916</v>
      </c>
      <c r="G72" s="17" t="n">
        <v>0.0413578783876613</v>
      </c>
      <c r="H72" s="18" t="n">
        <v>86.2007522001822</v>
      </c>
      <c r="I72" s="17" t="n">
        <v>0.04569304526071</v>
      </c>
      <c r="J72" s="18" t="n">
        <v>98.9912895842835</v>
      </c>
      <c r="K72" s="17" t="n">
        <v>0.0430382965466645</v>
      </c>
      <c r="L72" s="18" t="n">
        <v>91.4126913576471</v>
      </c>
    </row>
    <row r="73" customFormat="false" ht="14.25" hidden="false" customHeight="true" outlineLevel="0" collapsed="false">
      <c r="A73" s="15" t="n">
        <v>2014</v>
      </c>
      <c r="B73" s="16" t="s">
        <v>41</v>
      </c>
      <c r="C73" s="16" t="s">
        <v>42</v>
      </c>
      <c r="D73" s="16" t="str">
        <f aca="false">A73&amp;C73</f>
        <v>2014West Midlands</v>
      </c>
      <c r="E73" s="17" t="n">
        <v>0.0464518915482294</v>
      </c>
      <c r="F73" s="18" t="n">
        <v>98.0859741513937</v>
      </c>
      <c r="G73" s="17" t="n">
        <v>0.042204014011732</v>
      </c>
      <c r="H73" s="18" t="n">
        <v>85.775918605598</v>
      </c>
      <c r="I73" s="17" t="n">
        <v>0.0464665431962526</v>
      </c>
      <c r="J73" s="18" t="n">
        <v>97.5537474703093</v>
      </c>
      <c r="K73" s="17" t="n">
        <v>0.0439552491006597</v>
      </c>
      <c r="L73" s="18" t="n">
        <v>90.7813321159293</v>
      </c>
    </row>
    <row r="74" customFormat="false" ht="14.25" hidden="false" customHeight="true" outlineLevel="0" collapsed="false">
      <c r="A74" s="15" t="n">
        <v>2014</v>
      </c>
      <c r="B74" s="16" t="s">
        <v>43</v>
      </c>
      <c r="C74" s="16" t="s">
        <v>1</v>
      </c>
      <c r="D74" s="16" t="str">
        <f aca="false">A74&amp;C74</f>
        <v>2014South East</v>
      </c>
      <c r="E74" s="17" t="n">
        <v>0.0478354978994629</v>
      </c>
      <c r="F74" s="18" t="n">
        <v>96.2523745026455</v>
      </c>
      <c r="G74" s="17" t="n">
        <v>0.0434668393578396</v>
      </c>
      <c r="H74" s="18" t="n">
        <v>87.4272976526635</v>
      </c>
      <c r="I74" s="17" t="n">
        <v>0.0475094047455005</v>
      </c>
      <c r="J74" s="18" t="n">
        <v>95.6845498802239</v>
      </c>
      <c r="K74" s="17" t="n">
        <v>0.0459046224405499</v>
      </c>
      <c r="L74" s="18" t="n">
        <v>92.3691649499375</v>
      </c>
    </row>
    <row r="75" customFormat="false" ht="14.25" hidden="false" customHeight="true" outlineLevel="0" collapsed="false">
      <c r="A75" s="15" t="n">
        <v>2014</v>
      </c>
      <c r="B75" s="16" t="s">
        <v>44</v>
      </c>
      <c r="C75" s="16" t="s">
        <v>45</v>
      </c>
      <c r="D75" s="16" t="str">
        <f aca="false">A75&amp;C75</f>
        <v>2014South Wales</v>
      </c>
      <c r="E75" s="17" t="n">
        <v>0.0464056532390312</v>
      </c>
      <c r="F75" s="18" t="n">
        <v>98.0620207932193</v>
      </c>
      <c r="G75" s="17" t="n">
        <v>0.042283814147661</v>
      </c>
      <c r="H75" s="18" t="n">
        <v>88.1773273241581</v>
      </c>
      <c r="I75" s="17" t="n">
        <v>0.0463540247530536</v>
      </c>
      <c r="J75" s="18" t="n">
        <v>96.6488715427515</v>
      </c>
      <c r="K75" s="17" t="n">
        <v>0.0441827223671882</v>
      </c>
      <c r="L75" s="18" t="n">
        <v>92.4601654489204</v>
      </c>
    </row>
    <row r="76" customFormat="false" ht="14.25" hidden="false" customHeight="true" outlineLevel="0" collapsed="false">
      <c r="A76" s="15" t="n">
        <v>2014</v>
      </c>
      <c r="B76" s="16" t="s">
        <v>46</v>
      </c>
      <c r="C76" s="16" t="s">
        <v>47</v>
      </c>
      <c r="D76" s="16" t="str">
        <f aca="false">A76&amp;C76</f>
        <v>2014Southern Scotland</v>
      </c>
      <c r="E76" s="17" t="n">
        <v>0.0453296233022452</v>
      </c>
      <c r="F76" s="18" t="n">
        <v>99.5724584535797</v>
      </c>
      <c r="G76" s="17" t="n">
        <v>0.0412258471300489</v>
      </c>
      <c r="H76" s="18" t="n">
        <v>88.2459301361341</v>
      </c>
      <c r="I76" s="17" t="n">
        <v>0.0453325843462613</v>
      </c>
      <c r="J76" s="18" t="n">
        <v>98.1761834454872</v>
      </c>
      <c r="K76" s="17" t="n">
        <v>0.0429572372374794</v>
      </c>
      <c r="L76" s="18" t="n">
        <v>92.7872266556719</v>
      </c>
    </row>
    <row r="77" customFormat="false" ht="14.25" hidden="false" customHeight="true" outlineLevel="0" collapsed="false">
      <c r="A77" s="15" t="n">
        <v>2014</v>
      </c>
      <c r="B77" s="16" t="s">
        <v>48</v>
      </c>
      <c r="C77" s="16" t="s">
        <v>49</v>
      </c>
      <c r="D77" s="16" t="str">
        <f aca="false">A77&amp;C77</f>
        <v>2014Eastern</v>
      </c>
      <c r="E77" s="17" t="n">
        <v>0.0458704854983999</v>
      </c>
      <c r="F77" s="18" t="n">
        <v>98.1028640451395</v>
      </c>
      <c r="G77" s="17" t="n">
        <v>0.0427472661555707</v>
      </c>
      <c r="H77" s="18" t="n">
        <v>78.3224198739589</v>
      </c>
      <c r="I77" s="17" t="n">
        <v>0.0455378371495601</v>
      </c>
      <c r="J77" s="18" t="n">
        <v>98.3474646704155</v>
      </c>
      <c r="K77" s="17" t="n">
        <v>0.0439859006528673</v>
      </c>
      <c r="L77" s="18" t="n">
        <v>86.537988927806</v>
      </c>
    </row>
    <row r="78" customFormat="false" ht="14.25" hidden="false" customHeight="true" outlineLevel="0" collapsed="false">
      <c r="A78" s="15" t="n">
        <v>2014</v>
      </c>
      <c r="B78" s="16" t="s">
        <v>50</v>
      </c>
      <c r="C78" s="16" t="s">
        <v>51</v>
      </c>
      <c r="D78" s="16" t="str">
        <f aca="false">A78&amp;C78</f>
        <v>2014Yorkshire</v>
      </c>
      <c r="E78" s="17" t="n">
        <v>0.04601001160431</v>
      </c>
      <c r="F78" s="18" t="n">
        <v>98.834113649217</v>
      </c>
      <c r="G78" s="17" t="n">
        <v>0.0417438357581976</v>
      </c>
      <c r="H78" s="18" t="n">
        <v>89.103008165824</v>
      </c>
      <c r="I78" s="17" t="n">
        <v>0.0461883143309109</v>
      </c>
      <c r="J78" s="18" t="n">
        <v>98.3960746171255</v>
      </c>
      <c r="K78" s="17" t="n">
        <v>0.0436501746089697</v>
      </c>
      <c r="L78" s="18" t="n">
        <v>93.3108135547972</v>
      </c>
    </row>
    <row r="79" customFormat="false" ht="14.25" hidden="false" customHeight="true" outlineLevel="0" collapsed="false">
      <c r="A79" s="15" t="n">
        <v>2014</v>
      </c>
      <c r="B79" s="16" t="s">
        <v>52</v>
      </c>
      <c r="C79" s="16" t="s">
        <v>53</v>
      </c>
      <c r="D79" s="16" t="str">
        <f aca="false">A79&amp;C79</f>
        <v>2014Merseyside &amp; North Wales</v>
      </c>
      <c r="E79" s="17" t="n">
        <v>0.0471159001363029</v>
      </c>
      <c r="F79" s="18" t="n">
        <v>96.6797324731663</v>
      </c>
      <c r="G79" s="17" t="n">
        <v>0.0427432900390502</v>
      </c>
      <c r="H79" s="18" t="n">
        <v>85.7985741713445</v>
      </c>
      <c r="I79" s="17" t="n">
        <v>0.0467405606197031</v>
      </c>
      <c r="J79" s="18" t="n">
        <v>96.3630388975255</v>
      </c>
      <c r="K79" s="17" t="n">
        <v>0.0443659663962914</v>
      </c>
      <c r="L79" s="18" t="n">
        <v>89.9083717587679</v>
      </c>
    </row>
    <row r="80" customFormat="false" ht="14.25" hidden="false" customHeight="true" outlineLevel="0" collapsed="false">
      <c r="A80" s="15" t="n">
        <v>2014</v>
      </c>
      <c r="B80" s="16" t="s">
        <v>54</v>
      </c>
      <c r="C80" s="16" t="s">
        <v>54</v>
      </c>
      <c r="D80" s="16" t="str">
        <f aca="false">A80&amp;C80</f>
        <v>2014London</v>
      </c>
      <c r="E80" s="17" t="n">
        <v>0.0461385060021703</v>
      </c>
      <c r="F80" s="18" t="n">
        <v>97.4421492529434</v>
      </c>
      <c r="G80" s="17" t="n">
        <v>0.0418121025106015</v>
      </c>
      <c r="H80" s="18" t="n">
        <v>87.2624466617557</v>
      </c>
      <c r="I80" s="17" t="n">
        <v>0.0457151860603207</v>
      </c>
      <c r="J80" s="18" t="n">
        <v>96.9385452146697</v>
      </c>
      <c r="K80" s="17" t="n">
        <v>0.0436019301566433</v>
      </c>
      <c r="L80" s="18" t="n">
        <v>91.5613213065468</v>
      </c>
    </row>
    <row r="81" customFormat="false" ht="14.25" hidden="false" customHeight="true" outlineLevel="0" collapsed="false">
      <c r="A81" s="15" t="n">
        <v>2014</v>
      </c>
      <c r="B81" s="16" t="s">
        <v>55</v>
      </c>
      <c r="C81" s="16" t="s">
        <v>56</v>
      </c>
      <c r="D81" s="16" t="str">
        <f aca="false">A81&amp;C81</f>
        <v>2014North West</v>
      </c>
      <c r="E81" s="17" t="n">
        <v>0.0462771610696078</v>
      </c>
      <c r="F81" s="18" t="n">
        <v>98.5773153386799</v>
      </c>
      <c r="G81" s="17" t="n">
        <v>0.0433528540402641</v>
      </c>
      <c r="H81" s="18" t="n">
        <v>78.3671534324793</v>
      </c>
      <c r="I81" s="17" t="n">
        <v>0.0458134460872871</v>
      </c>
      <c r="J81" s="18" t="n">
        <v>98.7216416090573</v>
      </c>
      <c r="K81" s="17" t="n">
        <v>0.04460121984984</v>
      </c>
      <c r="L81" s="18" t="n">
        <v>87.6584062210482</v>
      </c>
    </row>
    <row r="82" customFormat="false" ht="14.25" hidden="false" customHeight="true" outlineLevel="0" collapsed="false">
      <c r="A82" s="15" t="n">
        <v>2014</v>
      </c>
      <c r="B82" s="16" t="s">
        <v>57</v>
      </c>
      <c r="C82" s="16" t="s">
        <v>58</v>
      </c>
      <c r="D82" s="16" t="str">
        <f aca="false">A82&amp;C82</f>
        <v>2014North East</v>
      </c>
      <c r="E82" s="17" t="n">
        <v>0.0457922441215578</v>
      </c>
      <c r="F82" s="18" t="n">
        <v>97.1294254730319</v>
      </c>
      <c r="G82" s="17" t="n">
        <v>0.0423250766315035</v>
      </c>
      <c r="H82" s="18" t="n">
        <v>85.3545105142976</v>
      </c>
      <c r="I82" s="17" t="n">
        <v>0.0455140927873153</v>
      </c>
      <c r="J82" s="18" t="n">
        <v>96.546821360489</v>
      </c>
      <c r="K82" s="17" t="n">
        <v>0.0436596984405876</v>
      </c>
      <c r="L82" s="18" t="n">
        <v>89.9335957399288</v>
      </c>
    </row>
    <row r="83" customFormat="false" ht="14.25" hidden="false" customHeight="true" outlineLevel="0" collapsed="false">
      <c r="A83" s="15" t="n">
        <v>2014</v>
      </c>
      <c r="B83" s="16" t="s">
        <v>59</v>
      </c>
      <c r="C83" s="16" t="s">
        <v>60</v>
      </c>
      <c r="D83" s="16" t="str">
        <f aca="false">A83&amp;C83</f>
        <v>2014East Midlands</v>
      </c>
      <c r="E83" s="17" t="n">
        <v>0.0478583968724875</v>
      </c>
      <c r="F83" s="18" t="n">
        <v>97.4988528516301</v>
      </c>
      <c r="G83" s="17" t="n">
        <v>0.044033539257192</v>
      </c>
      <c r="H83" s="18" t="n">
        <v>82.672473246778</v>
      </c>
      <c r="I83" s="17" t="n">
        <v>0.047479425894545</v>
      </c>
      <c r="J83" s="18" t="n">
        <v>97.4782715753853</v>
      </c>
      <c r="K83" s="17" t="n">
        <v>0.0453597788429321</v>
      </c>
      <c r="L83" s="18" t="n">
        <v>87.9552255812975</v>
      </c>
    </row>
    <row r="84" customFormat="false" ht="14.25" hidden="false" customHeight="true" outlineLevel="0" collapsed="false">
      <c r="A84" s="15" t="n">
        <v>2014</v>
      </c>
      <c r="B84" s="16" t="s">
        <v>61</v>
      </c>
      <c r="C84" s="16" t="s">
        <v>62</v>
      </c>
      <c r="D84" s="16" t="str">
        <f aca="false">A84&amp;C84</f>
        <v>2014South West</v>
      </c>
      <c r="E84" s="17" t="n">
        <v>0.0468201244335701</v>
      </c>
      <c r="F84" s="18" t="n">
        <v>98.6515180521778</v>
      </c>
      <c r="G84" s="17" t="n">
        <v>0.0420901314096784</v>
      </c>
      <c r="H84" s="18" t="n">
        <v>87.6415857142545</v>
      </c>
      <c r="I84" s="17" t="n">
        <v>0.0466857211269731</v>
      </c>
      <c r="J84" s="18" t="n">
        <v>98.1632911174422</v>
      </c>
      <c r="K84" s="17" t="n">
        <v>0.0441502791472777</v>
      </c>
      <c r="L84" s="18" t="n">
        <v>92.4093978053545</v>
      </c>
    </row>
    <row r="85" customFormat="false" ht="14.25" hidden="false" customHeight="true" outlineLevel="0" collapsed="false">
      <c r="A85" s="15" t="n">
        <v>2014</v>
      </c>
      <c r="B85" s="16" t="s">
        <v>63</v>
      </c>
      <c r="C85" s="16" t="s">
        <v>64</v>
      </c>
      <c r="D85" s="16" t="str">
        <f aca="false">A85&amp;C85</f>
        <v>2014Southern</v>
      </c>
      <c r="E85" s="17" t="n">
        <v>0.0463149812492756</v>
      </c>
      <c r="F85" s="18" t="n">
        <v>98.9908408427296</v>
      </c>
      <c r="G85" s="17" t="n">
        <v>0.0413576328717663</v>
      </c>
      <c r="H85" s="18" t="n">
        <v>86.560767298102</v>
      </c>
      <c r="I85" s="17" t="n">
        <v>0.0465158341819191</v>
      </c>
      <c r="J85" s="18" t="n">
        <v>98.5256118940445</v>
      </c>
      <c r="K85" s="17" t="n">
        <v>0.0435825045250073</v>
      </c>
      <c r="L85" s="18" t="n">
        <v>91.9819644532555</v>
      </c>
    </row>
    <row r="86" customFormat="false" ht="14.25" hidden="false" customHeight="true" outlineLevel="0" collapsed="false">
      <c r="A86" s="19" t="n">
        <v>2014</v>
      </c>
      <c r="B86" s="20" t="s">
        <v>65</v>
      </c>
      <c r="C86" s="20" t="s">
        <v>65</v>
      </c>
      <c r="D86" s="16" t="str">
        <f aca="false">A86&amp;C86</f>
        <v>2014United Kingdom</v>
      </c>
      <c r="E86" s="21" t="n">
        <v>0.04654199954987</v>
      </c>
      <c r="F86" s="22" t="n">
        <v>98.0188836587237</v>
      </c>
      <c r="G86" s="21" t="n">
        <v>0.0423071458525511</v>
      </c>
      <c r="H86" s="22" t="n">
        <v>85.9942771692793</v>
      </c>
      <c r="I86" s="21" t="n">
        <v>0.0463521819763419</v>
      </c>
      <c r="J86" s="22" t="n">
        <v>97.5917036989395</v>
      </c>
      <c r="K86" s="21" t="n">
        <v>0.0440929815476337</v>
      </c>
      <c r="L86" s="22" t="n">
        <v>91.0818765671357</v>
      </c>
    </row>
    <row r="87" customFormat="false" ht="14.25" hidden="false" customHeight="true" outlineLevel="0" collapsed="false">
      <c r="A87" s="15" t="n">
        <v>2015</v>
      </c>
      <c r="B87" s="16" t="s">
        <v>39</v>
      </c>
      <c r="C87" s="16" t="s">
        <v>40</v>
      </c>
      <c r="D87" s="16" t="str">
        <f aca="false">A87&amp;C87</f>
        <v>2015Northern Scotland </v>
      </c>
      <c r="E87" s="17" t="n">
        <v>0.0432224506508245</v>
      </c>
      <c r="F87" s="18" t="n">
        <v>97.8580920609463</v>
      </c>
      <c r="G87" s="17" t="n">
        <v>0.0391079309456536</v>
      </c>
      <c r="H87" s="18" t="n">
        <v>79.3452585935381</v>
      </c>
      <c r="I87" s="17" t="n">
        <v>0.0435054930291541</v>
      </c>
      <c r="J87" s="18" t="n">
        <v>99.139262331189</v>
      </c>
      <c r="K87" s="17" t="n">
        <v>0.0407469010070451</v>
      </c>
      <c r="L87" s="18" t="n">
        <v>86.720645080052</v>
      </c>
    </row>
    <row r="88" customFormat="false" ht="14.25" hidden="false" customHeight="true" outlineLevel="0" collapsed="false">
      <c r="A88" s="15" t="n">
        <v>2015</v>
      </c>
      <c r="B88" s="16" t="s">
        <v>41</v>
      </c>
      <c r="C88" s="16" t="s">
        <v>42</v>
      </c>
      <c r="D88" s="16" t="str">
        <f aca="false">A88&amp;C88</f>
        <v>2015West Midlands</v>
      </c>
      <c r="E88" s="17" t="n">
        <v>0.0440962552756249</v>
      </c>
      <c r="F88" s="18" t="n">
        <v>97.3677398146914</v>
      </c>
      <c r="G88" s="17" t="n">
        <v>0.0397228449625417</v>
      </c>
      <c r="H88" s="18" t="n">
        <v>79.9267621452203</v>
      </c>
      <c r="I88" s="17" t="n">
        <v>0.0442885981020877</v>
      </c>
      <c r="J88" s="18" t="n">
        <v>98.2139371482912</v>
      </c>
      <c r="K88" s="17" t="n">
        <v>0.041478047959475</v>
      </c>
      <c r="L88" s="18" t="n">
        <v>86.9361521945297</v>
      </c>
    </row>
    <row r="89" customFormat="false" ht="14.25" hidden="false" customHeight="true" outlineLevel="0" collapsed="false">
      <c r="A89" s="15" t="n">
        <v>2015</v>
      </c>
      <c r="B89" s="16" t="s">
        <v>43</v>
      </c>
      <c r="C89" s="16" t="s">
        <v>1</v>
      </c>
      <c r="D89" s="16" t="str">
        <f aca="false">A89&amp;C89</f>
        <v>2015South East</v>
      </c>
      <c r="E89" s="17" t="n">
        <v>0.0452095296358303</v>
      </c>
      <c r="F89" s="18" t="n">
        <v>96.5167352606701</v>
      </c>
      <c r="G89" s="17" t="n">
        <v>0.0412663802330693</v>
      </c>
      <c r="H89" s="18" t="n">
        <v>83.3713206405765</v>
      </c>
      <c r="I89" s="17" t="n">
        <v>0.0452062415741556</v>
      </c>
      <c r="J89" s="18" t="n">
        <v>96.8343576928973</v>
      </c>
      <c r="K89" s="17" t="n">
        <v>0.0434965989553783</v>
      </c>
      <c r="L89" s="18" t="n">
        <v>90.8714011096722</v>
      </c>
    </row>
    <row r="90" customFormat="false" ht="14.25" hidden="false" customHeight="true" outlineLevel="0" collapsed="false">
      <c r="A90" s="15" t="n">
        <v>2015</v>
      </c>
      <c r="B90" s="16" t="s">
        <v>44</v>
      </c>
      <c r="C90" s="16" t="s">
        <v>45</v>
      </c>
      <c r="D90" s="16" t="str">
        <f aca="false">A90&amp;C90</f>
        <v>2015South Wales</v>
      </c>
      <c r="E90" s="17" t="n">
        <v>0.0440499768212952</v>
      </c>
      <c r="F90" s="18" t="n">
        <v>96.6156976077971</v>
      </c>
      <c r="G90" s="17" t="n">
        <v>0.03993597178098</v>
      </c>
      <c r="H90" s="18" t="n">
        <v>82.2588362857457</v>
      </c>
      <c r="I90" s="17" t="n">
        <v>0.0441252145400392</v>
      </c>
      <c r="J90" s="18" t="n">
        <v>97.0284881210379</v>
      </c>
      <c r="K90" s="17" t="n">
        <v>0.0417795579482655</v>
      </c>
      <c r="L90" s="18" t="n">
        <v>88.7234798556573</v>
      </c>
    </row>
    <row r="91" customFormat="false" ht="14.25" hidden="false" customHeight="true" outlineLevel="0" collapsed="false">
      <c r="A91" s="15" t="n">
        <v>2015</v>
      </c>
      <c r="B91" s="16" t="s">
        <v>46</v>
      </c>
      <c r="C91" s="16" t="s">
        <v>47</v>
      </c>
      <c r="D91" s="16" t="str">
        <f aca="false">A91&amp;C91</f>
        <v>2015Southern Scotland</v>
      </c>
      <c r="E91" s="17" t="n">
        <v>0.0430987199682845</v>
      </c>
      <c r="F91" s="18" t="n">
        <v>97.7658301803479</v>
      </c>
      <c r="G91" s="17" t="n">
        <v>0.039146567152284</v>
      </c>
      <c r="H91" s="18" t="n">
        <v>78.6402478382019</v>
      </c>
      <c r="I91" s="17" t="n">
        <v>0.0433796494578722</v>
      </c>
      <c r="J91" s="18" t="n">
        <v>98.5393817312491</v>
      </c>
      <c r="K91" s="17" t="n">
        <v>0.0407856827880725</v>
      </c>
      <c r="L91" s="18" t="n">
        <v>86.4780652756442</v>
      </c>
    </row>
    <row r="92" customFormat="false" ht="14.25" hidden="false" customHeight="true" outlineLevel="0" collapsed="false">
      <c r="A92" s="15" t="n">
        <v>2015</v>
      </c>
      <c r="B92" s="16" t="s">
        <v>48</v>
      </c>
      <c r="C92" s="16" t="s">
        <v>49</v>
      </c>
      <c r="D92" s="16" t="str">
        <f aca="false">A92&amp;C92</f>
        <v>2015Eastern</v>
      </c>
      <c r="E92" s="17" t="n">
        <v>0.0437700679164421</v>
      </c>
      <c r="F92" s="18" t="n">
        <v>97.1661073254358</v>
      </c>
      <c r="G92" s="17" t="n">
        <v>0.0406572236382771</v>
      </c>
      <c r="H92" s="18" t="n">
        <v>75.5576439278391</v>
      </c>
      <c r="I92" s="17" t="n">
        <v>0.0435708569378278</v>
      </c>
      <c r="J92" s="18" t="n">
        <v>98.7520934287486</v>
      </c>
      <c r="K92" s="17" t="n">
        <v>0.0418947242660941</v>
      </c>
      <c r="L92" s="18" t="n">
        <v>84.6394012948307</v>
      </c>
    </row>
    <row r="93" customFormat="false" ht="14.25" hidden="false" customHeight="true" outlineLevel="0" collapsed="false">
      <c r="A93" s="15" t="n">
        <v>2015</v>
      </c>
      <c r="B93" s="16" t="s">
        <v>50</v>
      </c>
      <c r="C93" s="16" t="s">
        <v>51</v>
      </c>
      <c r="D93" s="16" t="str">
        <f aca="false">A93&amp;C93</f>
        <v>2015Yorkshire</v>
      </c>
      <c r="E93" s="17" t="n">
        <v>0.0437287791085015</v>
      </c>
      <c r="F93" s="18" t="n">
        <v>97.3667769490837</v>
      </c>
      <c r="G93" s="17" t="n">
        <v>0.0393661848674732</v>
      </c>
      <c r="H93" s="18" t="n">
        <v>81.3401871765293</v>
      </c>
      <c r="I93" s="17" t="n">
        <v>0.0439212287848975</v>
      </c>
      <c r="J93" s="18" t="n">
        <v>98.4614349108326</v>
      </c>
      <c r="K93" s="17" t="n">
        <v>0.0412614001963668</v>
      </c>
      <c r="L93" s="18" t="n">
        <v>88.3679690652783</v>
      </c>
    </row>
    <row r="94" customFormat="false" ht="14.25" hidden="false" customHeight="true" outlineLevel="0" collapsed="false">
      <c r="A94" s="15" t="n">
        <v>2015</v>
      </c>
      <c r="B94" s="16" t="s">
        <v>52</v>
      </c>
      <c r="C94" s="16" t="s">
        <v>53</v>
      </c>
      <c r="D94" s="16" t="str">
        <f aca="false">A94&amp;C94</f>
        <v>2015Merseyside &amp; North Wales</v>
      </c>
      <c r="E94" s="17" t="n">
        <v>0.0447924183555481</v>
      </c>
      <c r="F94" s="18" t="n">
        <v>96.5502781863385</v>
      </c>
      <c r="G94" s="17" t="n">
        <v>0.0406225111862243</v>
      </c>
      <c r="H94" s="18" t="n">
        <v>82.0829699389159</v>
      </c>
      <c r="I94" s="17" t="n">
        <v>0.0447725311830445</v>
      </c>
      <c r="J94" s="18" t="n">
        <v>97.4899607539335</v>
      </c>
      <c r="K94" s="17" t="n">
        <v>0.0421495692395752</v>
      </c>
      <c r="L94" s="18" t="n">
        <v>87.4985433526731</v>
      </c>
    </row>
    <row r="95" customFormat="false" ht="14.25" hidden="false" customHeight="true" outlineLevel="0" collapsed="false">
      <c r="A95" s="15" t="n">
        <v>2015</v>
      </c>
      <c r="B95" s="16" t="s">
        <v>54</v>
      </c>
      <c r="C95" s="16" t="s">
        <v>54</v>
      </c>
      <c r="D95" s="16" t="str">
        <f aca="false">A95&amp;C95</f>
        <v>2015London</v>
      </c>
      <c r="E95" s="17" t="n">
        <v>0.0438307429132059</v>
      </c>
      <c r="F95" s="18" t="n">
        <v>95.8277899776916</v>
      </c>
      <c r="G95" s="17" t="n">
        <v>0.0398171442972935</v>
      </c>
      <c r="H95" s="18" t="n">
        <v>82.9884896019407</v>
      </c>
      <c r="I95" s="17" t="n">
        <v>0.0436028114486167</v>
      </c>
      <c r="J95" s="18" t="n">
        <v>96.9248371397457</v>
      </c>
      <c r="K95" s="17" t="n">
        <v>0.0414714180483193</v>
      </c>
      <c r="L95" s="18" t="n">
        <v>88.6051632308171</v>
      </c>
    </row>
    <row r="96" customFormat="false" ht="14.25" hidden="false" customHeight="true" outlineLevel="0" collapsed="false">
      <c r="A96" s="15" t="n">
        <v>2015</v>
      </c>
      <c r="B96" s="16" t="s">
        <v>55</v>
      </c>
      <c r="C96" s="16" t="s">
        <v>56</v>
      </c>
      <c r="D96" s="16" t="str">
        <f aca="false">A96&amp;C96</f>
        <v>2015North West</v>
      </c>
      <c r="E96" s="17" t="n">
        <v>0.0442265566394781</v>
      </c>
      <c r="F96" s="18" t="n">
        <v>97.6712440981539</v>
      </c>
      <c r="G96" s="17" t="n">
        <v>0.0413166900108453</v>
      </c>
      <c r="H96" s="18" t="n">
        <v>74.9099805987838</v>
      </c>
      <c r="I96" s="17" t="n">
        <v>0.0440193361587517</v>
      </c>
      <c r="J96" s="18" t="n">
        <v>99.3630765838413</v>
      </c>
      <c r="K96" s="17" t="n">
        <v>0.042567254532987</v>
      </c>
      <c r="L96" s="18" t="n">
        <v>85.3426211955841</v>
      </c>
    </row>
    <row r="97" customFormat="false" ht="14.25" hidden="false" customHeight="true" outlineLevel="0" collapsed="false">
      <c r="A97" s="15" t="n">
        <v>2015</v>
      </c>
      <c r="B97" s="16" t="s">
        <v>57</v>
      </c>
      <c r="C97" s="16" t="s">
        <v>58</v>
      </c>
      <c r="D97" s="16" t="str">
        <f aca="false">A97&amp;C97</f>
        <v>2015North East</v>
      </c>
      <c r="E97" s="17" t="n">
        <v>0.0436256477229687</v>
      </c>
      <c r="F97" s="18" t="n">
        <v>96.678548067539</v>
      </c>
      <c r="G97" s="17" t="n">
        <v>0.0402570716036784</v>
      </c>
      <c r="H97" s="18" t="n">
        <v>81.6145505830973</v>
      </c>
      <c r="I97" s="17" t="n">
        <v>0.0436854343274066</v>
      </c>
      <c r="J97" s="18" t="n">
        <v>97.5872222369769</v>
      </c>
      <c r="K97" s="17" t="n">
        <v>0.0415500775628687</v>
      </c>
      <c r="L97" s="18" t="n">
        <v>87.4789007784538</v>
      </c>
    </row>
    <row r="98" customFormat="false" ht="14.25" hidden="false" customHeight="true" outlineLevel="0" collapsed="false">
      <c r="A98" s="15" t="n">
        <v>2015</v>
      </c>
      <c r="B98" s="16" t="s">
        <v>59</v>
      </c>
      <c r="C98" s="16" t="s">
        <v>60</v>
      </c>
      <c r="D98" s="16" t="str">
        <f aca="false">A98&amp;C98</f>
        <v>2015East Midlands</v>
      </c>
      <c r="E98" s="17" t="n">
        <v>0.0454920439366151</v>
      </c>
      <c r="F98" s="18" t="n">
        <v>96.6291940464527</v>
      </c>
      <c r="G98" s="17" t="n">
        <v>0.0416347466244214</v>
      </c>
      <c r="H98" s="18" t="n">
        <v>78.0952201781727</v>
      </c>
      <c r="I98" s="17" t="n">
        <v>0.045442155417505</v>
      </c>
      <c r="J98" s="18" t="n">
        <v>98.0105548269557</v>
      </c>
      <c r="K98" s="17" t="n">
        <v>0.0429562776187292</v>
      </c>
      <c r="L98" s="18" t="n">
        <v>84.6045261226164</v>
      </c>
    </row>
    <row r="99" customFormat="false" ht="14.25" hidden="false" customHeight="true" outlineLevel="0" collapsed="false">
      <c r="A99" s="15" t="n">
        <v>2015</v>
      </c>
      <c r="B99" s="16" t="s">
        <v>61</v>
      </c>
      <c r="C99" s="16" t="s">
        <v>62</v>
      </c>
      <c r="D99" s="16" t="str">
        <f aca="false">A99&amp;C99</f>
        <v>2015South West</v>
      </c>
      <c r="E99" s="17" t="n">
        <v>0.0442953288339773</v>
      </c>
      <c r="F99" s="18" t="n">
        <v>97.2740549709804</v>
      </c>
      <c r="G99" s="17" t="n">
        <v>0.0396350145724376</v>
      </c>
      <c r="H99" s="18" t="n">
        <v>79.3324608959552</v>
      </c>
      <c r="I99" s="17" t="n">
        <v>0.0443135247602063</v>
      </c>
      <c r="J99" s="18" t="n">
        <v>98.4124252744512</v>
      </c>
      <c r="K99" s="17" t="n">
        <v>0.041643258524297</v>
      </c>
      <c r="L99" s="18" t="n">
        <v>87.2350094669209</v>
      </c>
    </row>
    <row r="100" customFormat="false" ht="14.25" hidden="false" customHeight="true" outlineLevel="0" collapsed="false">
      <c r="A100" s="15" t="n">
        <v>2015</v>
      </c>
      <c r="B100" s="16" t="s">
        <v>63</v>
      </c>
      <c r="C100" s="16" t="s">
        <v>64</v>
      </c>
      <c r="D100" s="16" t="str">
        <f aca="false">A100&amp;C100</f>
        <v>2015Southern</v>
      </c>
      <c r="E100" s="17" t="n">
        <v>0.0437342940121214</v>
      </c>
      <c r="F100" s="18" t="n">
        <v>97.7389064823641</v>
      </c>
      <c r="G100" s="17" t="n">
        <v>0.0388341077919069</v>
      </c>
      <c r="H100" s="18" t="n">
        <v>78.8499626304197</v>
      </c>
      <c r="I100" s="17" t="n">
        <v>0.0440283046743199</v>
      </c>
      <c r="J100" s="18" t="n">
        <v>98.7012185885834</v>
      </c>
      <c r="K100" s="17" t="n">
        <v>0.0409839717574313</v>
      </c>
      <c r="L100" s="18" t="n">
        <v>87.1089866489264</v>
      </c>
    </row>
    <row r="101" customFormat="false" ht="14.25" hidden="false" customHeight="true" outlineLevel="0" collapsed="false">
      <c r="A101" s="19" t="n">
        <v>2015</v>
      </c>
      <c r="B101" s="20" t="s">
        <v>65</v>
      </c>
      <c r="C101" s="20" t="s">
        <v>65</v>
      </c>
      <c r="D101" s="16" t="str">
        <f aca="false">A101&amp;C101</f>
        <v>2015United Kingdom</v>
      </c>
      <c r="E101" s="21" t="n">
        <v>0.0441826633130361</v>
      </c>
      <c r="F101" s="22" t="n">
        <v>97.074973680749</v>
      </c>
      <c r="G101" s="21" t="n">
        <v>0.0400202456654864</v>
      </c>
      <c r="H101" s="22" t="n">
        <v>80.0993839014997</v>
      </c>
      <c r="I101" s="21" t="n">
        <v>0.0441911509056778</v>
      </c>
      <c r="J101" s="22" t="n">
        <v>98.0509575817429</v>
      </c>
      <c r="K101" s="21" t="n">
        <v>0.0417496553757279</v>
      </c>
      <c r="L101" s="22" t="n">
        <v>87.2947485750131</v>
      </c>
    </row>
    <row r="102" customFormat="false" ht="14.25" hidden="false" customHeight="true" outlineLevel="0" collapsed="false">
      <c r="A102" s="15" t="n">
        <v>2016</v>
      </c>
      <c r="B102" s="16" t="s">
        <v>39</v>
      </c>
      <c r="C102" s="16" t="s">
        <v>40</v>
      </c>
      <c r="D102" s="16" t="str">
        <f aca="false">A102&amp;C102</f>
        <v>2016Northern Scotland </v>
      </c>
      <c r="E102" s="17" t="n">
        <v>0.0395713551127653</v>
      </c>
      <c r="F102" s="18" t="n">
        <v>97.6737653495677</v>
      </c>
      <c r="G102" s="17" t="n">
        <v>0.0346795235680654</v>
      </c>
      <c r="H102" s="18" t="n">
        <v>78.1742887101851</v>
      </c>
      <c r="I102" s="17" t="n">
        <v>0.0402047821601231</v>
      </c>
      <c r="J102" s="18" t="n">
        <v>98.8078974180907</v>
      </c>
      <c r="K102" s="17" t="n">
        <v>0.0365472883376991</v>
      </c>
      <c r="L102" s="18" t="n">
        <v>85.4517125374756</v>
      </c>
    </row>
    <row r="103" customFormat="false" ht="14.25" hidden="false" customHeight="true" outlineLevel="0" collapsed="false">
      <c r="A103" s="15" t="n">
        <v>2016</v>
      </c>
      <c r="B103" s="16" t="s">
        <v>41</v>
      </c>
      <c r="C103" s="16" t="s">
        <v>42</v>
      </c>
      <c r="D103" s="16" t="str">
        <f aca="false">A103&amp;C103</f>
        <v>2016West Midlands</v>
      </c>
      <c r="E103" s="17" t="n">
        <v>0.0404222239189811</v>
      </c>
      <c r="F103" s="18" t="n">
        <v>97.0593222047163</v>
      </c>
      <c r="G103" s="17" t="n">
        <v>0.035534255771111</v>
      </c>
      <c r="H103" s="18" t="n">
        <v>79.0528883574941</v>
      </c>
      <c r="I103" s="17" t="n">
        <v>0.0410104013646678</v>
      </c>
      <c r="J103" s="18" t="n">
        <v>98.3014207094531</v>
      </c>
      <c r="K103" s="17" t="n">
        <v>0.0374497030538651</v>
      </c>
      <c r="L103" s="18" t="n">
        <v>85.9986418074361</v>
      </c>
    </row>
    <row r="104" customFormat="false" ht="14.25" hidden="false" customHeight="true" outlineLevel="0" collapsed="false">
      <c r="A104" s="15" t="n">
        <v>2016</v>
      </c>
      <c r="B104" s="16" t="s">
        <v>43</v>
      </c>
      <c r="C104" s="16" t="s">
        <v>1</v>
      </c>
      <c r="D104" s="16" t="str">
        <f aca="false">A104&amp;C104</f>
        <v>2016South East</v>
      </c>
      <c r="E104" s="17" t="n">
        <v>0.0410995080617231</v>
      </c>
      <c r="F104" s="18" t="n">
        <v>96.3080966011496</v>
      </c>
      <c r="G104" s="17" t="n">
        <v>0.0368980869179101</v>
      </c>
      <c r="H104" s="18" t="n">
        <v>82.9758961182519</v>
      </c>
      <c r="I104" s="17" t="n">
        <v>0.0416298123217026</v>
      </c>
      <c r="J104" s="18" t="n">
        <v>96.7824959139652</v>
      </c>
      <c r="K104" s="17" t="n">
        <v>0.0393058829053062</v>
      </c>
      <c r="L104" s="18" t="n">
        <v>90.3791033168985</v>
      </c>
    </row>
    <row r="105" customFormat="false" ht="14.25" hidden="false" customHeight="true" outlineLevel="0" collapsed="false">
      <c r="A105" s="15" t="n">
        <v>2016</v>
      </c>
      <c r="B105" s="16" t="s">
        <v>44</v>
      </c>
      <c r="C105" s="16" t="s">
        <v>45</v>
      </c>
      <c r="D105" s="16" t="str">
        <f aca="false">A105&amp;C105</f>
        <v>2016South Wales</v>
      </c>
      <c r="E105" s="17" t="n">
        <v>0.0403479439347566</v>
      </c>
      <c r="F105" s="18" t="n">
        <v>96.2214522562857</v>
      </c>
      <c r="G105" s="17" t="n">
        <v>0.0352995105348072</v>
      </c>
      <c r="H105" s="18" t="n">
        <v>81.6757112093242</v>
      </c>
      <c r="I105" s="17" t="n">
        <v>0.0409079929002994</v>
      </c>
      <c r="J105" s="18" t="n">
        <v>96.9521209726702</v>
      </c>
      <c r="K105" s="17" t="n">
        <v>0.0375266068174766</v>
      </c>
      <c r="L105" s="18" t="n">
        <v>87.9224236570975</v>
      </c>
    </row>
    <row r="106" customFormat="false" ht="14.25" hidden="false" customHeight="true" outlineLevel="0" collapsed="false">
      <c r="A106" s="15" t="n">
        <v>2016</v>
      </c>
      <c r="B106" s="16" t="s">
        <v>46</v>
      </c>
      <c r="C106" s="16" t="s">
        <v>47</v>
      </c>
      <c r="D106" s="16" t="str">
        <f aca="false">A106&amp;C106</f>
        <v>2016Southern Scotland</v>
      </c>
      <c r="E106" s="17" t="n">
        <v>0.0397369344370004</v>
      </c>
      <c r="F106" s="18" t="n">
        <v>97.2250257839419</v>
      </c>
      <c r="G106" s="17" t="n">
        <v>0.0347892711725782</v>
      </c>
      <c r="H106" s="18" t="n">
        <v>77.6014745138241</v>
      </c>
      <c r="I106" s="17" t="n">
        <v>0.0406235807807578</v>
      </c>
      <c r="J106" s="18" t="n">
        <v>98.3692884126944</v>
      </c>
      <c r="K106" s="17" t="n">
        <v>0.0368061292123826</v>
      </c>
      <c r="L106" s="18" t="n">
        <v>85.2458923153318</v>
      </c>
    </row>
    <row r="107" customFormat="false" ht="14.25" hidden="false" customHeight="true" outlineLevel="0" collapsed="false">
      <c r="A107" s="15" t="n">
        <v>2016</v>
      </c>
      <c r="B107" s="16" t="s">
        <v>48</v>
      </c>
      <c r="C107" s="16" t="s">
        <v>49</v>
      </c>
      <c r="D107" s="16" t="str">
        <f aca="false">A107&amp;C107</f>
        <v>2016Eastern</v>
      </c>
      <c r="E107" s="17" t="n">
        <v>0.0402390252436161</v>
      </c>
      <c r="F107" s="18" t="n">
        <v>97.0440490997508</v>
      </c>
      <c r="G107" s="17" t="n">
        <v>0.0357674039800261</v>
      </c>
      <c r="H107" s="18" t="n">
        <v>76.6918033498663</v>
      </c>
      <c r="I107" s="17" t="n">
        <v>0.0405412451259698</v>
      </c>
      <c r="J107" s="18" t="n">
        <v>98.603594978023</v>
      </c>
      <c r="K107" s="17" t="n">
        <v>0.03758628801152</v>
      </c>
      <c r="L107" s="18" t="n">
        <v>85.0006793005311</v>
      </c>
    </row>
    <row r="108" customFormat="false" ht="14.25" hidden="false" customHeight="true" outlineLevel="0" collapsed="false">
      <c r="A108" s="15" t="n">
        <v>2016</v>
      </c>
      <c r="B108" s="16" t="s">
        <v>50</v>
      </c>
      <c r="C108" s="16" t="s">
        <v>51</v>
      </c>
      <c r="D108" s="16" t="str">
        <f aca="false">A108&amp;C108</f>
        <v>2016Yorkshire</v>
      </c>
      <c r="E108" s="17" t="n">
        <v>0.0400680538940204</v>
      </c>
      <c r="F108" s="18" t="n">
        <v>97.0286855345015</v>
      </c>
      <c r="G108" s="17" t="n">
        <v>0.0348209688522928</v>
      </c>
      <c r="H108" s="18" t="n">
        <v>80.5495227899917</v>
      </c>
      <c r="I108" s="17" t="n">
        <v>0.0406648815905681</v>
      </c>
      <c r="J108" s="18" t="n">
        <v>98.3232831977733</v>
      </c>
      <c r="K108" s="17" t="n">
        <v>0.0370385031477186</v>
      </c>
      <c r="L108" s="18" t="n">
        <v>87.4202176216807</v>
      </c>
    </row>
    <row r="109" customFormat="false" ht="14.25" hidden="false" customHeight="true" outlineLevel="0" collapsed="false">
      <c r="A109" s="15" t="n">
        <v>2016</v>
      </c>
      <c r="B109" s="16" t="s">
        <v>52</v>
      </c>
      <c r="C109" s="16" t="s">
        <v>53</v>
      </c>
      <c r="D109" s="16" t="str">
        <f aca="false">A109&amp;C109</f>
        <v>2016Merseyside &amp; North Wales</v>
      </c>
      <c r="E109" s="17" t="n">
        <v>0.0409974778026337</v>
      </c>
      <c r="F109" s="18" t="n">
        <v>96.3322000389722</v>
      </c>
      <c r="G109" s="17" t="n">
        <v>0.0364267924382059</v>
      </c>
      <c r="H109" s="18" t="n">
        <v>81.3121127035609</v>
      </c>
      <c r="I109" s="17" t="n">
        <v>0.0416597137945497</v>
      </c>
      <c r="J109" s="18" t="n">
        <v>97.3556445091149</v>
      </c>
      <c r="K109" s="17" t="n">
        <v>0.0380935638048556</v>
      </c>
      <c r="L109" s="18" t="n">
        <v>86.6634021535238</v>
      </c>
    </row>
    <row r="110" customFormat="false" ht="14.25" hidden="false" customHeight="true" outlineLevel="0" collapsed="false">
      <c r="A110" s="15" t="n">
        <v>2016</v>
      </c>
      <c r="B110" s="16" t="s">
        <v>54</v>
      </c>
      <c r="C110" s="16" t="s">
        <v>54</v>
      </c>
      <c r="D110" s="16" t="str">
        <f aca="false">A110&amp;C110</f>
        <v>2016London</v>
      </c>
      <c r="E110" s="17" t="n">
        <v>0.0400486391947373</v>
      </c>
      <c r="F110" s="18" t="n">
        <v>95.5262998791878</v>
      </c>
      <c r="G110" s="17" t="n">
        <v>0.035411666615996</v>
      </c>
      <c r="H110" s="18" t="n">
        <v>81.5299600442769</v>
      </c>
      <c r="I110" s="17" t="n">
        <v>0.0404425295958671</v>
      </c>
      <c r="J110" s="18" t="n">
        <v>96.7742142223303</v>
      </c>
      <c r="K110" s="17" t="n">
        <v>0.0373379023272548</v>
      </c>
      <c r="L110" s="18" t="n">
        <v>87.3541064266912</v>
      </c>
    </row>
    <row r="111" customFormat="false" ht="14.25" hidden="false" customHeight="true" outlineLevel="0" collapsed="false">
      <c r="A111" s="15" t="n">
        <v>2016</v>
      </c>
      <c r="B111" s="16" t="s">
        <v>55</v>
      </c>
      <c r="C111" s="16" t="s">
        <v>56</v>
      </c>
      <c r="D111" s="16" t="str">
        <f aca="false">A111&amp;C111</f>
        <v>2016North West</v>
      </c>
      <c r="E111" s="17" t="n">
        <v>0.0406935703621949</v>
      </c>
      <c r="F111" s="18" t="n">
        <v>97.5632516354687</v>
      </c>
      <c r="G111" s="17" t="n">
        <v>0.0369523932797936</v>
      </c>
      <c r="H111" s="18" t="n">
        <v>75.4022513340051</v>
      </c>
      <c r="I111" s="17" t="n">
        <v>0.0410687032116507</v>
      </c>
      <c r="J111" s="18" t="n">
        <v>99.1196246244327</v>
      </c>
      <c r="K111" s="17" t="n">
        <v>0.0385690354317846</v>
      </c>
      <c r="L111" s="18" t="n">
        <v>84.8624801474814</v>
      </c>
    </row>
    <row r="112" customFormat="false" ht="14.25" hidden="false" customHeight="true" outlineLevel="0" collapsed="false">
      <c r="A112" s="15" t="n">
        <v>2016</v>
      </c>
      <c r="B112" s="16" t="s">
        <v>57</v>
      </c>
      <c r="C112" s="16" t="s">
        <v>58</v>
      </c>
      <c r="D112" s="16" t="str">
        <f aca="false">A112&amp;C112</f>
        <v>2016North East</v>
      </c>
      <c r="E112" s="17" t="n">
        <v>0.0404000786354997</v>
      </c>
      <c r="F112" s="18" t="n">
        <v>96.4262348044226</v>
      </c>
      <c r="G112" s="17" t="n">
        <v>0.036318917350398</v>
      </c>
      <c r="H112" s="18" t="n">
        <v>81.0317597599995</v>
      </c>
      <c r="I112" s="17" t="n">
        <v>0.0410365563966035</v>
      </c>
      <c r="J112" s="18" t="n">
        <v>97.3882914112403</v>
      </c>
      <c r="K112" s="17" t="n">
        <v>0.0378750240025395</v>
      </c>
      <c r="L112" s="18" t="n">
        <v>86.7310260564916</v>
      </c>
    </row>
    <row r="113" customFormat="false" ht="14.25" hidden="false" customHeight="true" outlineLevel="0" collapsed="false">
      <c r="A113" s="15" t="n">
        <v>2016</v>
      </c>
      <c r="B113" s="16" t="s">
        <v>59</v>
      </c>
      <c r="C113" s="16" t="s">
        <v>60</v>
      </c>
      <c r="D113" s="16" t="str">
        <f aca="false">A113&amp;C113</f>
        <v>2016East Midlands</v>
      </c>
      <c r="E113" s="17" t="n">
        <v>0.0418684568848935</v>
      </c>
      <c r="F113" s="18" t="n">
        <v>96.4207205566158</v>
      </c>
      <c r="G113" s="17" t="n">
        <v>0.0371195228614237</v>
      </c>
      <c r="H113" s="18" t="n">
        <v>77.1083920266046</v>
      </c>
      <c r="I113" s="17" t="n">
        <v>0.0422621635439297</v>
      </c>
      <c r="J113" s="18" t="n">
        <v>97.8490446415517</v>
      </c>
      <c r="K113" s="17" t="n">
        <v>0.0386970508866053</v>
      </c>
      <c r="L113" s="18" t="n">
        <v>83.5078180089857</v>
      </c>
    </row>
    <row r="114" customFormat="false" ht="14.25" hidden="false" customHeight="true" outlineLevel="0" collapsed="false">
      <c r="A114" s="15" t="n">
        <v>2016</v>
      </c>
      <c r="B114" s="16" t="s">
        <v>61</v>
      </c>
      <c r="C114" s="16" t="s">
        <v>62</v>
      </c>
      <c r="D114" s="16" t="str">
        <f aca="false">A114&amp;C114</f>
        <v>2016South West</v>
      </c>
      <c r="E114" s="17" t="n">
        <v>0.0402909323296265</v>
      </c>
      <c r="F114" s="18" t="n">
        <v>96.9683996027955</v>
      </c>
      <c r="G114" s="17" t="n">
        <v>0.0352285470799839</v>
      </c>
      <c r="H114" s="18" t="n">
        <v>78.3411287523078</v>
      </c>
      <c r="I114" s="17" t="n">
        <v>0.0407951376985109</v>
      </c>
      <c r="J114" s="18" t="n">
        <v>98.26965978863</v>
      </c>
      <c r="K114" s="17" t="n">
        <v>0.0373716118421456</v>
      </c>
      <c r="L114" s="18" t="n">
        <v>86.1434909048457</v>
      </c>
    </row>
    <row r="115" customFormat="false" ht="14.25" hidden="false" customHeight="true" outlineLevel="0" collapsed="false">
      <c r="A115" s="15" t="n">
        <v>2016</v>
      </c>
      <c r="B115" s="16" t="s">
        <v>63</v>
      </c>
      <c r="C115" s="16" t="s">
        <v>64</v>
      </c>
      <c r="D115" s="16" t="str">
        <f aca="false">A115&amp;C115</f>
        <v>2016Southern</v>
      </c>
      <c r="E115" s="17" t="n">
        <v>0.0394439371374556</v>
      </c>
      <c r="F115" s="18" t="n">
        <v>97.3562968710861</v>
      </c>
      <c r="G115" s="17" t="n">
        <v>0.0340944944904431</v>
      </c>
      <c r="H115" s="18" t="n">
        <v>78.4785353166476</v>
      </c>
      <c r="I115" s="17" t="n">
        <v>0.0402007597291957</v>
      </c>
      <c r="J115" s="18" t="n">
        <v>98.5347514974541</v>
      </c>
      <c r="K115" s="17" t="n">
        <v>0.0363811443099044</v>
      </c>
      <c r="L115" s="18" t="n">
        <v>86.3161705816793</v>
      </c>
    </row>
    <row r="116" customFormat="false" ht="14.25" hidden="false" customHeight="true" outlineLevel="0" collapsed="false">
      <c r="A116" s="19" t="n">
        <v>2016</v>
      </c>
      <c r="B116" s="20" t="s">
        <v>65</v>
      </c>
      <c r="C116" s="20" t="s">
        <v>65</v>
      </c>
      <c r="D116" s="16" t="str">
        <f aca="false">A116&amp;C116</f>
        <v>2016United Kingdom</v>
      </c>
      <c r="E116" s="21" t="n">
        <v>0.0404195356312942</v>
      </c>
      <c r="F116" s="22" t="n">
        <v>96.7922819044096</v>
      </c>
      <c r="G116" s="21" t="n">
        <v>0.0356173235975374</v>
      </c>
      <c r="H116" s="22" t="n">
        <v>79.3180642539186</v>
      </c>
      <c r="I116" s="21" t="n">
        <v>0.0409253414878911</v>
      </c>
      <c r="J116" s="22" t="n">
        <v>97.9060192080074</v>
      </c>
      <c r="K116" s="21" t="n">
        <v>0.0375822179527467</v>
      </c>
      <c r="L116" s="22" t="n">
        <v>86.3641891663012</v>
      </c>
    </row>
    <row r="117" customFormat="false" ht="14.25" hidden="false" customHeight="true" outlineLevel="0" collapsed="false">
      <c r="A117" s="15" t="n">
        <v>2017</v>
      </c>
      <c r="B117" s="16" t="s">
        <v>39</v>
      </c>
      <c r="C117" s="16" t="s">
        <v>40</v>
      </c>
      <c r="D117" s="16" t="str">
        <f aca="false">A117&amp;C117</f>
        <v>2017Northern Scotland </v>
      </c>
      <c r="E117" s="17" t="n">
        <v>0.0390234042018012</v>
      </c>
      <c r="F117" s="18" t="n">
        <v>98.1662510455368</v>
      </c>
      <c r="G117" s="17" t="n">
        <v>0.0344901155220653</v>
      </c>
      <c r="H117" s="18" t="n">
        <v>78.3389379723115</v>
      </c>
      <c r="I117" s="17" t="n">
        <v>0.0350413061968908</v>
      </c>
      <c r="J117" s="18" t="n">
        <v>97.8305052932639</v>
      </c>
      <c r="K117" s="17" t="n">
        <v>0.0355260144792448</v>
      </c>
      <c r="L117" s="18" t="n">
        <v>85.2350018044754</v>
      </c>
    </row>
    <row r="118" customFormat="false" ht="14.25" hidden="false" customHeight="true" outlineLevel="0" collapsed="false">
      <c r="A118" s="15" t="n">
        <v>2017</v>
      </c>
      <c r="B118" s="16" t="s">
        <v>41</v>
      </c>
      <c r="C118" s="16" t="s">
        <v>42</v>
      </c>
      <c r="D118" s="16" t="str">
        <f aca="false">A118&amp;C118</f>
        <v>2017West Midlands</v>
      </c>
      <c r="E118" s="17" t="n">
        <v>0.0397681562710295</v>
      </c>
      <c r="F118" s="18" t="n">
        <v>97.5538340667458</v>
      </c>
      <c r="G118" s="17" t="n">
        <v>0.0351957726632592</v>
      </c>
      <c r="H118" s="18" t="n">
        <v>80.016671171633</v>
      </c>
      <c r="I118" s="17" t="n">
        <v>0.0355137741538415</v>
      </c>
      <c r="J118" s="18" t="n">
        <v>97.6140034240425</v>
      </c>
      <c r="K118" s="17" t="n">
        <v>0.0362495469346535</v>
      </c>
      <c r="L118" s="18" t="n">
        <v>86.1911316664749</v>
      </c>
    </row>
    <row r="119" customFormat="false" ht="14.25" hidden="false" customHeight="true" outlineLevel="0" collapsed="false">
      <c r="A119" s="15" t="n">
        <v>2017</v>
      </c>
      <c r="B119" s="16" t="s">
        <v>43</v>
      </c>
      <c r="C119" s="16" t="s">
        <v>1</v>
      </c>
      <c r="D119" s="16" t="str">
        <f aca="false">A119&amp;C119</f>
        <v>2017South East</v>
      </c>
      <c r="E119" s="17" t="n">
        <v>0.0404066143631039</v>
      </c>
      <c r="F119" s="18" t="n">
        <v>96.8811539408586</v>
      </c>
      <c r="G119" s="17" t="n">
        <v>0.0367419304265769</v>
      </c>
      <c r="H119" s="18" t="n">
        <v>83.4002883338114</v>
      </c>
      <c r="I119" s="17" t="n">
        <v>0.0362559150850836</v>
      </c>
      <c r="J119" s="18" t="n">
        <v>97.3329794990033</v>
      </c>
      <c r="K119" s="17" t="n">
        <v>0.0377858988851656</v>
      </c>
      <c r="L119" s="18" t="n">
        <v>90.4786605337109</v>
      </c>
    </row>
    <row r="120" customFormat="false" ht="14.25" hidden="false" customHeight="true" outlineLevel="0" collapsed="false">
      <c r="A120" s="15" t="n">
        <v>2017</v>
      </c>
      <c r="B120" s="16" t="s">
        <v>44</v>
      </c>
      <c r="C120" s="16" t="s">
        <v>45</v>
      </c>
      <c r="D120" s="16" t="str">
        <f aca="false">A120&amp;C120</f>
        <v>2017South Wales</v>
      </c>
      <c r="E120" s="17" t="n">
        <v>0.0398876626498188</v>
      </c>
      <c r="F120" s="18" t="n">
        <v>96.2912033134184</v>
      </c>
      <c r="G120" s="17" t="n">
        <v>0.0354164471973833</v>
      </c>
      <c r="H120" s="18" t="n">
        <v>81.3522579016012</v>
      </c>
      <c r="I120" s="17" t="n">
        <v>0.0356366149777858</v>
      </c>
      <c r="J120" s="18" t="n">
        <v>97.3866429475178</v>
      </c>
      <c r="K120" s="17" t="n">
        <v>0.0363156978011147</v>
      </c>
      <c r="L120" s="18" t="n">
        <v>87.830317490774</v>
      </c>
    </row>
    <row r="121" customFormat="false" ht="14.25" hidden="false" customHeight="true" outlineLevel="0" collapsed="false">
      <c r="A121" s="15" t="n">
        <v>2017</v>
      </c>
      <c r="B121" s="16" t="s">
        <v>46</v>
      </c>
      <c r="C121" s="16" t="s">
        <v>47</v>
      </c>
      <c r="D121" s="16" t="str">
        <f aca="false">A121&amp;C121</f>
        <v>2017Southern Scotland</v>
      </c>
      <c r="E121" s="17" t="n">
        <v>0.0390353778774892</v>
      </c>
      <c r="F121" s="18" t="n">
        <v>97.8514787102216</v>
      </c>
      <c r="G121" s="17" t="n">
        <v>0.0345872936803308</v>
      </c>
      <c r="H121" s="18" t="n">
        <v>78.5516531970685</v>
      </c>
      <c r="I121" s="17" t="n">
        <v>0.0350115576668983</v>
      </c>
      <c r="J121" s="18" t="n">
        <v>98.2297301043051</v>
      </c>
      <c r="K121" s="17" t="n">
        <v>0.0355353801418965</v>
      </c>
      <c r="L121" s="18" t="n">
        <v>86.4184256145211</v>
      </c>
    </row>
    <row r="122" customFormat="false" ht="14.25" hidden="false" customHeight="true" outlineLevel="0" collapsed="false">
      <c r="A122" s="15" t="n">
        <v>2017</v>
      </c>
      <c r="B122" s="16" t="s">
        <v>48</v>
      </c>
      <c r="C122" s="16" t="s">
        <v>49</v>
      </c>
      <c r="D122" s="16" t="str">
        <f aca="false">A122&amp;C122</f>
        <v>2017Eastern</v>
      </c>
      <c r="E122" s="17" t="n">
        <v>0.0395006196082113</v>
      </c>
      <c r="F122" s="18" t="n">
        <v>97.297019249193</v>
      </c>
      <c r="G122" s="17" t="n">
        <v>0.0356836002236143</v>
      </c>
      <c r="H122" s="18" t="n">
        <v>77.2265162148687</v>
      </c>
      <c r="I122" s="17" t="n">
        <v>0.0354275036107355</v>
      </c>
      <c r="J122" s="18" t="n">
        <v>98.3068826260834</v>
      </c>
      <c r="K122" s="17" t="n">
        <v>0.0364440746932209</v>
      </c>
      <c r="L122" s="18" t="n">
        <v>85.0056762172837</v>
      </c>
    </row>
    <row r="123" customFormat="false" ht="14.25" hidden="false" customHeight="true" outlineLevel="0" collapsed="false">
      <c r="A123" s="15" t="n">
        <v>2017</v>
      </c>
      <c r="B123" s="16" t="s">
        <v>50</v>
      </c>
      <c r="C123" s="16" t="s">
        <v>51</v>
      </c>
      <c r="D123" s="16" t="str">
        <f aca="false">A123&amp;C123</f>
        <v>2017Yorkshire</v>
      </c>
      <c r="E123" s="17" t="n">
        <v>0.0395403542504448</v>
      </c>
      <c r="F123" s="18" t="n">
        <v>97.4263464854381</v>
      </c>
      <c r="G123" s="17" t="n">
        <v>0.0348499906576324</v>
      </c>
      <c r="H123" s="18" t="n">
        <v>79.9642956321269</v>
      </c>
      <c r="I123" s="17" t="n">
        <v>0.0356100399280716</v>
      </c>
      <c r="J123" s="18" t="n">
        <v>97.8182392202004</v>
      </c>
      <c r="K123" s="17" t="n">
        <v>0.0359629398691947</v>
      </c>
      <c r="L123" s="18" t="n">
        <v>87.1436139035652</v>
      </c>
    </row>
    <row r="124" customFormat="false" ht="14.25" hidden="false" customHeight="true" outlineLevel="0" collapsed="false">
      <c r="A124" s="15" t="n">
        <v>2017</v>
      </c>
      <c r="B124" s="16" t="s">
        <v>52</v>
      </c>
      <c r="C124" s="16" t="s">
        <v>53</v>
      </c>
      <c r="D124" s="16" t="str">
        <f aca="false">A124&amp;C124</f>
        <v>2017Merseyside &amp; North Wales</v>
      </c>
      <c r="E124" s="17" t="n">
        <v>0.0403259161238918</v>
      </c>
      <c r="F124" s="18" t="n">
        <v>96.8054083094944</v>
      </c>
      <c r="G124" s="17" t="n">
        <v>0.0363215448076087</v>
      </c>
      <c r="H124" s="18" t="n">
        <v>80.9075178958689</v>
      </c>
      <c r="I124" s="17" t="n">
        <v>0.0362471989119936</v>
      </c>
      <c r="J124" s="18" t="n">
        <v>97.6458099375795</v>
      </c>
      <c r="K124" s="17" t="n">
        <v>0.0371228626946274</v>
      </c>
      <c r="L124" s="18" t="n">
        <v>86.260850834932</v>
      </c>
    </row>
    <row r="125" customFormat="false" ht="14.25" hidden="false" customHeight="true" outlineLevel="0" collapsed="false">
      <c r="A125" s="15" t="n">
        <v>2017</v>
      </c>
      <c r="B125" s="16" t="s">
        <v>54</v>
      </c>
      <c r="C125" s="16" t="s">
        <v>54</v>
      </c>
      <c r="D125" s="16" t="str">
        <f aca="false">A125&amp;C125</f>
        <v>2017London</v>
      </c>
      <c r="E125" s="17" t="n">
        <v>0.0395131316309731</v>
      </c>
      <c r="F125" s="18" t="n">
        <v>95.3839466669633</v>
      </c>
      <c r="G125" s="17" t="n">
        <v>0.0349803358379286</v>
      </c>
      <c r="H125" s="18" t="n">
        <v>80.9458975697344</v>
      </c>
      <c r="I125" s="17" t="n">
        <v>0.0351864641825773</v>
      </c>
      <c r="J125" s="18" t="n">
        <v>97.4235591295731</v>
      </c>
      <c r="K125" s="17" t="n">
        <v>0.0359390038324956</v>
      </c>
      <c r="L125" s="18" t="n">
        <v>87.0805060437349</v>
      </c>
    </row>
    <row r="126" customFormat="false" ht="14.25" hidden="false" customHeight="true" outlineLevel="0" collapsed="false">
      <c r="A126" s="15" t="n">
        <v>2017</v>
      </c>
      <c r="B126" s="16" t="s">
        <v>55</v>
      </c>
      <c r="C126" s="16" t="s">
        <v>56</v>
      </c>
      <c r="D126" s="16" t="str">
        <f aca="false">A126&amp;C126</f>
        <v>2017North West</v>
      </c>
      <c r="E126" s="17" t="n">
        <v>0.0398440809859217</v>
      </c>
      <c r="F126" s="18" t="n">
        <v>97.856926039121</v>
      </c>
      <c r="G126" s="17" t="n">
        <v>0.0363293429336769</v>
      </c>
      <c r="H126" s="18" t="n">
        <v>75.4032109176026</v>
      </c>
      <c r="I126" s="17" t="n">
        <v>0.035866171256435</v>
      </c>
      <c r="J126" s="18" t="n">
        <v>98.6170170776904</v>
      </c>
      <c r="K126" s="17" t="n">
        <v>0.0369573937595023</v>
      </c>
      <c r="L126" s="18" t="n">
        <v>84.7249056035606</v>
      </c>
    </row>
    <row r="127" customFormat="false" ht="14.25" hidden="false" customHeight="true" outlineLevel="0" collapsed="false">
      <c r="A127" s="15" t="n">
        <v>2017</v>
      </c>
      <c r="B127" s="16" t="s">
        <v>57</v>
      </c>
      <c r="C127" s="16" t="s">
        <v>58</v>
      </c>
      <c r="D127" s="16" t="str">
        <f aca="false">A127&amp;C127</f>
        <v>2017North East</v>
      </c>
      <c r="E127" s="17" t="n">
        <v>0.0398771141645127</v>
      </c>
      <c r="F127" s="18" t="n">
        <v>96.9713946851241</v>
      </c>
      <c r="G127" s="17" t="n">
        <v>0.0363570906649993</v>
      </c>
      <c r="H127" s="18" t="n">
        <v>80.6015890490684</v>
      </c>
      <c r="I127" s="17" t="n">
        <v>0.0362919378907705</v>
      </c>
      <c r="J127" s="18" t="n">
        <v>97.6086906677621</v>
      </c>
      <c r="K127" s="17" t="n">
        <v>0.0370826433362918</v>
      </c>
      <c r="L127" s="18" t="n">
        <v>86.3048095528399</v>
      </c>
    </row>
    <row r="128" customFormat="false" ht="14.25" hidden="false" customHeight="true" outlineLevel="0" collapsed="false">
      <c r="A128" s="15" t="n">
        <v>2017</v>
      </c>
      <c r="B128" s="16" t="s">
        <v>59</v>
      </c>
      <c r="C128" s="16" t="s">
        <v>60</v>
      </c>
      <c r="D128" s="16" t="str">
        <f aca="false">A128&amp;C128</f>
        <v>2017East Midlands</v>
      </c>
      <c r="E128" s="17" t="n">
        <v>0.0411624897167872</v>
      </c>
      <c r="F128" s="18" t="n">
        <v>96.7397806401566</v>
      </c>
      <c r="G128" s="17" t="n">
        <v>0.0369197810430108</v>
      </c>
      <c r="H128" s="18" t="n">
        <v>77.2840719836427</v>
      </c>
      <c r="I128" s="17" t="n">
        <v>0.0366038422368215</v>
      </c>
      <c r="J128" s="18" t="n">
        <v>97.9975173162029</v>
      </c>
      <c r="K128" s="17" t="n">
        <v>0.0377255098155285</v>
      </c>
      <c r="L128" s="18" t="n">
        <v>83.3300601340262</v>
      </c>
    </row>
    <row r="129" customFormat="false" ht="14.25" hidden="false" customHeight="true" outlineLevel="0" collapsed="false">
      <c r="A129" s="15" t="n">
        <v>2017</v>
      </c>
      <c r="B129" s="16" t="s">
        <v>61</v>
      </c>
      <c r="C129" s="16" t="s">
        <v>62</v>
      </c>
      <c r="D129" s="16" t="str">
        <f aca="false">A129&amp;C129</f>
        <v>2017South West</v>
      </c>
      <c r="E129" s="17" t="n">
        <v>0.0395484890444138</v>
      </c>
      <c r="F129" s="18" t="n">
        <v>97.4931890260012</v>
      </c>
      <c r="G129" s="17" t="n">
        <v>0.0347938359486097</v>
      </c>
      <c r="H129" s="18" t="n">
        <v>79.1976314622272</v>
      </c>
      <c r="I129" s="17" t="n">
        <v>0.0355287004750736</v>
      </c>
      <c r="J129" s="18" t="n">
        <v>97.8613078460666</v>
      </c>
      <c r="K129" s="17" t="n">
        <v>0.0359593859757657</v>
      </c>
      <c r="L129" s="18" t="n">
        <v>86.4338866978657</v>
      </c>
    </row>
    <row r="130" customFormat="false" ht="14.25" hidden="false" customHeight="true" outlineLevel="0" collapsed="false">
      <c r="A130" s="15" t="n">
        <v>2017</v>
      </c>
      <c r="B130" s="16" t="s">
        <v>63</v>
      </c>
      <c r="C130" s="16" t="s">
        <v>64</v>
      </c>
      <c r="D130" s="16" t="str">
        <f aca="false">A130&amp;C130</f>
        <v>2017Southern</v>
      </c>
      <c r="E130" s="17" t="n">
        <v>0.0386230492566703</v>
      </c>
      <c r="F130" s="18" t="n">
        <v>98.0388476646901</v>
      </c>
      <c r="G130" s="17" t="n">
        <v>0.0337187578579607</v>
      </c>
      <c r="H130" s="18" t="n">
        <v>79.208475362128</v>
      </c>
      <c r="I130" s="17" t="n">
        <v>0.0349875985698689</v>
      </c>
      <c r="J130" s="18" t="n">
        <v>98.0543747834331</v>
      </c>
      <c r="K130" s="17" t="n">
        <v>0.0349761653385039</v>
      </c>
      <c r="L130" s="18" t="n">
        <v>86.7128805037023</v>
      </c>
    </row>
    <row r="131" customFormat="false" ht="14.25" hidden="false" customHeight="true" outlineLevel="0" collapsed="false">
      <c r="A131" s="19" t="n">
        <v>2017</v>
      </c>
      <c r="B131" s="20" t="s">
        <v>65</v>
      </c>
      <c r="C131" s="20" t="s">
        <v>65</v>
      </c>
      <c r="D131" s="16" t="str">
        <f aca="false">A131&amp;C131</f>
        <v>2017United Kingdom</v>
      </c>
      <c r="E131" s="21" t="n">
        <v>0.0397631336384324</v>
      </c>
      <c r="F131" s="22" t="n">
        <v>97.2199088225742</v>
      </c>
      <c r="G131" s="21" t="n">
        <v>0.0353942129139858</v>
      </c>
      <c r="H131" s="22" t="n">
        <v>79.5295558633001</v>
      </c>
      <c r="I131" s="21" t="n">
        <v>0.0356068634460833</v>
      </c>
      <c r="J131" s="22" t="n">
        <v>97.7887593898721</v>
      </c>
      <c r="K131" s="21" t="n">
        <v>0.0363664608221799</v>
      </c>
      <c r="L131" s="22" t="n">
        <v>86.3669395613274</v>
      </c>
    </row>
    <row r="132" customFormat="false" ht="14.25" hidden="false" customHeight="true" outlineLevel="0" collapsed="false">
      <c r="A132" s="15" t="n">
        <v>2018</v>
      </c>
      <c r="B132" s="16" t="s">
        <v>60</v>
      </c>
      <c r="C132" s="16" t="s">
        <v>60</v>
      </c>
      <c r="D132" s="16" t="str">
        <f aca="false">A132&amp;C132</f>
        <v>2018East Midlands</v>
      </c>
      <c r="E132" s="17" t="n">
        <v>0.039587201078815</v>
      </c>
      <c r="F132" s="18" t="n">
        <v>109.918573105454</v>
      </c>
      <c r="G132" s="17" t="n">
        <v>0.0358949153783285</v>
      </c>
      <c r="H132" s="18" t="n">
        <v>78.9274703914807</v>
      </c>
      <c r="I132" s="17" t="n">
        <v>0.0343173697843897</v>
      </c>
      <c r="J132" s="18" t="n">
        <v>95.5547670197246</v>
      </c>
      <c r="K132" s="17" t="n">
        <v>0.0363544713512359</v>
      </c>
      <c r="L132" s="18" t="n">
        <v>86.5408707471567</v>
      </c>
    </row>
    <row r="133" customFormat="false" ht="14.25" hidden="false" customHeight="true" outlineLevel="0" collapsed="false">
      <c r="A133" s="15" t="n">
        <v>2018</v>
      </c>
      <c r="B133" s="16" t="s">
        <v>49</v>
      </c>
      <c r="C133" s="16" t="s">
        <v>49</v>
      </c>
      <c r="D133" s="16" t="str">
        <f aca="false">A133&amp;C133</f>
        <v>2018Eastern</v>
      </c>
      <c r="E133" s="17" t="n">
        <v>0.0403600988591012</v>
      </c>
      <c r="F133" s="18" t="n">
        <v>110.267863487293</v>
      </c>
      <c r="G133" s="17" t="n">
        <v>0.0365088489577044</v>
      </c>
      <c r="H133" s="18" t="n">
        <v>80.7653307172736</v>
      </c>
      <c r="I133" s="17" t="n">
        <v>0.0346761741946797</v>
      </c>
      <c r="J133" s="18" t="n">
        <v>97.2411160043199</v>
      </c>
      <c r="K133" s="17" t="n">
        <v>0.0370354468332267</v>
      </c>
      <c r="L133" s="18" t="n">
        <v>88.3625451058963</v>
      </c>
    </row>
    <row r="134" customFormat="false" ht="14.25" hidden="false" customHeight="true" outlineLevel="0" collapsed="false">
      <c r="A134" s="15" t="n">
        <v>2018</v>
      </c>
      <c r="B134" s="16" t="s">
        <v>54</v>
      </c>
      <c r="C134" s="16" t="s">
        <v>54</v>
      </c>
      <c r="D134" s="16" t="str">
        <f aca="false">A134&amp;C134</f>
        <v>2018London</v>
      </c>
      <c r="E134" s="17" t="n">
        <v>0.0415074956187802</v>
      </c>
      <c r="F134" s="18" t="n">
        <v>109.460215025908</v>
      </c>
      <c r="G134" s="17" t="n">
        <v>0.0384774694241605</v>
      </c>
      <c r="H134" s="18" t="n">
        <v>83.4304482899776</v>
      </c>
      <c r="I134" s="17" t="n">
        <v>0.0357784924097427</v>
      </c>
      <c r="J134" s="18" t="n">
        <v>99.8248518926851</v>
      </c>
      <c r="K134" s="17" t="n">
        <v>0.0387820096331399</v>
      </c>
      <c r="L134" s="18" t="n">
        <v>93.7498053192392</v>
      </c>
    </row>
    <row r="135" customFormat="false" ht="14.25" hidden="false" customHeight="true" outlineLevel="0" collapsed="false">
      <c r="A135" s="15" t="n">
        <v>2018</v>
      </c>
      <c r="B135" s="16" t="s">
        <v>53</v>
      </c>
      <c r="C135" s="16" t="s">
        <v>53</v>
      </c>
      <c r="D135" s="16" t="str">
        <f aca="false">A135&amp;C135</f>
        <v>2018Merseyside &amp; North Wales</v>
      </c>
      <c r="E135" s="17" t="n">
        <v>0.040272942608545</v>
      </c>
      <c r="F135" s="18" t="n">
        <v>108.410840166597</v>
      </c>
      <c r="G135" s="17" t="n">
        <v>0.0369465391866478</v>
      </c>
      <c r="H135" s="18" t="n">
        <v>80.7304143586014</v>
      </c>
      <c r="I135" s="17" t="n">
        <v>0.0350366739603287</v>
      </c>
      <c r="J135" s="18" t="n">
        <v>94.0499162974714</v>
      </c>
      <c r="K135" s="17" t="n">
        <v>0.0371342806764994</v>
      </c>
      <c r="L135" s="18" t="n">
        <v>88.2144541907814</v>
      </c>
    </row>
    <row r="136" customFormat="false" ht="14.25" hidden="false" customHeight="true" outlineLevel="0" collapsed="false">
      <c r="A136" s="15" t="n">
        <v>2018</v>
      </c>
      <c r="B136" s="16" t="s">
        <v>58</v>
      </c>
      <c r="C136" s="16" t="s">
        <v>58</v>
      </c>
      <c r="D136" s="16" t="str">
        <f aca="false">A136&amp;C136</f>
        <v>2018North East</v>
      </c>
      <c r="E136" s="17" t="n">
        <v>0.0391497228565939</v>
      </c>
      <c r="F136" s="18" t="n">
        <v>107.700826183291</v>
      </c>
      <c r="G136" s="17" t="n">
        <v>0.0353103817053508</v>
      </c>
      <c r="H136" s="18" t="n">
        <v>79.1208233471219</v>
      </c>
      <c r="I136" s="17" t="n">
        <v>0.0342002348172847</v>
      </c>
      <c r="J136" s="18" t="n">
        <v>90.2637745263873</v>
      </c>
      <c r="K136" s="17" t="n">
        <v>0.0357420171129416</v>
      </c>
      <c r="L136" s="18" t="n">
        <v>85.8931394064875</v>
      </c>
    </row>
    <row r="137" customFormat="false" ht="14.25" hidden="false" customHeight="true" outlineLevel="0" collapsed="false">
      <c r="A137" s="15" t="n">
        <v>2018</v>
      </c>
      <c r="B137" s="16" t="s">
        <v>66</v>
      </c>
      <c r="C137" s="16" t="s">
        <v>66</v>
      </c>
      <c r="D137" s="16" t="str">
        <f aca="false">A137&amp;C137</f>
        <v>2018North Scotland</v>
      </c>
      <c r="E137" s="17" t="n">
        <v>0.0398992502341034</v>
      </c>
      <c r="F137" s="18" t="n">
        <v>108.444987986572</v>
      </c>
      <c r="G137" s="17" t="n">
        <v>0.037166451514572</v>
      </c>
      <c r="H137" s="18" t="n">
        <v>76.13203316427</v>
      </c>
      <c r="I137" s="17" t="n">
        <v>0.03462506803454</v>
      </c>
      <c r="J137" s="18" t="n">
        <v>100.840766638063</v>
      </c>
      <c r="K137" s="17" t="n">
        <v>0.037296304306509</v>
      </c>
      <c r="L137" s="18" t="n">
        <v>86.0006334031608</v>
      </c>
    </row>
    <row r="138" customFormat="false" ht="14.25" hidden="false" customHeight="true" outlineLevel="0" collapsed="false">
      <c r="A138" s="15" t="n">
        <v>2018</v>
      </c>
      <c r="B138" s="16" t="s">
        <v>56</v>
      </c>
      <c r="C138" s="16" t="s">
        <v>56</v>
      </c>
      <c r="D138" s="16" t="str">
        <f aca="false">A138&amp;C138</f>
        <v>2018North West</v>
      </c>
      <c r="E138" s="17" t="n">
        <v>0.0400672232888885</v>
      </c>
      <c r="F138" s="18" t="n">
        <v>109.544598102784</v>
      </c>
      <c r="G138" s="17" t="n">
        <v>0.0360980056665138</v>
      </c>
      <c r="H138" s="18" t="n">
        <v>81.1398438088988</v>
      </c>
      <c r="I138" s="17" t="n">
        <v>0.0350471721364085</v>
      </c>
      <c r="J138" s="18" t="n">
        <v>94.2918454537497</v>
      </c>
      <c r="K138" s="17" t="n">
        <v>0.0365764105828377</v>
      </c>
      <c r="L138" s="18" t="n">
        <v>88.416593167397</v>
      </c>
    </row>
    <row r="139" customFormat="false" ht="14.25" hidden="false" customHeight="true" outlineLevel="0" collapsed="false">
      <c r="A139" s="15" t="n">
        <v>2018</v>
      </c>
      <c r="B139" s="16" t="s">
        <v>1</v>
      </c>
      <c r="C139" s="16" t="s">
        <v>1</v>
      </c>
      <c r="D139" s="16" t="str">
        <f aca="false">A139&amp;C139</f>
        <v>2018South East</v>
      </c>
      <c r="E139" s="17" t="n">
        <v>0.0413645542569866</v>
      </c>
      <c r="F139" s="18" t="n">
        <v>108.144568733949</v>
      </c>
      <c r="G139" s="17" t="n">
        <v>0.0378087861444101</v>
      </c>
      <c r="H139" s="18" t="n">
        <v>82.3065890128177</v>
      </c>
      <c r="I139" s="17" t="n">
        <v>0.0359334710943062</v>
      </c>
      <c r="J139" s="18" t="n">
        <v>95.5043347486699</v>
      </c>
      <c r="K139" s="17" t="n">
        <v>0.0381989513518778</v>
      </c>
      <c r="L139" s="18" t="n">
        <v>88.1928186406549</v>
      </c>
    </row>
    <row r="140" customFormat="false" ht="14.25" hidden="false" customHeight="true" outlineLevel="0" collapsed="false">
      <c r="A140" s="15" t="n">
        <v>2018</v>
      </c>
      <c r="B140" s="16" t="s">
        <v>67</v>
      </c>
      <c r="C140" s="16" t="s">
        <v>67</v>
      </c>
      <c r="D140" s="16" t="str">
        <f aca="false">A140&amp;C140</f>
        <v>2018South Scotland</v>
      </c>
      <c r="E140" s="17" t="n">
        <v>0.0402058710578252</v>
      </c>
      <c r="F140" s="18" t="n">
        <v>106.890622777341</v>
      </c>
      <c r="G140" s="17" t="n">
        <v>0.0364261920057181</v>
      </c>
      <c r="H140" s="18" t="n">
        <v>81.4529824926643</v>
      </c>
      <c r="I140" s="17" t="n">
        <v>0.0345040594324075</v>
      </c>
      <c r="J140" s="18" t="n">
        <v>95.0528475366554</v>
      </c>
      <c r="K140" s="17" t="n">
        <v>0.0367808429601345</v>
      </c>
      <c r="L140" s="18" t="n">
        <v>88.4293641731831</v>
      </c>
    </row>
    <row r="141" customFormat="false" ht="14.25" hidden="false" customHeight="true" outlineLevel="0" collapsed="false">
      <c r="A141" s="15" t="n">
        <v>2018</v>
      </c>
      <c r="B141" s="16" t="s">
        <v>45</v>
      </c>
      <c r="C141" s="16" t="s">
        <v>45</v>
      </c>
      <c r="D141" s="16" t="str">
        <f aca="false">A141&amp;C141</f>
        <v>2018South Wales</v>
      </c>
      <c r="E141" s="17" t="n">
        <v>0.0398691569513703</v>
      </c>
      <c r="F141" s="18" t="n">
        <v>108.229247340421</v>
      </c>
      <c r="G141" s="17" t="n">
        <v>0.0372772634318862</v>
      </c>
      <c r="H141" s="18" t="n">
        <v>75.5130911659083</v>
      </c>
      <c r="I141" s="17" t="n">
        <v>0.0348521875646913</v>
      </c>
      <c r="J141" s="18" t="n">
        <v>94.5600897367662</v>
      </c>
      <c r="K141" s="17" t="n">
        <v>0.0373005882271203</v>
      </c>
      <c r="L141" s="18" t="n">
        <v>84.7808303348366</v>
      </c>
    </row>
    <row r="142" customFormat="false" ht="14.25" hidden="false" customHeight="true" outlineLevel="0" collapsed="false">
      <c r="A142" s="15" t="n">
        <v>2018</v>
      </c>
      <c r="B142" s="16" t="s">
        <v>62</v>
      </c>
      <c r="C142" s="16" t="s">
        <v>62</v>
      </c>
      <c r="D142" s="16" t="str">
        <f aca="false">A142&amp;C142</f>
        <v>2018South West</v>
      </c>
      <c r="E142" s="17" t="n">
        <v>0.040942717936065</v>
      </c>
      <c r="F142" s="18" t="n">
        <v>109.260863023915</v>
      </c>
      <c r="G142" s="17" t="n">
        <v>0.0379752155944663</v>
      </c>
      <c r="H142" s="18" t="n">
        <v>81.0311444560084</v>
      </c>
      <c r="I142" s="17" t="n">
        <v>0.0359793355307435</v>
      </c>
      <c r="J142" s="18" t="n">
        <v>95.8218306933986</v>
      </c>
      <c r="K142" s="17" t="n">
        <v>0.0382432266812769</v>
      </c>
      <c r="L142" s="18" t="n">
        <v>87.768730836938</v>
      </c>
    </row>
    <row r="143" customFormat="false" ht="14.25" hidden="false" customHeight="true" outlineLevel="0" collapsed="false">
      <c r="A143" s="15" t="n">
        <v>2018</v>
      </c>
      <c r="B143" s="16" t="s">
        <v>64</v>
      </c>
      <c r="C143" s="16" t="s">
        <v>64</v>
      </c>
      <c r="D143" s="16" t="str">
        <f aca="false">A143&amp;C143</f>
        <v>2018Southern</v>
      </c>
      <c r="E143" s="17" t="n">
        <v>0.0419383329832013</v>
      </c>
      <c r="F143" s="18" t="n">
        <v>108.845397143367</v>
      </c>
      <c r="G143" s="17" t="n">
        <v>0.0382451851787328</v>
      </c>
      <c r="H143" s="18" t="n">
        <v>77.6712331977711</v>
      </c>
      <c r="I143" s="17" t="n">
        <v>0.0363173710684755</v>
      </c>
      <c r="J143" s="18" t="n">
        <v>95.8344137321168</v>
      </c>
      <c r="K143" s="17" t="n">
        <v>0.0386840658199494</v>
      </c>
      <c r="L143" s="18" t="n">
        <v>84.5778703615857</v>
      </c>
    </row>
    <row r="144" customFormat="false" ht="14.25" hidden="false" customHeight="true" outlineLevel="0" collapsed="false">
      <c r="A144" s="15" t="n">
        <v>2018</v>
      </c>
      <c r="B144" s="16" t="s">
        <v>42</v>
      </c>
      <c r="C144" s="16" t="s">
        <v>42</v>
      </c>
      <c r="D144" s="16" t="str">
        <f aca="false">A144&amp;C144</f>
        <v>2018West Midlands</v>
      </c>
      <c r="E144" s="17" t="n">
        <v>0.0401482675360048</v>
      </c>
      <c r="F144" s="18" t="n">
        <v>108.979695454458</v>
      </c>
      <c r="G144" s="17" t="n">
        <v>0.0362891048055917</v>
      </c>
      <c r="H144" s="18" t="n">
        <v>79.127319156908</v>
      </c>
      <c r="I144" s="17" t="n">
        <v>0.0350126815780964</v>
      </c>
      <c r="J144" s="18" t="n">
        <v>95.507474140425</v>
      </c>
      <c r="K144" s="17" t="n">
        <v>0.0367971048489488</v>
      </c>
      <c r="L144" s="18" t="n">
        <v>87.160772833236</v>
      </c>
    </row>
    <row r="145" customFormat="false" ht="14.25" hidden="false" customHeight="true" outlineLevel="0" collapsed="false">
      <c r="A145" s="15" t="n">
        <v>2018</v>
      </c>
      <c r="B145" s="16" t="s">
        <v>51</v>
      </c>
      <c r="C145" s="16" t="s">
        <v>51</v>
      </c>
      <c r="D145" s="16" t="str">
        <f aca="false">A145&amp;C145</f>
        <v>2018Yorkshire</v>
      </c>
      <c r="E145" s="17" t="n">
        <v>0.0390635931520165</v>
      </c>
      <c r="F145" s="18" t="n">
        <v>109.429158721567</v>
      </c>
      <c r="G145" s="17" t="n">
        <v>0.0351835182539846</v>
      </c>
      <c r="H145" s="18" t="n">
        <v>79.5924758866492</v>
      </c>
      <c r="I145" s="17" t="n">
        <v>0.034157206353784</v>
      </c>
      <c r="J145" s="18" t="n">
        <v>93.5079096223541</v>
      </c>
      <c r="K145" s="17" t="n">
        <v>0.0357046208600005</v>
      </c>
      <c r="L145" s="18" t="n">
        <v>87.321773096899</v>
      </c>
    </row>
    <row r="146" customFormat="false" ht="14.25" hidden="false" customHeight="true" outlineLevel="0" collapsed="false">
      <c r="A146" s="19" t="n">
        <v>2018</v>
      </c>
      <c r="B146" s="20" t="s">
        <v>65</v>
      </c>
      <c r="C146" s="20" t="s">
        <v>65</v>
      </c>
      <c r="D146" s="16" t="str">
        <f aca="false">A146&amp;C146</f>
        <v>2018United Kingdom</v>
      </c>
      <c r="E146" s="21" t="n">
        <v>0.0404066435604779</v>
      </c>
      <c r="F146" s="22" t="n">
        <v>109.016940088396</v>
      </c>
      <c r="G146" s="21" t="n">
        <v>0.0367664069510934</v>
      </c>
      <c r="H146" s="22" t="n">
        <v>79.9964261864216</v>
      </c>
      <c r="I146" s="21" t="n">
        <v>0.0349828922141822</v>
      </c>
      <c r="J146" s="22" t="n">
        <v>95.3268856202185</v>
      </c>
      <c r="K146" s="21" t="n">
        <v>0.0371688676604729</v>
      </c>
      <c r="L146" s="22" t="n">
        <v>87.6253791319029</v>
      </c>
    </row>
    <row r="147" customFormat="false" ht="14.25" hidden="false" customHeight="true" outlineLevel="0" collapsed="false">
      <c r="A147" s="15" t="n">
        <v>2019</v>
      </c>
      <c r="B147" s="16" t="s">
        <v>60</v>
      </c>
      <c r="C147" s="16" t="s">
        <v>60</v>
      </c>
      <c r="D147" s="16" t="str">
        <f aca="false">A147&amp;C147</f>
        <v>2019East Midlands</v>
      </c>
      <c r="E147" s="17" t="n">
        <v>0.039194274758657</v>
      </c>
      <c r="F147" s="18" t="n">
        <v>110.650354623361</v>
      </c>
      <c r="G147" s="17" t="n">
        <v>0.0358990853899832</v>
      </c>
      <c r="H147" s="18" t="n">
        <v>89.4072947284863</v>
      </c>
      <c r="I147" s="17" t="n">
        <v>0.0374727898951077</v>
      </c>
      <c r="J147" s="18" t="n">
        <v>111.182154116529</v>
      </c>
      <c r="K147" s="17" t="n">
        <v>0.0366713504492243</v>
      </c>
      <c r="L147" s="18" t="n">
        <v>95.7389634206754</v>
      </c>
    </row>
    <row r="148" customFormat="false" ht="14.25" hidden="false" customHeight="true" outlineLevel="0" collapsed="false">
      <c r="A148" s="15" t="n">
        <v>2019</v>
      </c>
      <c r="B148" s="16" t="s">
        <v>49</v>
      </c>
      <c r="C148" s="16" t="s">
        <v>49</v>
      </c>
      <c r="D148" s="16" t="str">
        <f aca="false">A148&amp;C148</f>
        <v>2019Eastern</v>
      </c>
      <c r="E148" s="17" t="n">
        <v>0.0397415919019604</v>
      </c>
      <c r="F148" s="18" t="n">
        <v>111.120782897286</v>
      </c>
      <c r="G148" s="17" t="n">
        <v>0.0363526727025278</v>
      </c>
      <c r="H148" s="18" t="n">
        <v>90.1048655533585</v>
      </c>
      <c r="I148" s="17" t="n">
        <v>0.0379727989421956</v>
      </c>
      <c r="J148" s="18" t="n">
        <v>111.158760986456</v>
      </c>
      <c r="K148" s="17" t="n">
        <v>0.0372036889170097</v>
      </c>
      <c r="L148" s="18" t="n">
        <v>96.6400540352834</v>
      </c>
    </row>
    <row r="149" customFormat="false" ht="14.25" hidden="false" customHeight="true" outlineLevel="0" collapsed="false">
      <c r="A149" s="15" t="n">
        <v>2019</v>
      </c>
      <c r="B149" s="16" t="s">
        <v>54</v>
      </c>
      <c r="C149" s="16" t="s">
        <v>54</v>
      </c>
      <c r="D149" s="16" t="str">
        <f aca="false">A149&amp;C149</f>
        <v>2019London</v>
      </c>
      <c r="E149" s="17" t="n">
        <v>0.041309746760681</v>
      </c>
      <c r="F149" s="18" t="n">
        <v>111.041315453355</v>
      </c>
      <c r="G149" s="17" t="n">
        <v>0.03843246839165</v>
      </c>
      <c r="H149" s="18" t="n">
        <v>90.5095892121487</v>
      </c>
      <c r="I149" s="17" t="n">
        <v>0.0393618320566105</v>
      </c>
      <c r="J149" s="18" t="n">
        <v>111.134173988329</v>
      </c>
      <c r="K149" s="17" t="n">
        <v>0.0393972076131288</v>
      </c>
      <c r="L149" s="18" t="n">
        <v>100.12736920446</v>
      </c>
    </row>
    <row r="150" customFormat="false" ht="14.25" hidden="false" customHeight="true" outlineLevel="0" collapsed="false">
      <c r="A150" s="15" t="n">
        <v>2019</v>
      </c>
      <c r="B150" s="16" t="s">
        <v>53</v>
      </c>
      <c r="C150" s="16" t="s">
        <v>53</v>
      </c>
      <c r="D150" s="16" t="str">
        <f aca="false">A150&amp;C150</f>
        <v>2019Merseyside &amp; North Wales</v>
      </c>
      <c r="E150" s="17" t="n">
        <v>0.0403631898442388</v>
      </c>
      <c r="F150" s="18" t="n">
        <v>110.137218333027</v>
      </c>
      <c r="G150" s="17" t="n">
        <v>0.0372214370503784</v>
      </c>
      <c r="H150" s="18" t="n">
        <v>87.5820565237098</v>
      </c>
      <c r="I150" s="17" t="n">
        <v>0.038520410441058</v>
      </c>
      <c r="J150" s="18" t="n">
        <v>111.17731472425</v>
      </c>
      <c r="K150" s="17" t="n">
        <v>0.0380140726476059</v>
      </c>
      <c r="L150" s="18" t="n">
        <v>95.8256015064565</v>
      </c>
    </row>
    <row r="151" customFormat="false" ht="14.25" hidden="false" customHeight="true" outlineLevel="0" collapsed="false">
      <c r="A151" s="15" t="n">
        <v>2019</v>
      </c>
      <c r="B151" s="16" t="s">
        <v>58</v>
      </c>
      <c r="C151" s="16" t="s">
        <v>58</v>
      </c>
      <c r="D151" s="16" t="str">
        <f aca="false">A151&amp;C151</f>
        <v>2019North East</v>
      </c>
      <c r="E151" s="17" t="n">
        <v>0.0391171157210419</v>
      </c>
      <c r="F151" s="18" t="n">
        <v>109.81993234664</v>
      </c>
      <c r="G151" s="17" t="n">
        <v>0.0358437016907144</v>
      </c>
      <c r="H151" s="18" t="n">
        <v>87.7852603873658</v>
      </c>
      <c r="I151" s="17" t="n">
        <v>0.0375549952545621</v>
      </c>
      <c r="J151" s="18" t="n">
        <v>111.055393544812</v>
      </c>
      <c r="K151" s="17" t="n">
        <v>0.0366579338818995</v>
      </c>
      <c r="L151" s="18" t="n">
        <v>95.0293516923386</v>
      </c>
    </row>
    <row r="152" customFormat="false" ht="14.25" hidden="false" customHeight="true" outlineLevel="0" collapsed="false">
      <c r="A152" s="15" t="n">
        <v>2019</v>
      </c>
      <c r="B152" s="16" t="s">
        <v>66</v>
      </c>
      <c r="C152" s="16" t="s">
        <v>66</v>
      </c>
      <c r="D152" s="16" t="str">
        <f aca="false">A152&amp;C152</f>
        <v>2019North Scotland</v>
      </c>
      <c r="E152" s="17" t="n">
        <v>0.0396490356752032</v>
      </c>
      <c r="F152" s="18" t="n">
        <v>111.970489964562</v>
      </c>
      <c r="G152" s="17" t="n">
        <v>0.0366596417257089</v>
      </c>
      <c r="H152" s="18" t="n">
        <v>89.5863256444671</v>
      </c>
      <c r="I152" s="17" t="n">
        <v>0.0378106613142854</v>
      </c>
      <c r="J152" s="18" t="n">
        <v>111.365268388793</v>
      </c>
      <c r="K152" s="17" t="n">
        <v>0.0374312426696392</v>
      </c>
      <c r="L152" s="18" t="n">
        <v>97.4397668354434</v>
      </c>
    </row>
    <row r="153" customFormat="false" ht="14.25" hidden="false" customHeight="true" outlineLevel="0" collapsed="false">
      <c r="A153" s="15" t="n">
        <v>2019</v>
      </c>
      <c r="B153" s="16" t="s">
        <v>56</v>
      </c>
      <c r="C153" s="16" t="s">
        <v>56</v>
      </c>
      <c r="D153" s="16" t="str">
        <f aca="false">A153&amp;C153</f>
        <v>2019North West</v>
      </c>
      <c r="E153" s="17" t="n">
        <v>0.0400231156238355</v>
      </c>
      <c r="F153" s="18" t="n">
        <v>110.367370870643</v>
      </c>
      <c r="G153" s="17" t="n">
        <v>0.0366789864921472</v>
      </c>
      <c r="H153" s="18" t="n">
        <v>88.9823817598189</v>
      </c>
      <c r="I153" s="17" t="n">
        <v>0.0382594519940277</v>
      </c>
      <c r="J153" s="18" t="n">
        <v>111.166410835752</v>
      </c>
      <c r="K153" s="17" t="n">
        <v>0.0375370062512615</v>
      </c>
      <c r="L153" s="18" t="n">
        <v>96.5156018721508</v>
      </c>
    </row>
    <row r="154" customFormat="false" ht="14.25" hidden="false" customHeight="true" outlineLevel="0" collapsed="false">
      <c r="A154" s="15" t="n">
        <v>2019</v>
      </c>
      <c r="B154" s="16" t="s">
        <v>1</v>
      </c>
      <c r="C154" s="16" t="s">
        <v>1</v>
      </c>
      <c r="D154" s="16" t="str">
        <f aca="false">A154&amp;C154</f>
        <v>2019South East</v>
      </c>
      <c r="E154" s="17" t="n">
        <v>0.0413400298919072</v>
      </c>
      <c r="F154" s="18" t="n">
        <v>110.684456504947</v>
      </c>
      <c r="G154" s="17" t="n">
        <v>0.0379431744479117</v>
      </c>
      <c r="H154" s="18" t="n">
        <v>90.4713238871869</v>
      </c>
      <c r="I154" s="17" t="n">
        <v>0.0394070568407588</v>
      </c>
      <c r="J154" s="18" t="n">
        <v>111.011955409741</v>
      </c>
      <c r="K154" s="17" t="n">
        <v>0.0386970531692851</v>
      </c>
      <c r="L154" s="18" t="n">
        <v>96.2475283061808</v>
      </c>
    </row>
    <row r="155" customFormat="false" ht="14.25" hidden="false" customHeight="true" outlineLevel="0" collapsed="false">
      <c r="A155" s="15" t="n">
        <v>2019</v>
      </c>
      <c r="B155" s="16" t="s">
        <v>67</v>
      </c>
      <c r="C155" s="16" t="s">
        <v>67</v>
      </c>
      <c r="D155" s="16" t="str">
        <f aca="false">A155&amp;C155</f>
        <v>2019South Scotland</v>
      </c>
      <c r="E155" s="17" t="n">
        <v>0.0396898229292278</v>
      </c>
      <c r="F155" s="18" t="n">
        <v>109.876722001505</v>
      </c>
      <c r="G155" s="17" t="n">
        <v>0.0366050908288513</v>
      </c>
      <c r="H155" s="18" t="n">
        <v>89.5260416498541</v>
      </c>
      <c r="I155" s="17" t="n">
        <v>0.0378424759257668</v>
      </c>
      <c r="J155" s="18" t="n">
        <v>111.214651248457</v>
      </c>
      <c r="K155" s="17" t="n">
        <v>0.0373876238931515</v>
      </c>
      <c r="L155" s="18" t="n">
        <v>96.8918803274582</v>
      </c>
    </row>
    <row r="156" customFormat="false" ht="14.25" hidden="false" customHeight="true" outlineLevel="0" collapsed="false">
      <c r="A156" s="15" t="n">
        <v>2019</v>
      </c>
      <c r="B156" s="16" t="s">
        <v>45</v>
      </c>
      <c r="C156" s="16" t="s">
        <v>45</v>
      </c>
      <c r="D156" s="16" t="str">
        <f aca="false">A156&amp;C156</f>
        <v>2019South Wales</v>
      </c>
      <c r="E156" s="17" t="n">
        <v>0.040202768085197</v>
      </c>
      <c r="F156" s="18" t="n">
        <v>111.275594597773</v>
      </c>
      <c r="G156" s="17" t="n">
        <v>0.0369450323043599</v>
      </c>
      <c r="H156" s="18" t="n">
        <v>87.9427182436706</v>
      </c>
      <c r="I156" s="17" t="n">
        <v>0.0385681060262359</v>
      </c>
      <c r="J156" s="18" t="n">
        <v>110.26146894629</v>
      </c>
      <c r="K156" s="17" t="n">
        <v>0.0378047146069676</v>
      </c>
      <c r="L156" s="18" t="n">
        <v>95.8837139984262</v>
      </c>
    </row>
    <row r="157" customFormat="false" ht="14.25" hidden="false" customHeight="true" outlineLevel="0" collapsed="false">
      <c r="A157" s="15" t="n">
        <v>2019</v>
      </c>
      <c r="B157" s="16" t="s">
        <v>62</v>
      </c>
      <c r="C157" s="16" t="s">
        <v>62</v>
      </c>
      <c r="D157" s="16" t="str">
        <f aca="false">A157&amp;C157</f>
        <v>2019South West</v>
      </c>
      <c r="E157" s="17" t="n">
        <v>0.0421047900597224</v>
      </c>
      <c r="F157" s="18" t="n">
        <v>110.644367400767</v>
      </c>
      <c r="G157" s="17" t="n">
        <v>0.0387130908230159</v>
      </c>
      <c r="H157" s="18" t="n">
        <v>88.9744267057176</v>
      </c>
      <c r="I157" s="17" t="n">
        <v>0.0403777552123578</v>
      </c>
      <c r="J157" s="18" t="n">
        <v>109.446269372609</v>
      </c>
      <c r="K157" s="17" t="n">
        <v>0.039490091331222</v>
      </c>
      <c r="L157" s="18" t="n">
        <v>95.1042675254821</v>
      </c>
    </row>
    <row r="158" customFormat="false" ht="14.25" hidden="false" customHeight="true" outlineLevel="0" collapsed="false">
      <c r="A158" s="15" t="n">
        <v>2019</v>
      </c>
      <c r="B158" s="16" t="s">
        <v>64</v>
      </c>
      <c r="C158" s="16" t="s">
        <v>64</v>
      </c>
      <c r="D158" s="16" t="str">
        <f aca="false">A158&amp;C158</f>
        <v>2019Southern</v>
      </c>
      <c r="E158" s="17" t="n">
        <v>0.0420396992005897</v>
      </c>
      <c r="F158" s="18" t="n">
        <v>111.481159332273</v>
      </c>
      <c r="G158" s="17" t="n">
        <v>0.0381786387431768</v>
      </c>
      <c r="H158" s="18" t="n">
        <v>88.9827264398127</v>
      </c>
      <c r="I158" s="17" t="n">
        <v>0.0401647862024279</v>
      </c>
      <c r="J158" s="18" t="n">
        <v>109.530003524352</v>
      </c>
      <c r="K158" s="17" t="n">
        <v>0.0390156051575234</v>
      </c>
      <c r="L158" s="18" t="n">
        <v>94.6726574981789</v>
      </c>
    </row>
    <row r="159" customFormat="false" ht="14.25" hidden="false" customHeight="true" outlineLevel="0" collapsed="false">
      <c r="A159" s="15" t="n">
        <v>2019</v>
      </c>
      <c r="B159" s="16" t="s">
        <v>42</v>
      </c>
      <c r="C159" s="16" t="s">
        <v>42</v>
      </c>
      <c r="D159" s="16" t="str">
        <f aca="false">A159&amp;C159</f>
        <v>2019West Midlands</v>
      </c>
      <c r="E159" s="17" t="n">
        <v>0.040451078490694</v>
      </c>
      <c r="F159" s="18" t="n">
        <v>110.404899409916</v>
      </c>
      <c r="G159" s="17" t="n">
        <v>0.0367350337409253</v>
      </c>
      <c r="H159" s="18" t="n">
        <v>88.0660385757854</v>
      </c>
      <c r="I159" s="17" t="n">
        <v>0.038844496498704</v>
      </c>
      <c r="J159" s="18" t="n">
        <v>109.366262086974</v>
      </c>
      <c r="K159" s="17" t="n">
        <v>0.0377079029617179</v>
      </c>
      <c r="L159" s="18" t="n">
        <v>95.1497752125303</v>
      </c>
    </row>
    <row r="160" customFormat="false" ht="14.25" hidden="false" customHeight="true" outlineLevel="0" collapsed="false">
      <c r="A160" s="15" t="n">
        <v>2019</v>
      </c>
      <c r="B160" s="16" t="s">
        <v>51</v>
      </c>
      <c r="C160" s="16" t="s">
        <v>51</v>
      </c>
      <c r="D160" s="16" t="str">
        <f aca="false">A160&amp;C160</f>
        <v>2019Yorkshire</v>
      </c>
      <c r="E160" s="17" t="n">
        <v>0.0394033148099557</v>
      </c>
      <c r="F160" s="18" t="n">
        <v>110.408804655071</v>
      </c>
      <c r="G160" s="17" t="n">
        <v>0.0357875819271596</v>
      </c>
      <c r="H160" s="18" t="n">
        <v>87.8044663666701</v>
      </c>
      <c r="I160" s="17" t="n">
        <v>0.0379766613751262</v>
      </c>
      <c r="J160" s="18" t="n">
        <v>109.41552501181</v>
      </c>
      <c r="K160" s="17" t="n">
        <v>0.0367409218178512</v>
      </c>
      <c r="L160" s="18" t="n">
        <v>94.9204537448467</v>
      </c>
    </row>
    <row r="161" customFormat="false" ht="14.25" hidden="false" customHeight="true" outlineLevel="0" collapsed="false">
      <c r="A161" s="19" t="n">
        <v>2019</v>
      </c>
      <c r="B161" s="20" t="s">
        <v>65</v>
      </c>
      <c r="C161" s="20" t="s">
        <v>65</v>
      </c>
      <c r="D161" s="16" t="str">
        <f aca="false">A161&amp;C161</f>
        <v>2019United Kingdom</v>
      </c>
      <c r="E161" s="21" t="n">
        <v>0.0403353472001603</v>
      </c>
      <c r="F161" s="22" t="n">
        <v>110.691139006084</v>
      </c>
      <c r="G161" s="21" t="n">
        <v>0.0369312562247261</v>
      </c>
      <c r="H161" s="22" t="n">
        <v>89.0839646051938</v>
      </c>
      <c r="I161" s="21" t="n">
        <v>0.0385164396410727</v>
      </c>
      <c r="J161" s="22" t="n">
        <v>110.653044502527</v>
      </c>
      <c r="K161" s="21" t="n">
        <v>0.0377874550998704</v>
      </c>
      <c r="L161" s="22" t="n">
        <v>96.1210640585739</v>
      </c>
    </row>
    <row r="162" customFormat="false" ht="14.25" hidden="false" customHeight="true" outlineLevel="0" collapsed="false">
      <c r="A162" s="15" t="n">
        <v>2020</v>
      </c>
      <c r="B162" s="16" t="s">
        <v>60</v>
      </c>
      <c r="C162" s="16" t="s">
        <v>60</v>
      </c>
      <c r="D162" s="16" t="str">
        <f aca="false">A162&amp;C162</f>
        <v>2020East Midlands</v>
      </c>
      <c r="E162" s="17" t="n">
        <v>0.0377644306847045</v>
      </c>
      <c r="F162" s="18" t="n">
        <v>111.338299767556</v>
      </c>
      <c r="G162" s="17" t="n">
        <v>0.0332475710907509</v>
      </c>
      <c r="H162" s="18" t="n">
        <v>88.5503296267423</v>
      </c>
      <c r="I162" s="17" t="n">
        <v>0.0349551873790148</v>
      </c>
      <c r="J162" s="18" t="n">
        <v>129.857059952052</v>
      </c>
      <c r="K162" s="17" t="n">
        <v>0.0342132758243323</v>
      </c>
      <c r="L162" s="18" t="n">
        <v>97.1954319563856</v>
      </c>
    </row>
    <row r="163" customFormat="false" ht="14.25" hidden="false" customHeight="true" outlineLevel="0" collapsed="false">
      <c r="A163" s="15" t="n">
        <v>2020</v>
      </c>
      <c r="B163" s="16" t="s">
        <v>49</v>
      </c>
      <c r="C163" s="16" t="s">
        <v>49</v>
      </c>
      <c r="D163" s="16" t="str">
        <f aca="false">A163&amp;C163</f>
        <v>2020Eastern</v>
      </c>
      <c r="E163" s="17" t="n">
        <v>0.0381435945184102</v>
      </c>
      <c r="F163" s="18" t="n">
        <v>110.855064314721</v>
      </c>
      <c r="G163" s="17" t="n">
        <v>0.033669310139026</v>
      </c>
      <c r="H163" s="18" t="n">
        <v>88.9606244054745</v>
      </c>
      <c r="I163" s="17" t="n">
        <v>0.0357294971293716</v>
      </c>
      <c r="J163" s="18" t="n">
        <v>128.76872079049</v>
      </c>
      <c r="K163" s="17" t="n">
        <v>0.0347693597294036</v>
      </c>
      <c r="L163" s="18" t="n">
        <v>97.7376904991911</v>
      </c>
    </row>
    <row r="164" customFormat="false" ht="14.25" hidden="false" customHeight="true" outlineLevel="0" collapsed="false">
      <c r="A164" s="15" t="n">
        <v>2020</v>
      </c>
      <c r="B164" s="16" t="s">
        <v>54</v>
      </c>
      <c r="C164" s="16" t="s">
        <v>54</v>
      </c>
      <c r="D164" s="16" t="str">
        <f aca="false">A164&amp;C164</f>
        <v>2020London</v>
      </c>
      <c r="E164" s="17" t="n">
        <v>0.0401664862676906</v>
      </c>
      <c r="F164" s="18" t="n">
        <v>111.437696628354</v>
      </c>
      <c r="G164" s="17" t="n">
        <v>0.0363088628282846</v>
      </c>
      <c r="H164" s="18" t="n">
        <v>89.4764630243957</v>
      </c>
      <c r="I164" s="17" t="n">
        <v>0.0376610062272244</v>
      </c>
      <c r="J164" s="18" t="n">
        <v>128.744205192176</v>
      </c>
      <c r="K164" s="17" t="n">
        <v>0.037609422263838</v>
      </c>
      <c r="L164" s="18" t="n">
        <v>103.006066631765</v>
      </c>
    </row>
    <row r="165" customFormat="false" ht="14.25" hidden="false" customHeight="true" outlineLevel="0" collapsed="false">
      <c r="A165" s="15" t="n">
        <v>2020</v>
      </c>
      <c r="B165" s="16" t="s">
        <v>53</v>
      </c>
      <c r="C165" s="16" t="s">
        <v>53</v>
      </c>
      <c r="D165" s="16" t="str">
        <f aca="false">A165&amp;C165</f>
        <v>2020Merseyside &amp; North Wales</v>
      </c>
      <c r="E165" s="17" t="n">
        <v>0.0392379050775635</v>
      </c>
      <c r="F165" s="18" t="n">
        <v>110.896571089152</v>
      </c>
      <c r="G165" s="17" t="n">
        <v>0.034935010630123</v>
      </c>
      <c r="H165" s="18" t="n">
        <v>87.264470878594</v>
      </c>
      <c r="I165" s="17" t="n">
        <v>0.0366992832884003</v>
      </c>
      <c r="J165" s="18" t="n">
        <v>127.758705662521</v>
      </c>
      <c r="K165" s="17" t="n">
        <v>0.0360099376836866</v>
      </c>
      <c r="L165" s="18" t="n">
        <v>98.5896131114511</v>
      </c>
    </row>
    <row r="166" customFormat="false" ht="14.25" hidden="false" customHeight="true" outlineLevel="0" collapsed="false">
      <c r="A166" s="15" t="n">
        <v>2020</v>
      </c>
      <c r="B166" s="16" t="s">
        <v>58</v>
      </c>
      <c r="C166" s="16" t="s">
        <v>58</v>
      </c>
      <c r="D166" s="16" t="str">
        <f aca="false">A166&amp;C166</f>
        <v>2020North East</v>
      </c>
      <c r="E166" s="17" t="n">
        <v>0.0377144772583682</v>
      </c>
      <c r="F166" s="18" t="n">
        <v>110.717813246002</v>
      </c>
      <c r="G166" s="17" t="n">
        <v>0.033569090568844</v>
      </c>
      <c r="H166" s="18" t="n">
        <v>87.2125824950284</v>
      </c>
      <c r="I166" s="17" t="n">
        <v>0.0346440407651309</v>
      </c>
      <c r="J166" s="18" t="n">
        <v>133.944543917117</v>
      </c>
      <c r="K166" s="17" t="n">
        <v>0.0344146964242944</v>
      </c>
      <c r="L166" s="18" t="n">
        <v>98.045568595221</v>
      </c>
    </row>
    <row r="167" customFormat="false" ht="14.25" hidden="false" customHeight="true" outlineLevel="0" collapsed="false">
      <c r="A167" s="15" t="n">
        <v>2020</v>
      </c>
      <c r="B167" s="16" t="s">
        <v>66</v>
      </c>
      <c r="C167" s="16" t="s">
        <v>66</v>
      </c>
      <c r="D167" s="16" t="str">
        <f aca="false">A167&amp;C167</f>
        <v>2020North Scotland</v>
      </c>
      <c r="E167" s="17" t="n">
        <v>0.0376980063476098</v>
      </c>
      <c r="F167" s="18" t="n">
        <v>114.196566390788</v>
      </c>
      <c r="G167" s="17" t="n">
        <v>0.0341304851555533</v>
      </c>
      <c r="H167" s="18" t="n">
        <v>91.7122582410597</v>
      </c>
      <c r="I167" s="17" t="n">
        <v>0.0352385379680822</v>
      </c>
      <c r="J167" s="18" t="n">
        <v>131.190114259887</v>
      </c>
      <c r="K167" s="17" t="n">
        <v>0.0349830284744151</v>
      </c>
      <c r="L167" s="18" t="n">
        <v>101.991852143388</v>
      </c>
    </row>
    <row r="168" customFormat="false" ht="14.25" hidden="false" customHeight="true" outlineLevel="0" collapsed="false">
      <c r="A168" s="15" t="n">
        <v>2020</v>
      </c>
      <c r="B168" s="16" t="s">
        <v>56</v>
      </c>
      <c r="C168" s="16" t="s">
        <v>56</v>
      </c>
      <c r="D168" s="16" t="str">
        <f aca="false">A168&amp;C168</f>
        <v>2020North West</v>
      </c>
      <c r="E168" s="17" t="n">
        <v>0.0389193782263045</v>
      </c>
      <c r="F168" s="18" t="n">
        <v>110.748656508158</v>
      </c>
      <c r="G168" s="17" t="n">
        <v>0.0342535417601296</v>
      </c>
      <c r="H168" s="18" t="n">
        <v>87.9785397589467</v>
      </c>
      <c r="I168" s="17" t="n">
        <v>0.0356404089338586</v>
      </c>
      <c r="J168" s="18" t="n">
        <v>132.373598093411</v>
      </c>
      <c r="K168" s="17" t="n">
        <v>0.035283166140451</v>
      </c>
      <c r="L168" s="18" t="n">
        <v>99.3056511445562</v>
      </c>
    </row>
    <row r="169" customFormat="false" ht="14.25" hidden="false" customHeight="true" outlineLevel="0" collapsed="false">
      <c r="A169" s="15" t="n">
        <v>2020</v>
      </c>
      <c r="B169" s="16" t="s">
        <v>1</v>
      </c>
      <c r="C169" s="16" t="s">
        <v>1</v>
      </c>
      <c r="D169" s="16" t="str">
        <f aca="false">A169&amp;C169</f>
        <v>2020South East</v>
      </c>
      <c r="E169" s="17" t="n">
        <v>0.0397643894499373</v>
      </c>
      <c r="F169" s="18" t="n">
        <v>111.60311844462</v>
      </c>
      <c r="G169" s="17" t="n">
        <v>0.0355038582621745</v>
      </c>
      <c r="H169" s="18" t="n">
        <v>90.4682471491265</v>
      </c>
      <c r="I169" s="17" t="n">
        <v>0.0369441956808836</v>
      </c>
      <c r="J169" s="18" t="n">
        <v>131.495229220054</v>
      </c>
      <c r="K169" s="17" t="n">
        <v>0.0363905350082151</v>
      </c>
      <c r="L169" s="18" t="n">
        <v>98.5409481213342</v>
      </c>
    </row>
    <row r="170" customFormat="false" ht="14.25" hidden="false" customHeight="true" outlineLevel="0" collapsed="false">
      <c r="A170" s="15" t="n">
        <v>2020</v>
      </c>
      <c r="B170" s="16" t="s">
        <v>67</v>
      </c>
      <c r="C170" s="16" t="s">
        <v>67</v>
      </c>
      <c r="D170" s="16" t="str">
        <f aca="false">A170&amp;C170</f>
        <v>2020South Scotland</v>
      </c>
      <c r="E170" s="17" t="n">
        <v>0.0382664740980498</v>
      </c>
      <c r="F170" s="18" t="n">
        <v>111.672101838844</v>
      </c>
      <c r="G170" s="17" t="n">
        <v>0.0342832193185854</v>
      </c>
      <c r="H170" s="18" t="n">
        <v>90.5545804499721</v>
      </c>
      <c r="I170" s="17" t="n">
        <v>0.0357239174877894</v>
      </c>
      <c r="J170" s="18" t="n">
        <v>129.973045908629</v>
      </c>
      <c r="K170" s="17" t="n">
        <v>0.0352500970715787</v>
      </c>
      <c r="L170" s="18" t="n">
        <v>100.809129647598</v>
      </c>
    </row>
    <row r="171" customFormat="false" ht="14.25" hidden="false" customHeight="true" outlineLevel="0" collapsed="false">
      <c r="A171" s="15" t="n">
        <v>2020</v>
      </c>
      <c r="B171" s="16" t="s">
        <v>45</v>
      </c>
      <c r="C171" s="16" t="s">
        <v>45</v>
      </c>
      <c r="D171" s="16" t="str">
        <f aca="false">A171&amp;C171</f>
        <v>2020South Wales</v>
      </c>
      <c r="E171" s="17" t="n">
        <v>0.0378347020023441</v>
      </c>
      <c r="F171" s="18" t="n">
        <v>113.735532716877</v>
      </c>
      <c r="G171" s="17" t="n">
        <v>0.0342357364482677</v>
      </c>
      <c r="H171" s="18" t="n">
        <v>89.02145837556</v>
      </c>
      <c r="I171" s="17" t="n">
        <v>0.0348262339188546</v>
      </c>
      <c r="J171" s="18" t="n">
        <v>132.79093538941</v>
      </c>
      <c r="K171" s="17" t="n">
        <v>0.0349830081532163</v>
      </c>
      <c r="L171" s="18" t="n">
        <v>100.653553782877</v>
      </c>
    </row>
    <row r="172" customFormat="false" ht="14.25" hidden="false" customHeight="true" outlineLevel="0" collapsed="false">
      <c r="A172" s="15" t="n">
        <v>2020</v>
      </c>
      <c r="B172" s="16" t="s">
        <v>62</v>
      </c>
      <c r="C172" s="16" t="s">
        <v>62</v>
      </c>
      <c r="D172" s="16" t="str">
        <f aca="false">A172&amp;C172</f>
        <v>2020South West</v>
      </c>
      <c r="E172" s="17" t="n">
        <v>0.0407510758516617</v>
      </c>
      <c r="F172" s="18" t="n">
        <v>111.504726787359</v>
      </c>
      <c r="G172" s="17" t="n">
        <v>0.0364484039798656</v>
      </c>
      <c r="H172" s="18" t="n">
        <v>88.2235808157188</v>
      </c>
      <c r="I172" s="17" t="n">
        <v>0.0377857707670727</v>
      </c>
      <c r="J172" s="18" t="n">
        <v>130.586793915139</v>
      </c>
      <c r="K172" s="17" t="n">
        <v>0.0373360445232642</v>
      </c>
      <c r="L172" s="18" t="n">
        <v>97.1200947659108</v>
      </c>
    </row>
    <row r="173" customFormat="false" ht="14.25" hidden="false" customHeight="true" outlineLevel="0" collapsed="false">
      <c r="A173" s="15" t="n">
        <v>2020</v>
      </c>
      <c r="B173" s="16" t="s">
        <v>64</v>
      </c>
      <c r="C173" s="16" t="s">
        <v>64</v>
      </c>
      <c r="D173" s="16" t="str">
        <f aca="false">A173&amp;C173</f>
        <v>2020Southern</v>
      </c>
      <c r="E173" s="17" t="n">
        <v>0.040168521343676</v>
      </c>
      <c r="F173" s="18" t="n">
        <v>113.012487806123</v>
      </c>
      <c r="G173" s="17" t="n">
        <v>0.0359407110982834</v>
      </c>
      <c r="H173" s="18" t="n">
        <v>89.591441276766</v>
      </c>
      <c r="I173" s="17" t="n">
        <v>0.0372112050755073</v>
      </c>
      <c r="J173" s="18" t="n">
        <v>130.84307976965</v>
      </c>
      <c r="K173" s="17" t="n">
        <v>0.0367973063577706</v>
      </c>
      <c r="L173" s="18" t="n">
        <v>97.4916105591897</v>
      </c>
    </row>
    <row r="174" customFormat="false" ht="14.25" hidden="false" customHeight="true" outlineLevel="0" collapsed="false">
      <c r="A174" s="15" t="n">
        <v>2020</v>
      </c>
      <c r="B174" s="16" t="s">
        <v>42</v>
      </c>
      <c r="C174" s="16" t="s">
        <v>42</v>
      </c>
      <c r="D174" s="16" t="str">
        <f aca="false">A174&amp;C174</f>
        <v>2020West Midlands</v>
      </c>
      <c r="E174" s="17" t="n">
        <v>0.0384802242312222</v>
      </c>
      <c r="F174" s="18" t="n">
        <v>110.246861298055</v>
      </c>
      <c r="G174" s="17" t="n">
        <v>0.0341529402666037</v>
      </c>
      <c r="H174" s="18" t="n">
        <v>86.9219007877538</v>
      </c>
      <c r="I174" s="17" t="n">
        <v>0.0359129448937015</v>
      </c>
      <c r="J174" s="18" t="n">
        <v>129.2373286633</v>
      </c>
      <c r="K174" s="17" t="n">
        <v>0.0352201776516719</v>
      </c>
      <c r="L174" s="18" t="n">
        <v>97.4051653951004</v>
      </c>
    </row>
    <row r="175" customFormat="false" ht="14.25" hidden="false" customHeight="true" outlineLevel="0" collapsed="false">
      <c r="A175" s="15" t="n">
        <v>2020</v>
      </c>
      <c r="B175" s="16" t="s">
        <v>51</v>
      </c>
      <c r="C175" s="16" t="s">
        <v>51</v>
      </c>
      <c r="D175" s="16" t="str">
        <f aca="false">A175&amp;C175</f>
        <v>2020Yorkshire</v>
      </c>
      <c r="E175" s="17" t="n">
        <v>0.0374350343214829</v>
      </c>
      <c r="F175" s="18" t="n">
        <v>109.969085543664</v>
      </c>
      <c r="G175" s="17" t="n">
        <v>0.0332763893091518</v>
      </c>
      <c r="H175" s="18" t="n">
        <v>86.2009196508836</v>
      </c>
      <c r="I175" s="17" t="n">
        <v>0.0348677897690665</v>
      </c>
      <c r="J175" s="18" t="n">
        <v>131.080928534784</v>
      </c>
      <c r="K175" s="17" t="n">
        <v>0.0342490194508304</v>
      </c>
      <c r="L175" s="18" t="n">
        <v>97.04255604483</v>
      </c>
    </row>
    <row r="176" customFormat="false" ht="14.25" hidden="false" customHeight="true" outlineLevel="0" collapsed="false">
      <c r="A176" s="19" t="n">
        <v>2020</v>
      </c>
      <c r="B176" s="20" t="s">
        <v>65</v>
      </c>
      <c r="C176" s="20" t="s">
        <v>65</v>
      </c>
      <c r="D176" s="16" t="str">
        <f aca="false">A176&amp;C176</f>
        <v>2020United Kingdom</v>
      </c>
      <c r="E176" s="21" t="n">
        <v>0.0388010237394817</v>
      </c>
      <c r="F176" s="22" t="n">
        <v>111.343603401312</v>
      </c>
      <c r="G176" s="21" t="n">
        <v>0.0344999925379152</v>
      </c>
      <c r="H176" s="22" t="n">
        <v>88.5996149904816</v>
      </c>
      <c r="I176" s="21" t="n">
        <v>0.0359962439875572</v>
      </c>
      <c r="J176" s="22" t="n">
        <v>130.422891403929</v>
      </c>
      <c r="K176" s="21" t="n">
        <v>0.0355022360271926</v>
      </c>
      <c r="L176" s="22" t="n">
        <v>98.5893727925558</v>
      </c>
    </row>
    <row r="177" customFormat="false" ht="14.25" hidden="false" customHeight="true" outlineLevel="0" collapsed="false">
      <c r="A177" s="15" t="n">
        <v>2021</v>
      </c>
      <c r="B177" s="16" t="s">
        <v>60</v>
      </c>
      <c r="C177" s="16" t="s">
        <v>60</v>
      </c>
      <c r="D177" s="16" t="str">
        <f aca="false">A177&amp;C177</f>
        <v>2021East Midlands</v>
      </c>
      <c r="E177" s="17" t="n">
        <v>0.0351946442254903</v>
      </c>
      <c r="F177" s="18" t="n">
        <v>110.316152587084</v>
      </c>
      <c r="G177" s="17" t="n">
        <v>0.0324913526152323</v>
      </c>
      <c r="H177" s="18" t="n">
        <v>90.5135810275006</v>
      </c>
      <c r="I177" s="17" t="n">
        <v>0.0319077905881001</v>
      </c>
      <c r="J177" s="18" t="n">
        <v>130.990241135146</v>
      </c>
      <c r="K177" s="17" t="n">
        <v>0.032844330687414</v>
      </c>
      <c r="L177" s="18" t="n">
        <v>98.2882722053181</v>
      </c>
    </row>
    <row r="178" customFormat="false" ht="14.25" hidden="false" customHeight="true" outlineLevel="0" collapsed="false">
      <c r="A178" s="15" t="n">
        <v>2021</v>
      </c>
      <c r="B178" s="16" t="s">
        <v>49</v>
      </c>
      <c r="C178" s="16" t="s">
        <v>49</v>
      </c>
      <c r="D178" s="16" t="str">
        <f aca="false">A178&amp;C178</f>
        <v>2021Eastern</v>
      </c>
      <c r="E178" s="17" t="n">
        <v>0.03596081106237</v>
      </c>
      <c r="F178" s="18" t="n">
        <v>110.827389384205</v>
      </c>
      <c r="G178" s="17" t="n">
        <v>0.0330836889303663</v>
      </c>
      <c r="H178" s="18" t="n">
        <v>90.9877716110118</v>
      </c>
      <c r="I178" s="17" t="n">
        <v>0.0325247630211877</v>
      </c>
      <c r="J178" s="18" t="n">
        <v>130.994071996307</v>
      </c>
      <c r="K178" s="17" t="n">
        <v>0.0335188215250171</v>
      </c>
      <c r="L178" s="18" t="n">
        <v>98.7458997646806</v>
      </c>
    </row>
    <row r="179" customFormat="false" ht="14.25" hidden="false" customHeight="true" outlineLevel="0" collapsed="false">
      <c r="A179" s="15" t="n">
        <v>2021</v>
      </c>
      <c r="B179" s="16" t="s">
        <v>54</v>
      </c>
      <c r="C179" s="16" t="s">
        <v>54</v>
      </c>
      <c r="D179" s="16" t="str">
        <f aca="false">A179&amp;C179</f>
        <v>2021London</v>
      </c>
      <c r="E179" s="17" t="n">
        <v>0.037260350373736</v>
      </c>
      <c r="F179" s="18" t="n">
        <v>110.495480423918</v>
      </c>
      <c r="G179" s="17" t="n">
        <v>0.0348055549298011</v>
      </c>
      <c r="H179" s="18" t="n">
        <v>91.143622231887</v>
      </c>
      <c r="I179" s="17" t="n">
        <v>0.0339408280853391</v>
      </c>
      <c r="J179" s="18" t="n">
        <v>130.965704134794</v>
      </c>
      <c r="K179" s="17" t="n">
        <v>0.0352761758914873</v>
      </c>
      <c r="L179" s="18" t="n">
        <v>103.66782751843</v>
      </c>
    </row>
    <row r="180" customFormat="false" ht="14.25" hidden="false" customHeight="true" outlineLevel="0" collapsed="false">
      <c r="A180" s="15" t="n">
        <v>2021</v>
      </c>
      <c r="B180" s="16" t="s">
        <v>53</v>
      </c>
      <c r="C180" s="16" t="s">
        <v>53</v>
      </c>
      <c r="D180" s="16" t="str">
        <f aca="false">A180&amp;C180</f>
        <v>2021Merseyside &amp; North Wales</v>
      </c>
      <c r="E180" s="17" t="n">
        <v>0.0361827707323604</v>
      </c>
      <c r="F180" s="18" t="n">
        <v>110.065660330361</v>
      </c>
      <c r="G180" s="17" t="n">
        <v>0.0337641208436135</v>
      </c>
      <c r="H180" s="18" t="n">
        <v>90.1421301860123</v>
      </c>
      <c r="I180" s="17" t="n">
        <v>0.0328631760935814</v>
      </c>
      <c r="J180" s="18" t="n">
        <v>131.016224488319</v>
      </c>
      <c r="K180" s="17" t="n">
        <v>0.0339624775842584</v>
      </c>
      <c r="L180" s="18" t="n">
        <v>100.727251343232</v>
      </c>
    </row>
    <row r="181" customFormat="false" ht="14.25" hidden="false" customHeight="true" outlineLevel="0" collapsed="false">
      <c r="A181" s="15" t="n">
        <v>2021</v>
      </c>
      <c r="B181" s="16" t="s">
        <v>58</v>
      </c>
      <c r="C181" s="16" t="s">
        <v>58</v>
      </c>
      <c r="D181" s="16" t="str">
        <f aca="false">A181&amp;C181</f>
        <v>2021North East</v>
      </c>
      <c r="E181" s="17" t="n">
        <v>0.0350932619120265</v>
      </c>
      <c r="F181" s="18" t="n">
        <v>109.573560592412</v>
      </c>
      <c r="G181" s="17" t="n">
        <v>0.0324584732694203</v>
      </c>
      <c r="H181" s="18" t="n">
        <v>91.1732417020372</v>
      </c>
      <c r="I181" s="17" t="n">
        <v>0.0316974872400887</v>
      </c>
      <c r="J181" s="18" t="n">
        <v>131.163668331664</v>
      </c>
      <c r="K181" s="17" t="n">
        <v>0.0327090306672528</v>
      </c>
      <c r="L181" s="18" t="n">
        <v>100.563165185446</v>
      </c>
    </row>
    <row r="182" customFormat="false" ht="14.25" hidden="false" customHeight="true" outlineLevel="0" collapsed="false">
      <c r="A182" s="15" t="n">
        <v>2021</v>
      </c>
      <c r="B182" s="16" t="s">
        <v>66</v>
      </c>
      <c r="C182" s="16" t="s">
        <v>66</v>
      </c>
      <c r="D182" s="16" t="str">
        <f aca="false">A182&amp;C182</f>
        <v>2021North Scotland</v>
      </c>
      <c r="E182" s="17" t="n">
        <v>0.0360315386999492</v>
      </c>
      <c r="F182" s="18" t="n">
        <v>112.943828791447</v>
      </c>
      <c r="G182" s="17" t="n">
        <v>0.0334588724145957</v>
      </c>
      <c r="H182" s="18" t="n">
        <v>92.7850713159519</v>
      </c>
      <c r="I182" s="17" t="n">
        <v>0.0328597098780283</v>
      </c>
      <c r="J182" s="18" t="n">
        <v>130.88182111162</v>
      </c>
      <c r="K182" s="17" t="n">
        <v>0.0338137772408275</v>
      </c>
      <c r="L182" s="18" t="n">
        <v>101.690758506229</v>
      </c>
    </row>
    <row r="183" customFormat="false" ht="14.25" hidden="false" customHeight="true" outlineLevel="0" collapsed="false">
      <c r="A183" s="15" t="n">
        <v>2021</v>
      </c>
      <c r="B183" s="16" t="s">
        <v>56</v>
      </c>
      <c r="C183" s="16" t="s">
        <v>56</v>
      </c>
      <c r="D183" s="16" t="str">
        <f aca="false">A183&amp;C183</f>
        <v>2021North West</v>
      </c>
      <c r="E183" s="17" t="n">
        <v>0.0359804449090401</v>
      </c>
      <c r="F183" s="18" t="n">
        <v>109.71035243042</v>
      </c>
      <c r="G183" s="17" t="n">
        <v>0.033346804499034</v>
      </c>
      <c r="H183" s="18" t="n">
        <v>90.187262567605</v>
      </c>
      <c r="I183" s="17" t="n">
        <v>0.0325440024639251</v>
      </c>
      <c r="J183" s="18" t="n">
        <v>131.161130068188</v>
      </c>
      <c r="K183" s="17" t="n">
        <v>0.0336106193237257</v>
      </c>
      <c r="L183" s="18" t="n">
        <v>100.455371491985</v>
      </c>
    </row>
    <row r="184" customFormat="false" ht="14.25" hidden="false" customHeight="true" outlineLevel="0" collapsed="false">
      <c r="A184" s="15" t="n">
        <v>2021</v>
      </c>
      <c r="B184" s="16" t="s">
        <v>1</v>
      </c>
      <c r="C184" s="16" t="s">
        <v>1</v>
      </c>
      <c r="D184" s="16" t="str">
        <f aca="false">A184&amp;C184</f>
        <v>2021South East</v>
      </c>
      <c r="E184" s="17" t="n">
        <v>0.0365876729012474</v>
      </c>
      <c r="F184" s="18" t="n">
        <v>110.375288841378</v>
      </c>
      <c r="G184" s="17" t="n">
        <v>0.0340231552181815</v>
      </c>
      <c r="H184" s="18" t="n">
        <v>91.0754572849396</v>
      </c>
      <c r="I184" s="17" t="n">
        <v>0.033058947695166</v>
      </c>
      <c r="J184" s="18" t="n">
        <v>130.815736015887</v>
      </c>
      <c r="K184" s="17" t="n">
        <v>0.03432673792054</v>
      </c>
      <c r="L184" s="18" t="n">
        <v>98.4140817710176</v>
      </c>
    </row>
    <row r="185" customFormat="false" ht="14.25" hidden="false" customHeight="true" outlineLevel="0" collapsed="false">
      <c r="A185" s="15" t="n">
        <v>2021</v>
      </c>
      <c r="B185" s="16" t="s">
        <v>67</v>
      </c>
      <c r="C185" s="16" t="s">
        <v>67</v>
      </c>
      <c r="D185" s="16" t="str">
        <f aca="false">A185&amp;C185</f>
        <v>2021South Scotland</v>
      </c>
      <c r="E185" s="17" t="n">
        <v>0.0358439770726542</v>
      </c>
      <c r="F185" s="18" t="n">
        <v>110.830613252527</v>
      </c>
      <c r="G185" s="17" t="n">
        <v>0.0334298409101999</v>
      </c>
      <c r="H185" s="18" t="n">
        <v>92.9380700589022</v>
      </c>
      <c r="I185" s="17" t="n">
        <v>0.0326156293666078</v>
      </c>
      <c r="J185" s="18" t="n">
        <v>131.166119650559</v>
      </c>
      <c r="K185" s="17" t="n">
        <v>0.0336818945493453</v>
      </c>
      <c r="L185" s="18" t="n">
        <v>101.975232162624</v>
      </c>
    </row>
    <row r="186" customFormat="false" ht="14.25" hidden="false" customHeight="true" outlineLevel="0" collapsed="false">
      <c r="A186" s="15" t="n">
        <v>2021</v>
      </c>
      <c r="B186" s="16" t="s">
        <v>45</v>
      </c>
      <c r="C186" s="16" t="s">
        <v>45</v>
      </c>
      <c r="D186" s="16" t="str">
        <f aca="false">A186&amp;C186</f>
        <v>2021South Wales</v>
      </c>
      <c r="E186" s="17" t="n">
        <v>0.0367809687411649</v>
      </c>
      <c r="F186" s="18" t="n">
        <v>112.307978211335</v>
      </c>
      <c r="G186" s="17" t="n">
        <v>0.0342724622445927</v>
      </c>
      <c r="H186" s="18" t="n">
        <v>90.598302446133</v>
      </c>
      <c r="I186" s="17" t="n">
        <v>0.0334450841621875</v>
      </c>
      <c r="J186" s="18" t="n">
        <v>130.806457701179</v>
      </c>
      <c r="K186" s="17" t="n">
        <v>0.0345378107137357</v>
      </c>
      <c r="L186" s="18" t="n">
        <v>100.695770787461</v>
      </c>
    </row>
    <row r="187" customFormat="false" ht="14.25" hidden="false" customHeight="true" outlineLevel="0" collapsed="false">
      <c r="A187" s="15" t="n">
        <v>2021</v>
      </c>
      <c r="B187" s="16" t="s">
        <v>62</v>
      </c>
      <c r="C187" s="16" t="s">
        <v>62</v>
      </c>
      <c r="D187" s="16" t="str">
        <f aca="false">A187&amp;C187</f>
        <v>2021South West</v>
      </c>
      <c r="E187" s="17" t="n">
        <v>0.0375861585283764</v>
      </c>
      <c r="F187" s="18" t="n">
        <v>110.342889563552</v>
      </c>
      <c r="G187" s="17" t="n">
        <v>0.0349202586523505</v>
      </c>
      <c r="H187" s="18" t="n">
        <v>90.0163412042437</v>
      </c>
      <c r="I187" s="17" t="n">
        <v>0.0339074852907117</v>
      </c>
      <c r="J187" s="18" t="n">
        <v>130.768359049598</v>
      </c>
      <c r="K187" s="17" t="n">
        <v>0.0352149084998125</v>
      </c>
      <c r="L187" s="18" t="n">
        <v>97.826806716428</v>
      </c>
    </row>
    <row r="188" customFormat="false" ht="14.25" hidden="false" customHeight="true" outlineLevel="0" collapsed="false">
      <c r="A188" s="15" t="n">
        <v>2021</v>
      </c>
      <c r="B188" s="16" t="s">
        <v>64</v>
      </c>
      <c r="C188" s="16" t="s">
        <v>64</v>
      </c>
      <c r="D188" s="16" t="str">
        <f aca="false">A188&amp;C188</f>
        <v>2021Southern</v>
      </c>
      <c r="E188" s="17" t="n">
        <v>0.03754672777657</v>
      </c>
      <c r="F188" s="18" t="n">
        <v>111.811455992494</v>
      </c>
      <c r="G188" s="17" t="n">
        <v>0.0349033053284066</v>
      </c>
      <c r="H188" s="18" t="n">
        <v>90.8272825116934</v>
      </c>
      <c r="I188" s="17" t="n">
        <v>0.0340157518178608</v>
      </c>
      <c r="J188" s="18" t="n">
        <v>130.883981925561</v>
      </c>
      <c r="K188" s="17" t="n">
        <v>0.0352255352966674</v>
      </c>
      <c r="L188" s="18" t="n">
        <v>97.6232870597025</v>
      </c>
    </row>
    <row r="189" customFormat="false" ht="14.25" hidden="false" customHeight="true" outlineLevel="0" collapsed="false">
      <c r="A189" s="15" t="n">
        <v>2021</v>
      </c>
      <c r="B189" s="16" t="s">
        <v>42</v>
      </c>
      <c r="C189" s="16" t="s">
        <v>42</v>
      </c>
      <c r="D189" s="16" t="str">
        <f aca="false">A189&amp;C189</f>
        <v>2021West Midlands</v>
      </c>
      <c r="E189" s="17" t="n">
        <v>0.0359794764354228</v>
      </c>
      <c r="F189" s="18" t="n">
        <v>110.514840126475</v>
      </c>
      <c r="G189" s="17" t="n">
        <v>0.0333776218300744</v>
      </c>
      <c r="H189" s="18" t="n">
        <v>90.41432735497</v>
      </c>
      <c r="I189" s="17" t="n">
        <v>0.0326603387216756</v>
      </c>
      <c r="J189" s="18" t="n">
        <v>131.005191229683</v>
      </c>
      <c r="K189" s="17" t="n">
        <v>0.0336978771091922</v>
      </c>
      <c r="L189" s="18" t="n">
        <v>99.6315832045949</v>
      </c>
    </row>
    <row r="190" customFormat="false" ht="14.25" hidden="false" customHeight="true" outlineLevel="0" collapsed="false">
      <c r="A190" s="15" t="n">
        <v>2021</v>
      </c>
      <c r="B190" s="16" t="s">
        <v>51</v>
      </c>
      <c r="C190" s="16" t="s">
        <v>51</v>
      </c>
      <c r="D190" s="16" t="str">
        <f aca="false">A190&amp;C190</f>
        <v>2021Yorkshire</v>
      </c>
      <c r="E190" s="17" t="n">
        <v>0.0352100325147228</v>
      </c>
      <c r="F190" s="18" t="n">
        <v>109.88775388359</v>
      </c>
      <c r="G190" s="17" t="n">
        <v>0.0325535894059022</v>
      </c>
      <c r="H190" s="18" t="n">
        <v>90.2612508158901</v>
      </c>
      <c r="I190" s="17" t="n">
        <v>0.0319464009857868</v>
      </c>
      <c r="J190" s="18" t="n">
        <v>131.153284726556</v>
      </c>
      <c r="K190" s="17" t="n">
        <v>0.032893565562381</v>
      </c>
      <c r="L190" s="18" t="n">
        <v>99.847841073418</v>
      </c>
    </row>
    <row r="191" customFormat="false" ht="14.25" hidden="false" customHeight="true" outlineLevel="0" collapsed="false">
      <c r="A191" s="19" t="n">
        <v>2021</v>
      </c>
      <c r="B191" s="20" t="s">
        <v>65</v>
      </c>
      <c r="C191" s="20" t="s">
        <v>65</v>
      </c>
      <c r="D191" s="16" t="str">
        <f aca="false">A191&amp;C191</f>
        <v>2021United Kingdom</v>
      </c>
      <c r="E191" s="21" t="n">
        <v>0.0361558727524009</v>
      </c>
      <c r="F191" s="22" t="n">
        <v>109.776801708471</v>
      </c>
      <c r="G191" s="21" t="n">
        <v>0.0337794144251478</v>
      </c>
      <c r="H191" s="22" t="n">
        <v>90.5685478863513</v>
      </c>
      <c r="I191" s="21" t="n">
        <v>0.0338012465856868</v>
      </c>
      <c r="J191" s="22" t="n">
        <v>127.245822464087</v>
      </c>
      <c r="K191" s="21" t="n">
        <v>0.0341755981666232</v>
      </c>
      <c r="L191" s="22" t="n">
        <v>98.9967691431617</v>
      </c>
    </row>
    <row r="192" customFormat="false" ht="14.25" hidden="false" customHeight="true" outlineLevel="0" collapsed="false">
      <c r="A192" s="15" t="n">
        <v>2022</v>
      </c>
      <c r="B192" s="16" t="s">
        <v>60</v>
      </c>
      <c r="C192" s="16" t="s">
        <v>60</v>
      </c>
      <c r="D192" s="16" t="str">
        <f aca="false">A192&amp;C192</f>
        <v>2022East Midlands</v>
      </c>
      <c r="E192" s="17" t="n">
        <v>0.0826513827196071</v>
      </c>
      <c r="F192" s="18" t="n">
        <v>116.363491830665</v>
      </c>
      <c r="G192" s="17" t="n">
        <v>0.0711731734832078</v>
      </c>
      <c r="H192" s="18" t="n">
        <v>100.887416440607</v>
      </c>
      <c r="I192" s="17" t="n">
        <v>0.0799036582305405</v>
      </c>
      <c r="J192" s="18" t="n">
        <v>119.905236561876</v>
      </c>
      <c r="K192" s="17" t="n">
        <v>0.0739794413758883</v>
      </c>
      <c r="L192" s="18" t="n">
        <v>105.463250256795</v>
      </c>
    </row>
    <row r="193" customFormat="false" ht="14.25" hidden="false" customHeight="true" outlineLevel="0" collapsed="false">
      <c r="A193" s="15" t="n">
        <v>2022</v>
      </c>
      <c r="B193" s="16" t="s">
        <v>49</v>
      </c>
      <c r="C193" s="16" t="s">
        <v>49</v>
      </c>
      <c r="D193" s="16" t="str">
        <f aca="false">A193&amp;C193</f>
        <v>2022Eastern</v>
      </c>
      <c r="E193" s="17" t="n">
        <v>0.0847525335429066</v>
      </c>
      <c r="F193" s="18" t="n">
        <v>116.876813385459</v>
      </c>
      <c r="G193" s="17" t="n">
        <v>0.0724133787096398</v>
      </c>
      <c r="H193" s="18" t="n">
        <v>100.533048833762</v>
      </c>
      <c r="I193" s="17" t="n">
        <v>0.081680273599447</v>
      </c>
      <c r="J193" s="18" t="n">
        <v>123.043699899041</v>
      </c>
      <c r="K193" s="17" t="n">
        <v>0.0755202012602945</v>
      </c>
      <c r="L193" s="18" t="n">
        <v>105.697298855272</v>
      </c>
    </row>
    <row r="194" customFormat="false" ht="14.25" hidden="false" customHeight="true" outlineLevel="0" collapsed="false">
      <c r="A194" s="15" t="n">
        <v>2022</v>
      </c>
      <c r="B194" s="16" t="s">
        <v>54</v>
      </c>
      <c r="C194" s="16" t="s">
        <v>54</v>
      </c>
      <c r="D194" s="16" t="str">
        <f aca="false">A194&amp;C194</f>
        <v>2022London</v>
      </c>
      <c r="E194" s="17" t="n">
        <v>0.08758627474425</v>
      </c>
      <c r="F194" s="18" t="n">
        <v>116.808114276612</v>
      </c>
      <c r="G194" s="17" t="n">
        <v>0.0744076564424816</v>
      </c>
      <c r="H194" s="18" t="n">
        <v>100.337645806413</v>
      </c>
      <c r="I194" s="17" t="n">
        <v>0.0849807535270817</v>
      </c>
      <c r="J194" s="18" t="n">
        <v>128.171892285837</v>
      </c>
      <c r="K194" s="17" t="n">
        <v>0.0796643209822345</v>
      </c>
      <c r="L194" s="18" t="n">
        <v>109.536914690869</v>
      </c>
    </row>
    <row r="195" customFormat="false" ht="14.25" hidden="false" customHeight="true" outlineLevel="0" collapsed="false">
      <c r="A195" s="15" t="n">
        <v>2022</v>
      </c>
      <c r="B195" s="16" t="s">
        <v>53</v>
      </c>
      <c r="C195" s="16" t="s">
        <v>53</v>
      </c>
      <c r="D195" s="16" t="str">
        <f aca="false">A195&amp;C195</f>
        <v>2022Merseyside &amp; North Wales</v>
      </c>
      <c r="E195" s="17" t="n">
        <v>0.085148621248204</v>
      </c>
      <c r="F195" s="18" t="n">
        <v>115.920647329804</v>
      </c>
      <c r="G195" s="17" t="n">
        <v>0.0736821951593988</v>
      </c>
      <c r="H195" s="18" t="n">
        <v>99.4513609229318</v>
      </c>
      <c r="I195" s="17" t="n">
        <v>0.081855730437863</v>
      </c>
      <c r="J195" s="18" t="n">
        <v>116.810505499569</v>
      </c>
      <c r="K195" s="17" t="n">
        <v>0.0768822767366994</v>
      </c>
      <c r="L195" s="18" t="n">
        <v>105.009164672742</v>
      </c>
    </row>
    <row r="196" customFormat="false" ht="14.25" hidden="false" customHeight="true" outlineLevel="0" collapsed="false">
      <c r="A196" s="15" t="n">
        <v>2022</v>
      </c>
      <c r="B196" s="16" t="s">
        <v>58</v>
      </c>
      <c r="C196" s="16" t="s">
        <v>58</v>
      </c>
      <c r="D196" s="16" t="str">
        <f aca="false">A196&amp;C196</f>
        <v>2022North East</v>
      </c>
      <c r="E196" s="17" t="n">
        <v>0.0809675143812587</v>
      </c>
      <c r="F196" s="18" t="n">
        <v>115.188732328233</v>
      </c>
      <c r="G196" s="17" t="n">
        <v>0.0692759029967547</v>
      </c>
      <c r="H196" s="18" t="n">
        <v>101.042018147819</v>
      </c>
      <c r="I196" s="17" t="n">
        <v>0.0762652485271582</v>
      </c>
      <c r="J196" s="18" t="n">
        <v>109.50594508815</v>
      </c>
      <c r="K196" s="17" t="n">
        <v>0.0721509534303252</v>
      </c>
      <c r="L196" s="18" t="n">
        <v>104.52190211472</v>
      </c>
    </row>
    <row r="197" customFormat="false" ht="14.25" hidden="false" customHeight="true" outlineLevel="0" collapsed="false">
      <c r="A197" s="15" t="n">
        <v>2022</v>
      </c>
      <c r="B197" s="16" t="s">
        <v>66</v>
      </c>
      <c r="C197" s="16" t="s">
        <v>66</v>
      </c>
      <c r="D197" s="16" t="str">
        <f aca="false">A197&amp;C197</f>
        <v>2022North Scotland</v>
      </c>
      <c r="E197" s="17" t="n">
        <v>0.0827547939002338</v>
      </c>
      <c r="F197" s="18" t="n">
        <v>117.257948894081</v>
      </c>
      <c r="G197" s="17" t="n">
        <v>0.0707411879392038</v>
      </c>
      <c r="H197" s="18" t="n">
        <v>99.470700361046</v>
      </c>
      <c r="I197" s="17" t="n">
        <v>0.0794265572301968</v>
      </c>
      <c r="J197" s="18" t="n">
        <v>125.645887623143</v>
      </c>
      <c r="K197" s="17" t="n">
        <v>0.0741678171766816</v>
      </c>
      <c r="L197" s="18" t="n">
        <v>106.567601960612</v>
      </c>
    </row>
    <row r="198" customFormat="false" ht="14.25" hidden="false" customHeight="true" outlineLevel="0" collapsed="false">
      <c r="A198" s="15" t="n">
        <v>2022</v>
      </c>
      <c r="B198" s="16" t="s">
        <v>56</v>
      </c>
      <c r="C198" s="16" t="s">
        <v>56</v>
      </c>
      <c r="D198" s="16" t="str">
        <f aca="false">A198&amp;C198</f>
        <v>2022North West</v>
      </c>
      <c r="E198" s="17" t="n">
        <v>0.0843178706620202</v>
      </c>
      <c r="F198" s="18" t="n">
        <v>115.857542487025</v>
      </c>
      <c r="G198" s="17" t="n">
        <v>0.072612428709383</v>
      </c>
      <c r="H198" s="18" t="n">
        <v>99.8935538403004</v>
      </c>
      <c r="I198" s="17" t="n">
        <v>0.0803217564312864</v>
      </c>
      <c r="J198" s="18" t="n">
        <v>116.846507052198</v>
      </c>
      <c r="K198" s="17" t="n">
        <v>0.0757311528282366</v>
      </c>
      <c r="L198" s="18" t="n">
        <v>105.184503944204</v>
      </c>
    </row>
    <row r="199" customFormat="false" ht="14.25" hidden="false" customHeight="true" outlineLevel="0" collapsed="false">
      <c r="A199" s="15" t="n">
        <v>2022</v>
      </c>
      <c r="B199" s="16" t="s">
        <v>1</v>
      </c>
      <c r="C199" s="16" t="s">
        <v>1</v>
      </c>
      <c r="D199" s="16" t="str">
        <f aca="false">A199&amp;C199</f>
        <v>2022South East</v>
      </c>
      <c r="E199" s="17" t="n">
        <v>0.0840326920406519</v>
      </c>
      <c r="F199" s="18" t="n">
        <v>116.410036650993</v>
      </c>
      <c r="G199" s="17" t="n">
        <v>0.0730537741066333</v>
      </c>
      <c r="H199" s="18" t="n">
        <v>98.7308932776591</v>
      </c>
      <c r="I199" s="17" t="n">
        <v>0.0805373371768241</v>
      </c>
      <c r="J199" s="18" t="n">
        <v>119.937015277716</v>
      </c>
      <c r="K199" s="17" t="n">
        <v>0.0755563487161071</v>
      </c>
      <c r="L199" s="18" t="n">
        <v>103.667648556256</v>
      </c>
    </row>
    <row r="200" customFormat="false" ht="14.25" hidden="false" customHeight="true" outlineLevel="0" collapsed="false">
      <c r="A200" s="15" t="n">
        <v>2022</v>
      </c>
      <c r="B200" s="16" t="s">
        <v>67</v>
      </c>
      <c r="C200" s="16" t="s">
        <v>67</v>
      </c>
      <c r="D200" s="16" t="str">
        <f aca="false">A200&amp;C200</f>
        <v>2022South Scotland</v>
      </c>
      <c r="E200" s="17" t="n">
        <v>0.0839733905875845</v>
      </c>
      <c r="F200" s="18" t="n">
        <v>116.249471988749</v>
      </c>
      <c r="G200" s="17" t="n">
        <v>0.0716191926934952</v>
      </c>
      <c r="H200" s="18" t="n">
        <v>99.9757822561349</v>
      </c>
      <c r="I200" s="17" t="n">
        <v>0.0791511939661639</v>
      </c>
      <c r="J200" s="18" t="n">
        <v>116.673391257151</v>
      </c>
      <c r="K200" s="17" t="n">
        <v>0.0748138413348491</v>
      </c>
      <c r="L200" s="18" t="n">
        <v>105.146993154778</v>
      </c>
    </row>
    <row r="201" customFormat="false" ht="14.25" hidden="false" customHeight="true" outlineLevel="0" collapsed="false">
      <c r="A201" s="15" t="n">
        <v>2022</v>
      </c>
      <c r="B201" s="16" t="s">
        <v>45</v>
      </c>
      <c r="C201" s="16" t="s">
        <v>45</v>
      </c>
      <c r="D201" s="16" t="str">
        <f aca="false">A201&amp;C201</f>
        <v>2022South Wales</v>
      </c>
      <c r="E201" s="17" t="n">
        <v>0.0849656792671331</v>
      </c>
      <c r="F201" s="18" t="n">
        <v>117.107837833511</v>
      </c>
      <c r="G201" s="17" t="n">
        <v>0.0748401777220575</v>
      </c>
      <c r="H201" s="18" t="n">
        <v>98.4030306971807</v>
      </c>
      <c r="I201" s="17" t="n">
        <v>0.0787203197644699</v>
      </c>
      <c r="J201" s="18" t="n">
        <v>120.221276295451</v>
      </c>
      <c r="K201" s="17" t="n">
        <v>0.0771283420497957</v>
      </c>
      <c r="L201" s="18" t="n">
        <v>104.896912021111</v>
      </c>
    </row>
    <row r="202" customFormat="false" ht="14.25" hidden="false" customHeight="true" outlineLevel="0" collapsed="false">
      <c r="A202" s="15" t="n">
        <v>2022</v>
      </c>
      <c r="B202" s="16" t="s">
        <v>62</v>
      </c>
      <c r="C202" s="16" t="s">
        <v>62</v>
      </c>
      <c r="D202" s="16" t="str">
        <f aca="false">A202&amp;C202</f>
        <v>2022South West</v>
      </c>
      <c r="E202" s="17" t="n">
        <v>0.0851229558652744</v>
      </c>
      <c r="F202" s="18" t="n">
        <v>116.251615717706</v>
      </c>
      <c r="G202" s="17" t="n">
        <v>0.073866159450374</v>
      </c>
      <c r="H202" s="18" t="n">
        <v>98.9156808174891</v>
      </c>
      <c r="I202" s="17" t="n">
        <v>0.0814922558771015</v>
      </c>
      <c r="J202" s="18" t="n">
        <v>120.703612520559</v>
      </c>
      <c r="K202" s="17" t="n">
        <v>0.0764166502542365</v>
      </c>
      <c r="L202" s="18" t="n">
        <v>103.892940979567</v>
      </c>
    </row>
    <row r="203" customFormat="false" ht="14.25" hidden="false" customHeight="true" outlineLevel="0" collapsed="false">
      <c r="A203" s="15" t="n">
        <v>2022</v>
      </c>
      <c r="B203" s="16" t="s">
        <v>64</v>
      </c>
      <c r="C203" s="16" t="s">
        <v>64</v>
      </c>
      <c r="D203" s="16" t="str">
        <f aca="false">A203&amp;C203</f>
        <v>2022Southern</v>
      </c>
      <c r="E203" s="17" t="n">
        <v>0.0861818228090893</v>
      </c>
      <c r="F203" s="18" t="n">
        <v>117.2336254874</v>
      </c>
      <c r="G203" s="17" t="n">
        <v>0.0744332813601171</v>
      </c>
      <c r="H203" s="18" t="n">
        <v>99.2921159102327</v>
      </c>
      <c r="I203" s="17" t="n">
        <v>0.0818775301766581</v>
      </c>
      <c r="J203" s="18" t="n">
        <v>121.416083900343</v>
      </c>
      <c r="K203" s="17" t="n">
        <v>0.0768779754622751</v>
      </c>
      <c r="L203" s="18" t="n">
        <v>103.894928623031</v>
      </c>
    </row>
    <row r="204" customFormat="false" ht="14.25" hidden="false" customHeight="true" outlineLevel="0" collapsed="false">
      <c r="A204" s="15" t="n">
        <v>2022</v>
      </c>
      <c r="B204" s="16" t="s">
        <v>42</v>
      </c>
      <c r="C204" s="16" t="s">
        <v>42</v>
      </c>
      <c r="D204" s="16" t="str">
        <f aca="false">A204&amp;C204</f>
        <v>2022West Midlands</v>
      </c>
      <c r="E204" s="17" t="n">
        <v>0.0846458492503134</v>
      </c>
      <c r="F204" s="18" t="n">
        <v>116.374288884364</v>
      </c>
      <c r="G204" s="17" t="n">
        <v>0.0720210655804961</v>
      </c>
      <c r="H204" s="18" t="n">
        <v>99.8864277883701</v>
      </c>
      <c r="I204" s="17" t="n">
        <v>0.0813554302958051</v>
      </c>
      <c r="J204" s="18" t="n">
        <v>120.54142823901</v>
      </c>
      <c r="K204" s="17" t="n">
        <v>0.075400983947267</v>
      </c>
      <c r="L204" s="18" t="n">
        <v>105.444992056114</v>
      </c>
    </row>
    <row r="205" customFormat="false" ht="14.25" hidden="false" customHeight="true" outlineLevel="0" collapsed="false">
      <c r="A205" s="15" t="n">
        <v>2022</v>
      </c>
      <c r="B205" s="16" t="s">
        <v>51</v>
      </c>
      <c r="C205" s="16" t="s">
        <v>51</v>
      </c>
      <c r="D205" s="16" t="str">
        <f aca="false">A205&amp;C205</f>
        <v>2022Yorkshire</v>
      </c>
      <c r="E205" s="17" t="n">
        <v>0.0833270225920545</v>
      </c>
      <c r="F205" s="18" t="n">
        <v>115.788879952529</v>
      </c>
      <c r="G205" s="17" t="n">
        <v>0.0710068898591814</v>
      </c>
      <c r="H205" s="18" t="n">
        <v>100.610299740895</v>
      </c>
      <c r="I205" s="17" t="n">
        <v>0.0803463324815293</v>
      </c>
      <c r="J205" s="18" t="n">
        <v>116.029746389256</v>
      </c>
      <c r="K205" s="17" t="n">
        <v>0.0744910243331398</v>
      </c>
      <c r="L205" s="18" t="n">
        <v>105.502687025422</v>
      </c>
    </row>
    <row r="206" customFormat="false" ht="14.25" hidden="false" customHeight="true" outlineLevel="0" collapsed="false">
      <c r="A206" s="19" t="n">
        <v>2022</v>
      </c>
      <c r="B206" s="20" t="s">
        <v>65</v>
      </c>
      <c r="C206" s="20" t="s">
        <v>65</v>
      </c>
      <c r="D206" s="16" t="str">
        <f aca="false">A206&amp;C206</f>
        <v>2022United Kingdom</v>
      </c>
      <c r="E206" s="21" t="n">
        <v>0.0845418069011053</v>
      </c>
      <c r="F206" s="22" t="n">
        <v>116.421718664019</v>
      </c>
      <c r="G206" s="21" t="n">
        <v>0.072518018976852</v>
      </c>
      <c r="H206" s="22" t="n">
        <v>99.9268346929757</v>
      </c>
      <c r="I206" s="21" t="n">
        <v>0.0807411603360287</v>
      </c>
      <c r="J206" s="22" t="n">
        <v>119.387998548158</v>
      </c>
      <c r="K206" s="21" t="n">
        <v>0.0756321202672268</v>
      </c>
      <c r="L206" s="22" t="n">
        <v>105.266127059917</v>
      </c>
    </row>
    <row r="207" customFormat="false" ht="14.25" hidden="false" customHeight="true" outlineLevel="0" collapsed="false">
      <c r="A207" s="23" t="n">
        <v>2023</v>
      </c>
      <c r="B207" s="16" t="s">
        <v>60</v>
      </c>
      <c r="C207" s="16" t="s">
        <v>60</v>
      </c>
      <c r="D207" s="16" t="str">
        <f aca="false">A207&amp;C207</f>
        <v>2023East Midlands</v>
      </c>
      <c r="E207" s="17" t="n">
        <v>0.090590207051794</v>
      </c>
      <c r="F207" s="18" t="n">
        <v>117.867329765371</v>
      </c>
      <c r="G207" s="17" t="n">
        <v>0.0837763308095778</v>
      </c>
      <c r="H207" s="18" t="n">
        <v>104.128479287197</v>
      </c>
      <c r="I207" s="17" t="n">
        <v>0.089540967951232</v>
      </c>
      <c r="J207" s="18" t="n">
        <v>131.790862269261</v>
      </c>
      <c r="K207" s="17" t="n">
        <v>0.0858195868725611</v>
      </c>
      <c r="L207" s="18" t="n">
        <v>110.192856074973</v>
      </c>
    </row>
    <row r="208" customFormat="false" ht="14.25" hidden="false" customHeight="true" outlineLevel="0" collapsed="false">
      <c r="A208" s="23" t="n">
        <v>2023</v>
      </c>
      <c r="B208" s="16" t="s">
        <v>49</v>
      </c>
      <c r="C208" s="16" t="s">
        <v>49</v>
      </c>
      <c r="D208" s="16" t="str">
        <f aca="false">A208&amp;C208</f>
        <v>2023Eastern</v>
      </c>
      <c r="E208" s="17" t="n">
        <v>0.0928752407984515</v>
      </c>
      <c r="F208" s="18" t="n">
        <v>118.106257990014</v>
      </c>
      <c r="G208" s="17" t="n">
        <v>0.0843728052071281</v>
      </c>
      <c r="H208" s="18" t="n">
        <v>103.757827904213</v>
      </c>
      <c r="I208" s="17" t="n">
        <v>0.0902035809015816</v>
      </c>
      <c r="J208" s="18" t="n">
        <v>130.460444436995</v>
      </c>
      <c r="K208" s="17" t="n">
        <v>0.0868633896623</v>
      </c>
      <c r="L208" s="18" t="n">
        <v>109.943106749312</v>
      </c>
    </row>
    <row r="209" customFormat="false" ht="14.25" hidden="false" customHeight="true" outlineLevel="0" collapsed="false">
      <c r="A209" s="23" t="n">
        <v>2023</v>
      </c>
      <c r="B209" s="16" t="s">
        <v>54</v>
      </c>
      <c r="C209" s="16" t="s">
        <v>54</v>
      </c>
      <c r="D209" s="16" t="str">
        <f aca="false">A209&amp;C209</f>
        <v>2023London</v>
      </c>
      <c r="E209" s="17" t="n">
        <v>0.0965844131318359</v>
      </c>
      <c r="F209" s="18" t="n">
        <v>122.124956990703</v>
      </c>
      <c r="G209" s="17" t="n">
        <v>0.087008210605998</v>
      </c>
      <c r="H209" s="18" t="n">
        <v>100.751375485828</v>
      </c>
      <c r="I209" s="17" t="n">
        <v>0.0910184552065108</v>
      </c>
      <c r="J209" s="18" t="n">
        <v>126.630453490447</v>
      </c>
      <c r="K209" s="17" t="n">
        <v>0.0906656953638935</v>
      </c>
      <c r="L209" s="18" t="n">
        <v>112.281813049129</v>
      </c>
    </row>
    <row r="210" customFormat="false" ht="14.25" hidden="false" customHeight="true" outlineLevel="0" collapsed="false">
      <c r="A210" s="23" t="n">
        <v>2023</v>
      </c>
      <c r="B210" s="16" t="s">
        <v>53</v>
      </c>
      <c r="C210" s="16" t="s">
        <v>53</v>
      </c>
      <c r="D210" s="16" t="str">
        <f aca="false">A210&amp;C210</f>
        <v>2023Merseyside &amp; North Wales</v>
      </c>
      <c r="E210" s="17" t="n">
        <v>0.0932873193929131</v>
      </c>
      <c r="F210" s="18" t="n">
        <v>119.825529842488</v>
      </c>
      <c r="G210" s="17" t="n">
        <v>0.0861638587942939</v>
      </c>
      <c r="H210" s="18" t="n">
        <v>104.138309277362</v>
      </c>
      <c r="I210" s="17" t="n">
        <v>0.0906920500873632</v>
      </c>
      <c r="J210" s="18" t="n">
        <v>132.517806474362</v>
      </c>
      <c r="K210" s="17" t="n">
        <v>0.088397755844066</v>
      </c>
      <c r="L210" s="18" t="n">
        <v>112.894651288701</v>
      </c>
    </row>
    <row r="211" customFormat="false" ht="14.25" hidden="false" customHeight="true" outlineLevel="0" collapsed="false">
      <c r="A211" s="23" t="n">
        <v>2023</v>
      </c>
      <c r="B211" s="16" t="s">
        <v>58</v>
      </c>
      <c r="C211" s="16" t="s">
        <v>58</v>
      </c>
      <c r="D211" s="16" t="str">
        <f aca="false">A211&amp;C211</f>
        <v>2023North East</v>
      </c>
      <c r="E211" s="17" t="n">
        <v>0.0899452923562288</v>
      </c>
      <c r="F211" s="18" t="n">
        <v>118.715814022069</v>
      </c>
      <c r="G211" s="17" t="n">
        <v>0.0841420315317255</v>
      </c>
      <c r="H211" s="18" t="n">
        <v>103.13518981584</v>
      </c>
      <c r="I211" s="17" t="n">
        <v>0.0899143824695058</v>
      </c>
      <c r="J211" s="18" t="n">
        <v>131.161923191989</v>
      </c>
      <c r="K211" s="17" t="n">
        <v>0.0862550189752813</v>
      </c>
      <c r="L211" s="18" t="n">
        <v>111.163188452829</v>
      </c>
    </row>
    <row r="212" customFormat="false" ht="14.25" hidden="false" customHeight="true" outlineLevel="0" collapsed="false">
      <c r="A212" s="23" t="n">
        <v>2023</v>
      </c>
      <c r="B212" s="16" t="s">
        <v>66</v>
      </c>
      <c r="C212" s="16" t="s">
        <v>66</v>
      </c>
      <c r="D212" s="16" t="str">
        <f aca="false">A212&amp;C212</f>
        <v>2023North Scotland</v>
      </c>
      <c r="E212" s="17" t="n">
        <v>0.0911314131413717</v>
      </c>
      <c r="F212" s="18" t="n">
        <v>120.64089486388</v>
      </c>
      <c r="G212" s="17" t="n">
        <v>0.0831758853571415</v>
      </c>
      <c r="H212" s="18" t="n">
        <v>102.670979804488</v>
      </c>
      <c r="I212" s="17" t="n">
        <v>0.0866431832008897</v>
      </c>
      <c r="J212" s="18" t="n">
        <v>130.796490511415</v>
      </c>
      <c r="K212" s="17" t="n">
        <v>0.0852549207274746</v>
      </c>
      <c r="L212" s="18" t="n">
        <v>110.792265604433</v>
      </c>
    </row>
    <row r="213" customFormat="false" ht="14.25" hidden="false" customHeight="true" outlineLevel="0" collapsed="false">
      <c r="A213" s="23" t="n">
        <v>2023</v>
      </c>
      <c r="B213" s="16" t="s">
        <v>56</v>
      </c>
      <c r="C213" s="16" t="s">
        <v>56</v>
      </c>
      <c r="D213" s="16" t="str">
        <f aca="false">A213&amp;C213</f>
        <v>2023North West</v>
      </c>
      <c r="E213" s="17" t="n">
        <v>0.0910149221383527</v>
      </c>
      <c r="F213" s="18" t="n">
        <v>119.11310375972</v>
      </c>
      <c r="G213" s="17" t="n">
        <v>0.0847432400470588</v>
      </c>
      <c r="H213" s="18" t="n">
        <v>103.04935108688</v>
      </c>
      <c r="I213" s="17" t="n">
        <v>0.0904036364064475</v>
      </c>
      <c r="J213" s="18" t="n">
        <v>132.57848181505</v>
      </c>
      <c r="K213" s="17" t="n">
        <v>0.0869838947726323</v>
      </c>
      <c r="L213" s="18" t="n">
        <v>111.521922912582</v>
      </c>
    </row>
    <row r="214" customFormat="false" ht="14.25" hidden="false" customHeight="true" outlineLevel="0" collapsed="false">
      <c r="A214" s="23" t="n">
        <v>2023</v>
      </c>
      <c r="B214" s="16" t="s">
        <v>1</v>
      </c>
      <c r="C214" s="16" t="s">
        <v>1</v>
      </c>
      <c r="D214" s="16" t="str">
        <f aca="false">A214&amp;C214</f>
        <v>2023South East</v>
      </c>
      <c r="E214" s="17" t="n">
        <v>0.0932831450160827</v>
      </c>
      <c r="F214" s="18" t="n">
        <v>116.612008603573</v>
      </c>
      <c r="G214" s="17" t="n">
        <v>0.084983698263231</v>
      </c>
      <c r="H214" s="18" t="n">
        <v>100.23931107281</v>
      </c>
      <c r="I214" s="17" t="n">
        <v>0.0902079061830495</v>
      </c>
      <c r="J214" s="18" t="n">
        <v>127.981158743954</v>
      </c>
      <c r="K214" s="17" t="n">
        <v>0.0871925864331572</v>
      </c>
      <c r="L214" s="18" t="n">
        <v>106.718513568915</v>
      </c>
    </row>
    <row r="215" customFormat="false" ht="14.25" hidden="false" customHeight="true" outlineLevel="0" collapsed="false">
      <c r="A215" s="23" t="n">
        <v>2023</v>
      </c>
      <c r="B215" s="16" t="s">
        <v>67</v>
      </c>
      <c r="C215" s="16" t="s">
        <v>67</v>
      </c>
      <c r="D215" s="16" t="str">
        <f aca="false">A215&amp;C215</f>
        <v>2023South Scotland</v>
      </c>
      <c r="E215" s="17" t="n">
        <v>0.0952470506884927</v>
      </c>
      <c r="F215" s="18" t="n">
        <v>120.911240529934</v>
      </c>
      <c r="G215" s="17" t="n">
        <v>0.0862721644755652</v>
      </c>
      <c r="H215" s="18" t="n">
        <v>103.833811571245</v>
      </c>
      <c r="I215" s="17" t="n">
        <v>0.0901443970817489</v>
      </c>
      <c r="J215" s="18" t="n">
        <v>133.121123290301</v>
      </c>
      <c r="K215" s="17" t="n">
        <v>0.0887692004440433</v>
      </c>
      <c r="L215" s="18" t="n">
        <v>112.238999975832</v>
      </c>
    </row>
    <row r="216" customFormat="false" ht="14.25" hidden="false" customHeight="true" outlineLevel="0" collapsed="false">
      <c r="A216" s="23" t="n">
        <v>2023</v>
      </c>
      <c r="B216" s="16" t="s">
        <v>45</v>
      </c>
      <c r="C216" s="16" t="s">
        <v>45</v>
      </c>
      <c r="D216" s="16" t="str">
        <f aca="false">A216&amp;C216</f>
        <v>2023South Wales</v>
      </c>
      <c r="E216" s="17" t="n">
        <v>0.0941876033893976</v>
      </c>
      <c r="F216" s="18" t="n">
        <v>118.754012491709</v>
      </c>
      <c r="G216" s="17" t="n">
        <v>0.0848379522366434</v>
      </c>
      <c r="H216" s="18" t="n">
        <v>98.748456118163</v>
      </c>
      <c r="I216" s="17" t="n">
        <v>0.0891061122577422</v>
      </c>
      <c r="J216" s="18" t="n">
        <v>131.185970038588</v>
      </c>
      <c r="K216" s="17" t="n">
        <v>0.0872260019626056</v>
      </c>
      <c r="L216" s="18" t="n">
        <v>107.592104481325</v>
      </c>
    </row>
    <row r="217" customFormat="false" ht="14.25" hidden="false" customHeight="true" outlineLevel="0" collapsed="false">
      <c r="A217" s="23" t="n">
        <v>2023</v>
      </c>
      <c r="B217" s="16" t="s">
        <v>62</v>
      </c>
      <c r="C217" s="16" t="s">
        <v>62</v>
      </c>
      <c r="D217" s="16" t="str">
        <f aca="false">A217&amp;C217</f>
        <v>2023South West</v>
      </c>
      <c r="E217" s="17" t="n">
        <v>0.0944044061593501</v>
      </c>
      <c r="F217" s="18" t="n">
        <v>116.804497751478</v>
      </c>
      <c r="G217" s="17" t="n">
        <v>0.0890673990275055</v>
      </c>
      <c r="H217" s="18" t="n">
        <v>99.684211048929</v>
      </c>
      <c r="I217" s="17" t="n">
        <v>0.0916194377356346</v>
      </c>
      <c r="J217" s="18" t="n">
        <v>127.883177124824</v>
      </c>
      <c r="K217" s="17" t="n">
        <v>0.0902544888893659</v>
      </c>
      <c r="L217" s="18" t="n">
        <v>105.744136724503</v>
      </c>
    </row>
    <row r="218" customFormat="false" ht="14.25" hidden="false" customHeight="true" outlineLevel="0" collapsed="false">
      <c r="A218" s="23" t="n">
        <v>2023</v>
      </c>
      <c r="B218" s="16" t="s">
        <v>64</v>
      </c>
      <c r="C218" s="16" t="s">
        <v>64</v>
      </c>
      <c r="D218" s="16" t="str">
        <f aca="false">A218&amp;C218</f>
        <v>2023Southern</v>
      </c>
      <c r="E218" s="17" t="n">
        <v>0.0958124900459741</v>
      </c>
      <c r="F218" s="18" t="n">
        <v>118.192953470099</v>
      </c>
      <c r="G218" s="17" t="n">
        <v>0.0872176721009344</v>
      </c>
      <c r="H218" s="18" t="n">
        <v>102.740104056267</v>
      </c>
      <c r="I218" s="17" t="n">
        <v>0.0900796430960682</v>
      </c>
      <c r="J218" s="18" t="n">
        <v>130.871307623115</v>
      </c>
      <c r="K218" s="17" t="n">
        <v>0.0891129778345412</v>
      </c>
      <c r="L218" s="18" t="n">
        <v>108.273919664478</v>
      </c>
    </row>
    <row r="219" customFormat="false" ht="14.25" hidden="false" customHeight="true" outlineLevel="0" collapsed="false">
      <c r="A219" s="23" t="n">
        <v>2023</v>
      </c>
      <c r="B219" s="16" t="s">
        <v>42</v>
      </c>
      <c r="C219" s="16" t="s">
        <v>42</v>
      </c>
      <c r="D219" s="16" t="str">
        <f aca="false">A219&amp;C219</f>
        <v>2023West Midlands</v>
      </c>
      <c r="E219" s="17" t="n">
        <v>0.0911309721462876</v>
      </c>
      <c r="F219" s="18" t="n">
        <v>119.312423307302</v>
      </c>
      <c r="G219" s="17" t="n">
        <v>0.0846223942249927</v>
      </c>
      <c r="H219" s="18" t="n">
        <v>103.207997645347</v>
      </c>
      <c r="I219" s="17" t="n">
        <v>0.0898358924787572</v>
      </c>
      <c r="J219" s="18" t="n">
        <v>131.789544384829</v>
      </c>
      <c r="K219" s="17" t="n">
        <v>0.0867262947065865</v>
      </c>
      <c r="L219" s="18" t="n">
        <v>110.874142878832</v>
      </c>
    </row>
    <row r="220" customFormat="false" ht="14.25" hidden="false" customHeight="true" outlineLevel="0" collapsed="false">
      <c r="A220" s="23" t="n">
        <v>2023</v>
      </c>
      <c r="B220" s="16" t="s">
        <v>51</v>
      </c>
      <c r="C220" s="16" t="s">
        <v>51</v>
      </c>
      <c r="D220" s="16" t="str">
        <f aca="false">A220&amp;C220</f>
        <v>2023Yorkshire</v>
      </c>
      <c r="E220" s="17" t="n">
        <v>0.0915843697854215</v>
      </c>
      <c r="F220" s="18" t="n">
        <v>118.254781157679</v>
      </c>
      <c r="G220" s="17" t="n">
        <v>0.0868421373550137</v>
      </c>
      <c r="H220" s="18" t="n">
        <v>103.048792503956</v>
      </c>
      <c r="I220" s="17" t="n">
        <v>0.0902574448064535</v>
      </c>
      <c r="J220" s="18" t="n">
        <v>132.232088500547</v>
      </c>
      <c r="K220" s="17" t="n">
        <v>0.0883312156832828</v>
      </c>
      <c r="L220" s="18" t="n">
        <v>110.870177506913</v>
      </c>
    </row>
    <row r="221" customFormat="false" ht="13.5" hidden="false" customHeight="true" outlineLevel="0" collapsed="false">
      <c r="A221" s="24" t="n">
        <v>2023</v>
      </c>
      <c r="B221" s="20" t="s">
        <v>65</v>
      </c>
      <c r="C221" s="20" t="s">
        <v>65</v>
      </c>
      <c r="D221" s="16" t="str">
        <f aca="false">A221&amp;C221</f>
        <v>2023United Kingdom</v>
      </c>
      <c r="E221" s="21" t="n">
        <v>0.0937459235899986</v>
      </c>
      <c r="F221" s="22" t="n">
        <v>117.576480519323</v>
      </c>
      <c r="G221" s="21" t="n">
        <v>0.0857114542455914</v>
      </c>
      <c r="H221" s="22" t="n">
        <v>102.338575565712</v>
      </c>
      <c r="I221" s="21" t="n">
        <v>0.0903046395983261</v>
      </c>
      <c r="J221" s="22" t="n">
        <v>120.596379668279</v>
      </c>
      <c r="K221" s="21" t="n">
        <v>0.0880490821834816</v>
      </c>
      <c r="L221" s="22" t="n">
        <v>108.29227841099</v>
      </c>
    </row>
    <row r="222" customFormat="false" ht="14.65" hidden="false" customHeight="false" outlineLevel="0" collapsed="false">
      <c r="A222" s="23" t="n">
        <v>2024</v>
      </c>
      <c r="B222" s="16" t="s">
        <v>60</v>
      </c>
      <c r="C222" s="16" t="s">
        <v>60</v>
      </c>
      <c r="D222" s="16" t="str">
        <f aca="false">A222&amp;C222</f>
        <v>2024East Midlands</v>
      </c>
      <c r="E222" s="17" t="n">
        <v>0.0665868023532133</v>
      </c>
      <c r="F222" s="18" t="n">
        <v>126.906713066642</v>
      </c>
      <c r="G222" s="17" t="n">
        <v>0.064319549935787</v>
      </c>
      <c r="H222" s="18" t="n">
        <v>111.640311220689</v>
      </c>
      <c r="I222" s="17" t="n">
        <v>0.0613120880571723</v>
      </c>
      <c r="J222" s="18" t="n">
        <v>115.396394287779</v>
      </c>
      <c r="K222" s="17" t="n">
        <v>0.0643572646916625</v>
      </c>
      <c r="L222" s="18" t="n">
        <v>114.281972178622</v>
      </c>
    </row>
    <row r="223" customFormat="false" ht="14.65" hidden="false" customHeight="false" outlineLevel="0" collapsed="false">
      <c r="A223" s="23" t="n">
        <v>2024</v>
      </c>
      <c r="B223" s="16" t="s">
        <v>49</v>
      </c>
      <c r="C223" s="16" t="s">
        <v>49</v>
      </c>
      <c r="D223" s="16" t="str">
        <f aca="false">A223&amp;C223</f>
        <v>2024Eastern</v>
      </c>
      <c r="E223" s="17" t="n">
        <v>0.0671080627512983</v>
      </c>
      <c r="F223" s="18" t="n">
        <v>127.105633383897</v>
      </c>
      <c r="G223" s="17" t="n">
        <v>0.0650764509349636</v>
      </c>
      <c r="H223" s="18" t="n">
        <v>111.606715544309</v>
      </c>
      <c r="I223" s="17" t="n">
        <v>0.0620139629684214</v>
      </c>
      <c r="J223" s="18" t="n">
        <v>115.23347181709</v>
      </c>
      <c r="K223" s="17" t="n">
        <v>0.0651120520188346</v>
      </c>
      <c r="L223" s="18" t="n">
        <v>114.44059874634</v>
      </c>
    </row>
    <row r="224" customFormat="false" ht="14.65" hidden="false" customHeight="false" outlineLevel="0" collapsed="false">
      <c r="A224" s="23" t="n">
        <v>2024</v>
      </c>
      <c r="B224" s="16" t="s">
        <v>54</v>
      </c>
      <c r="C224" s="16" t="s">
        <v>54</v>
      </c>
      <c r="D224" s="16" t="str">
        <f aca="false">A224&amp;C224</f>
        <v>2024London</v>
      </c>
      <c r="E224" s="17" t="n">
        <v>0.0695947841268368</v>
      </c>
      <c r="F224" s="18" t="n">
        <v>127.124610397729</v>
      </c>
      <c r="G224" s="17" t="n">
        <v>0.066090707664489</v>
      </c>
      <c r="H224" s="18" t="n">
        <v>113.626285022044</v>
      </c>
      <c r="I224" s="17" t="n">
        <v>0.0628687438871409</v>
      </c>
      <c r="J224" s="18" t="n">
        <v>117.725796342133</v>
      </c>
      <c r="K224" s="17" t="n">
        <v>0.066374620471779</v>
      </c>
      <c r="L224" s="18" t="n">
        <v>117.56650677674</v>
      </c>
    </row>
    <row r="225" customFormat="false" ht="14.65" hidden="false" customHeight="false" outlineLevel="0" collapsed="false">
      <c r="A225" s="23" t="n">
        <v>2024</v>
      </c>
      <c r="B225" s="16" t="s">
        <v>53</v>
      </c>
      <c r="C225" s="16" t="s">
        <v>53</v>
      </c>
      <c r="D225" s="16" t="str">
        <f aca="false">A225&amp;C225</f>
        <v>2024Merseyside &amp; North Wales</v>
      </c>
      <c r="E225" s="17" t="n">
        <v>0.0683278870627956</v>
      </c>
      <c r="F225" s="18" t="n">
        <v>126.764895141631</v>
      </c>
      <c r="G225" s="17" t="n">
        <v>0.0656757065389456</v>
      </c>
      <c r="H225" s="18" t="n">
        <v>112.345927178012</v>
      </c>
      <c r="I225" s="17" t="n">
        <v>0.0623702789345195</v>
      </c>
      <c r="J225" s="18" t="n">
        <v>117.314310977349</v>
      </c>
      <c r="K225" s="17" t="n">
        <v>0.0655074743778168</v>
      </c>
      <c r="L225" s="18" t="n">
        <v>115.274283564797</v>
      </c>
    </row>
    <row r="226" customFormat="false" ht="14.65" hidden="false" customHeight="false" outlineLevel="0" collapsed="false">
      <c r="A226" s="23" t="n">
        <v>2024</v>
      </c>
      <c r="B226" s="16" t="s">
        <v>58</v>
      </c>
      <c r="C226" s="16" t="s">
        <v>58</v>
      </c>
      <c r="D226" s="16" t="str">
        <f aca="false">A226&amp;C226</f>
        <v>2024North East</v>
      </c>
      <c r="E226" s="17" t="n">
        <v>0.0674573277284867</v>
      </c>
      <c r="F226" s="18" t="n">
        <v>126.491756486081</v>
      </c>
      <c r="G226" s="17" t="n">
        <v>0.0648960474615375</v>
      </c>
      <c r="H226" s="18" t="n">
        <v>112.63353683794</v>
      </c>
      <c r="I226" s="17" t="n">
        <v>0.0626833031117977</v>
      </c>
      <c r="J226" s="18" t="n">
        <v>116.490775851713</v>
      </c>
      <c r="K226" s="17" t="n">
        <v>0.0649312290317506</v>
      </c>
      <c r="L226" s="18" t="n">
        <v>115.194707186917</v>
      </c>
    </row>
    <row r="227" customFormat="false" ht="14.65" hidden="false" customHeight="false" outlineLevel="0" collapsed="false">
      <c r="A227" s="23" t="n">
        <v>2024</v>
      </c>
      <c r="B227" s="16" t="s">
        <v>66</v>
      </c>
      <c r="C227" s="16" t="s">
        <v>66</v>
      </c>
      <c r="D227" s="16" t="str">
        <f aca="false">A227&amp;C227</f>
        <v>2024North Scotland</v>
      </c>
      <c r="E227" s="17" t="n">
        <v>0.0650294772969113</v>
      </c>
      <c r="F227" s="18" t="n">
        <v>127.764781775694</v>
      </c>
      <c r="G227" s="17" t="n">
        <v>0.0630993288060346</v>
      </c>
      <c r="H227" s="18" t="n">
        <v>111.154180084817</v>
      </c>
      <c r="I227" s="17" t="n">
        <v>0.0601974843460768</v>
      </c>
      <c r="J227" s="18" t="n">
        <v>116.237738122819</v>
      </c>
      <c r="K227" s="17" t="n">
        <v>0.0630513481823263</v>
      </c>
      <c r="L227" s="18" t="n">
        <v>114.45116004062</v>
      </c>
    </row>
    <row r="228" customFormat="false" ht="14.65" hidden="false" customHeight="false" outlineLevel="0" collapsed="false">
      <c r="A228" s="23" t="n">
        <v>2024</v>
      </c>
      <c r="B228" s="16" t="s">
        <v>56</v>
      </c>
      <c r="C228" s="16" t="s">
        <v>56</v>
      </c>
      <c r="D228" s="16" t="str">
        <f aca="false">A228&amp;C228</f>
        <v>2024North West</v>
      </c>
      <c r="E228" s="17" t="n">
        <v>0.0676199117723234</v>
      </c>
      <c r="F228" s="18" t="n">
        <v>126.690193203609</v>
      </c>
      <c r="G228" s="17" t="n">
        <v>0.0649119811152496</v>
      </c>
      <c r="H228" s="18" t="n">
        <v>112.046557309614</v>
      </c>
      <c r="I228" s="17" t="n">
        <v>0.0620285035796266</v>
      </c>
      <c r="J228" s="18" t="n">
        <v>116.65332751698</v>
      </c>
      <c r="K228" s="17" t="n">
        <v>0.0648985662464731</v>
      </c>
      <c r="L228" s="18" t="n">
        <v>114.990665895871</v>
      </c>
    </row>
    <row r="229" customFormat="false" ht="14.65" hidden="false" customHeight="false" outlineLevel="0" collapsed="false">
      <c r="A229" s="23" t="n">
        <v>2024</v>
      </c>
      <c r="B229" s="16" t="s">
        <v>1</v>
      </c>
      <c r="C229" s="16" t="s">
        <v>1</v>
      </c>
      <c r="D229" s="16" t="str">
        <f aca="false">A229&amp;C229</f>
        <v>2024South East</v>
      </c>
      <c r="E229" s="17" t="n">
        <v>0.0680853417773505</v>
      </c>
      <c r="F229" s="18" t="n">
        <v>126.903508707842</v>
      </c>
      <c r="G229" s="17" t="n">
        <v>0.064715725592718</v>
      </c>
      <c r="H229" s="18" t="n">
        <v>110.572647842881</v>
      </c>
      <c r="I229" s="17" t="n">
        <v>0.0620998898342972</v>
      </c>
      <c r="J229" s="18" t="n">
        <v>115.071448361606</v>
      </c>
      <c r="K229" s="17" t="n">
        <v>0.0649767269490663</v>
      </c>
      <c r="L229" s="18" t="n">
        <v>113.422094477314</v>
      </c>
    </row>
    <row r="230" customFormat="false" ht="14.65" hidden="false" customHeight="false" outlineLevel="0" collapsed="false">
      <c r="A230" s="23" t="n">
        <v>2024</v>
      </c>
      <c r="B230" s="16" t="s">
        <v>67</v>
      </c>
      <c r="C230" s="16" t="s">
        <v>67</v>
      </c>
      <c r="D230" s="16" t="str">
        <f aca="false">A230&amp;C230</f>
        <v>2024South Scotland</v>
      </c>
      <c r="E230" s="17" t="n">
        <v>0.0679870811538203</v>
      </c>
      <c r="F230" s="18" t="n">
        <v>127.130902565086</v>
      </c>
      <c r="G230" s="17" t="n">
        <v>0.0650546093858625</v>
      </c>
      <c r="H230" s="18" t="n">
        <v>111.482973460781</v>
      </c>
      <c r="I230" s="17" t="n">
        <v>0.0619759411128941</v>
      </c>
      <c r="J230" s="18" t="n">
        <v>116.801692044161</v>
      </c>
      <c r="K230" s="17" t="n">
        <v>0.0651009222863563</v>
      </c>
      <c r="L230" s="18" t="n">
        <v>114.80588446266</v>
      </c>
    </row>
    <row r="231" customFormat="false" ht="14.65" hidden="false" customHeight="false" outlineLevel="0" collapsed="false">
      <c r="A231" s="23" t="n">
        <v>2024</v>
      </c>
      <c r="B231" s="16" t="s">
        <v>45</v>
      </c>
      <c r="C231" s="16" t="s">
        <v>45</v>
      </c>
      <c r="D231" s="16" t="str">
        <f aca="false">A231&amp;C231</f>
        <v>2024South Wales</v>
      </c>
      <c r="E231" s="17" t="n">
        <v>0.0681034530803133</v>
      </c>
      <c r="F231" s="18" t="n">
        <v>127.248230965123</v>
      </c>
      <c r="G231" s="17" t="n">
        <v>0.0662556022163647</v>
      </c>
      <c r="H231" s="18" t="n">
        <v>111.497785131066</v>
      </c>
      <c r="I231" s="17" t="n">
        <v>0.062583540654028</v>
      </c>
      <c r="J231" s="18" t="n">
        <v>116.57415333163</v>
      </c>
      <c r="K231" s="17" t="n">
        <v>0.0659989565317775</v>
      </c>
      <c r="L231" s="18" t="n">
        <v>114.50831315152</v>
      </c>
    </row>
    <row r="232" customFormat="false" ht="14.65" hidden="false" customHeight="false" outlineLevel="0" collapsed="false">
      <c r="A232" s="23" t="n">
        <v>2024</v>
      </c>
      <c r="B232" s="16" t="s">
        <v>62</v>
      </c>
      <c r="C232" s="16" t="s">
        <v>62</v>
      </c>
      <c r="D232" s="16" t="str">
        <f aca="false">A232&amp;C232</f>
        <v>2024South West</v>
      </c>
      <c r="E232" s="17" t="n">
        <v>0.0701759350128266</v>
      </c>
      <c r="F232" s="18" t="n">
        <v>126.711590577137</v>
      </c>
      <c r="G232" s="17" t="n">
        <v>0.0660177200022366</v>
      </c>
      <c r="H232" s="18" t="n">
        <v>106.607891840112</v>
      </c>
      <c r="I232" s="17" t="n">
        <v>0.0654249514967411</v>
      </c>
      <c r="J232" s="18" t="n">
        <v>114.961131937653</v>
      </c>
      <c r="K232" s="17" t="n">
        <v>0.0665469873854521</v>
      </c>
      <c r="L232" s="18" t="n">
        <v>110.260569033886</v>
      </c>
    </row>
    <row r="233" customFormat="false" ht="14.65" hidden="false" customHeight="false" outlineLevel="0" collapsed="false">
      <c r="A233" s="23" t="n">
        <v>2024</v>
      </c>
      <c r="B233" s="16" t="s">
        <v>64</v>
      </c>
      <c r="C233" s="16" t="s">
        <v>64</v>
      </c>
      <c r="D233" s="16" t="str">
        <f aca="false">A233&amp;C233</f>
        <v>2024Southern</v>
      </c>
      <c r="E233" s="17" t="n">
        <v>0.0689305175251838</v>
      </c>
      <c r="F233" s="18" t="n">
        <v>127.211223882075</v>
      </c>
      <c r="G233" s="17" t="n">
        <v>0.0647375471915</v>
      </c>
      <c r="H233" s="18" t="n">
        <v>108.794760642029</v>
      </c>
      <c r="I233" s="17" t="n">
        <v>0.0627065467085468</v>
      </c>
      <c r="J233" s="18" t="n">
        <v>114.348715034771</v>
      </c>
      <c r="K233" s="17" t="n">
        <v>0.0651668073816865</v>
      </c>
      <c r="L233" s="18" t="n">
        <v>111.804447790308</v>
      </c>
    </row>
    <row r="234" customFormat="false" ht="14.65" hidden="false" customHeight="false" outlineLevel="0" collapsed="false">
      <c r="A234" s="23" t="n">
        <v>2024</v>
      </c>
      <c r="B234" s="16" t="s">
        <v>42</v>
      </c>
      <c r="C234" s="16" t="s">
        <v>42</v>
      </c>
      <c r="D234" s="16" t="str">
        <f aca="false">A234&amp;C234</f>
        <v>2024West Midlands</v>
      </c>
      <c r="E234" s="17" t="n">
        <v>0.0680618302728247</v>
      </c>
      <c r="F234" s="18" t="n">
        <v>126.369434095755</v>
      </c>
      <c r="G234" s="17" t="n">
        <v>0.0637100613551282</v>
      </c>
      <c r="H234" s="18" t="n">
        <v>109.32649463592</v>
      </c>
      <c r="I234" s="17" t="n">
        <v>0.0617930665750696</v>
      </c>
      <c r="J234" s="18" t="n">
        <v>116.166610171981</v>
      </c>
      <c r="K234" s="17" t="n">
        <v>0.0641422573403146</v>
      </c>
      <c r="L234" s="18" t="n">
        <v>112.856868799661</v>
      </c>
    </row>
    <row r="235" customFormat="false" ht="14.65" hidden="false" customHeight="false" outlineLevel="0" collapsed="false">
      <c r="A235" s="23" t="n">
        <v>2024</v>
      </c>
      <c r="B235" s="16" t="s">
        <v>51</v>
      </c>
      <c r="C235" s="16" t="s">
        <v>51</v>
      </c>
      <c r="D235" s="16" t="str">
        <f aca="false">A235&amp;C235</f>
        <v>2024Yorkshire</v>
      </c>
      <c r="E235" s="17" t="n">
        <v>0.0672160116151152</v>
      </c>
      <c r="F235" s="18" t="n">
        <v>126.163682818758</v>
      </c>
      <c r="G235" s="17" t="n">
        <v>0.0633862354541638</v>
      </c>
      <c r="H235" s="18" t="n">
        <v>109.385352341635</v>
      </c>
      <c r="I235" s="17" t="n">
        <v>0.062404630570566</v>
      </c>
      <c r="J235" s="18" t="n">
        <v>116.430716787473</v>
      </c>
      <c r="K235" s="17" t="n">
        <v>0.0638475631730295</v>
      </c>
      <c r="L235" s="18" t="n">
        <v>113.025091615995</v>
      </c>
    </row>
    <row r="236" customFormat="false" ht="14.65" hidden="false" customHeight="false" outlineLevel="0" collapsed="false">
      <c r="A236" s="24" t="n">
        <v>2024</v>
      </c>
      <c r="B236" s="20" t="s">
        <v>65</v>
      </c>
      <c r="C236" s="20" t="s">
        <v>65</v>
      </c>
      <c r="D236" s="16" t="str">
        <f aca="false">A236&amp;C236</f>
        <v>2024United Kingdom</v>
      </c>
      <c r="E236" s="21" t="n">
        <v>0.0688598880059397</v>
      </c>
      <c r="F236" s="22" t="n">
        <v>125.181805445094</v>
      </c>
      <c r="G236" s="21" t="n">
        <v>0.064942595055239</v>
      </c>
      <c r="H236" s="22" t="n">
        <v>110.557528433363</v>
      </c>
      <c r="I236" s="21" t="n">
        <v>0.0638869182510772</v>
      </c>
      <c r="J236" s="22" t="n">
        <v>111.170138160851</v>
      </c>
      <c r="K236" s="21" t="n">
        <v>0.0654275054447121</v>
      </c>
      <c r="L236" s="22" t="n">
        <v>112.946673827286</v>
      </c>
    </row>
    <row r="237" customFormat="false" ht="14.65" hidden="false" customHeight="false" outlineLevel="0" collapsed="false">
      <c r="A237" s="15" t="n">
        <v>2025</v>
      </c>
      <c r="B237" s="16" t="s">
        <v>60</v>
      </c>
      <c r="C237" s="16" t="s">
        <v>60</v>
      </c>
      <c r="D237" s="16" t="str">
        <f aca="false">A237&amp;C237</f>
        <v>2025East Midlands</v>
      </c>
      <c r="E237" s="17" t="n">
        <v>0.0652863171449233</v>
      </c>
      <c r="F237" s="18" t="n">
        <v>136.101304888203</v>
      </c>
      <c r="G237" s="17" t="n">
        <v>0.0619905944180891</v>
      </c>
      <c r="H237" s="18" t="n">
        <v>112.478800650701</v>
      </c>
      <c r="I237" s="17" t="n">
        <v>0.0613497209266656</v>
      </c>
      <c r="J237" s="18" t="n">
        <v>116.686907156987</v>
      </c>
      <c r="K237" s="17" t="n">
        <v>0.0624154086525688</v>
      </c>
      <c r="L237" s="18" t="n">
        <v>116.340372403124</v>
      </c>
    </row>
    <row r="238" customFormat="false" ht="14.65" hidden="false" customHeight="false" outlineLevel="0" collapsed="false">
      <c r="A238" s="15" t="n">
        <v>2025</v>
      </c>
      <c r="B238" s="16" t="s">
        <v>49</v>
      </c>
      <c r="C238" s="16" t="s">
        <v>49</v>
      </c>
      <c r="D238" s="16" t="str">
        <f aca="false">A238&amp;C238</f>
        <v>2025Eastern</v>
      </c>
      <c r="E238" s="17" t="n">
        <v>0.0663813724627769</v>
      </c>
      <c r="F238" s="18" t="n">
        <v>136.361023979459</v>
      </c>
      <c r="G238" s="17" t="n">
        <v>0.0627295582505182</v>
      </c>
      <c r="H238" s="18" t="n">
        <v>112.010227401711</v>
      </c>
      <c r="I238" s="17" t="n">
        <v>0.0624862150826582</v>
      </c>
      <c r="J238" s="18" t="n">
        <v>117.023901883169</v>
      </c>
      <c r="K238" s="17" t="n">
        <v>0.0632931145887653</v>
      </c>
      <c r="L238" s="18" t="n">
        <v>116.364224564553</v>
      </c>
    </row>
    <row r="239" customFormat="false" ht="14.65" hidden="false" customHeight="false" outlineLevel="0" collapsed="false">
      <c r="A239" s="15" t="n">
        <v>2025</v>
      </c>
      <c r="B239" s="16" t="s">
        <v>54</v>
      </c>
      <c r="C239" s="16" t="s">
        <v>54</v>
      </c>
      <c r="D239" s="16" t="str">
        <f aca="false">A239&amp;C239</f>
        <v>2025London</v>
      </c>
      <c r="E239" s="17" t="n">
        <v>0.0679936253439733</v>
      </c>
      <c r="F239" s="18" t="n">
        <v>136.478810667028</v>
      </c>
      <c r="G239" s="17" t="n">
        <v>0.0645133865572195</v>
      </c>
      <c r="H239" s="18" t="n">
        <v>114.932583294916</v>
      </c>
      <c r="I239" s="17" t="n">
        <v>0.0640588657589492</v>
      </c>
      <c r="J239" s="18" t="n">
        <v>119.046399774805</v>
      </c>
      <c r="K239" s="17" t="n">
        <v>0.0652887878910458</v>
      </c>
      <c r="L239" s="18" t="n">
        <v>120.857220610736</v>
      </c>
    </row>
    <row r="240" customFormat="false" ht="14.65" hidden="false" customHeight="false" outlineLevel="0" collapsed="false">
      <c r="A240" s="15" t="n">
        <v>2025</v>
      </c>
      <c r="B240" s="16" t="s">
        <v>53</v>
      </c>
      <c r="C240" s="16" t="s">
        <v>53</v>
      </c>
      <c r="D240" s="16" t="str">
        <f aca="false">A240&amp;C240</f>
        <v>2025Merseyside &amp; North Wales</v>
      </c>
      <c r="E240" s="17" t="n">
        <v>0.0663487787747205</v>
      </c>
      <c r="F240" s="18" t="n">
        <v>136.177494300429</v>
      </c>
      <c r="G240" s="17" t="n">
        <v>0.0634611807058578</v>
      </c>
      <c r="H240" s="18" t="n">
        <v>114.493642839402</v>
      </c>
      <c r="I240" s="17" t="n">
        <v>0.0627433916285122</v>
      </c>
      <c r="J240" s="18" t="n">
        <v>119.890324240544</v>
      </c>
      <c r="K240" s="17" t="n">
        <v>0.0637685661374504</v>
      </c>
      <c r="L240" s="18" t="n">
        <v>118.464423813066</v>
      </c>
    </row>
    <row r="241" customFormat="false" ht="14.65" hidden="false" customHeight="false" outlineLevel="0" collapsed="false">
      <c r="A241" s="15" t="n">
        <v>2025</v>
      </c>
      <c r="B241" s="16" t="s">
        <v>58</v>
      </c>
      <c r="C241" s="16" t="s">
        <v>58</v>
      </c>
      <c r="D241" s="16" t="str">
        <f aca="false">A241&amp;C241</f>
        <v>2025North East</v>
      </c>
      <c r="E241" s="17" t="n">
        <v>0.066619008315458</v>
      </c>
      <c r="F241" s="18" t="n">
        <v>135.400286486036</v>
      </c>
      <c r="G241" s="17" t="n">
        <v>0.0630962911899818</v>
      </c>
      <c r="H241" s="18" t="n">
        <v>114.024009097985</v>
      </c>
      <c r="I241" s="17" t="n">
        <v>0.0626025882860335</v>
      </c>
      <c r="J241" s="18" t="n">
        <v>117.58425700589</v>
      </c>
      <c r="K241" s="17" t="n">
        <v>0.0635417543011011</v>
      </c>
      <c r="L241" s="18" t="n">
        <v>117.64271733812</v>
      </c>
    </row>
    <row r="242" customFormat="false" ht="14.65" hidden="false" customHeight="false" outlineLevel="0" collapsed="false">
      <c r="A242" s="15" t="n">
        <v>2025</v>
      </c>
      <c r="B242" s="16" t="s">
        <v>66</v>
      </c>
      <c r="C242" s="16" t="s">
        <v>66</v>
      </c>
      <c r="D242" s="16" t="str">
        <f aca="false">A242&amp;C242</f>
        <v>2025North Scotland</v>
      </c>
      <c r="E242" s="17" t="n">
        <v>0.0665425277436705</v>
      </c>
      <c r="F242" s="18" t="n">
        <v>137.441450623492</v>
      </c>
      <c r="G242" s="17" t="n">
        <v>0.0624236118357352</v>
      </c>
      <c r="H242" s="18" t="n">
        <v>111.782476586987</v>
      </c>
      <c r="I242" s="17" t="n">
        <v>0.0621222609944772</v>
      </c>
      <c r="J242" s="18" t="n">
        <v>118.481002605985</v>
      </c>
      <c r="K242" s="17" t="n">
        <v>0.0630463908274188</v>
      </c>
      <c r="L242" s="18" t="n">
        <v>116.75468926212</v>
      </c>
    </row>
    <row r="243" customFormat="false" ht="14.65" hidden="false" customHeight="false" outlineLevel="0" collapsed="false">
      <c r="A243" s="15" t="n">
        <v>2025</v>
      </c>
      <c r="B243" s="16" t="s">
        <v>56</v>
      </c>
      <c r="C243" s="16" t="s">
        <v>56</v>
      </c>
      <c r="D243" s="16" t="str">
        <f aca="false">A243&amp;C243</f>
        <v>2025North West</v>
      </c>
      <c r="E243" s="17" t="n">
        <v>0.0660310851975217</v>
      </c>
      <c r="F243" s="18" t="n">
        <v>135.949123940632</v>
      </c>
      <c r="G243" s="17" t="n">
        <v>0.0628073334291179</v>
      </c>
      <c r="H243" s="18" t="n">
        <v>113.828645034804</v>
      </c>
      <c r="I243" s="17" t="n">
        <v>0.061814972328317</v>
      </c>
      <c r="J243" s="18" t="n">
        <v>118.412221340897</v>
      </c>
      <c r="K243" s="17" t="n">
        <v>0.0631682270811796</v>
      </c>
      <c r="L243" s="18" t="n">
        <v>117.851422255502</v>
      </c>
    </row>
    <row r="244" customFormat="false" ht="14.65" hidden="false" customHeight="false" outlineLevel="0" collapsed="false">
      <c r="A244" s="15" t="n">
        <v>2025</v>
      </c>
      <c r="B244" s="16" t="s">
        <v>1</v>
      </c>
      <c r="C244" s="16" t="s">
        <v>1</v>
      </c>
      <c r="D244" s="16" t="str">
        <f aca="false">A244&amp;C244</f>
        <v>2025South East</v>
      </c>
      <c r="E244" s="17" t="n">
        <v>0.0662567323607278</v>
      </c>
      <c r="F244" s="18" t="n">
        <v>135.848765649439</v>
      </c>
      <c r="G244" s="17" t="n">
        <v>0.0625372638049654</v>
      </c>
      <c r="H244" s="18" t="n">
        <v>111.195790339874</v>
      </c>
      <c r="I244" s="17" t="n">
        <v>0.0618479816335305</v>
      </c>
      <c r="J244" s="18" t="n">
        <v>116.264476599251</v>
      </c>
      <c r="K244" s="17" t="n">
        <v>0.0630443919462587</v>
      </c>
      <c r="L244" s="18" t="n">
        <v>115.387921340802</v>
      </c>
    </row>
    <row r="245" customFormat="false" ht="14.65" hidden="false" customHeight="false" outlineLevel="0" collapsed="false">
      <c r="A245" s="15" t="n">
        <v>2025</v>
      </c>
      <c r="B245" s="16" t="s">
        <v>67</v>
      </c>
      <c r="C245" s="16" t="s">
        <v>67</v>
      </c>
      <c r="D245" s="16" t="str">
        <f aca="false">A245&amp;C245</f>
        <v>2025South Scotland</v>
      </c>
      <c r="E245" s="17" t="n">
        <v>0.0666099397658146</v>
      </c>
      <c r="F245" s="18" t="n">
        <v>136.6536015764</v>
      </c>
      <c r="G245" s="17" t="n">
        <v>0.0631003772399021</v>
      </c>
      <c r="H245" s="18" t="n">
        <v>114.341276920385</v>
      </c>
      <c r="I245" s="17" t="n">
        <v>0.0626003434967573</v>
      </c>
      <c r="J245" s="18" t="n">
        <v>120.421048120047</v>
      </c>
      <c r="K245" s="17" t="n">
        <v>0.0636111275925022</v>
      </c>
      <c r="L245" s="18" t="n">
        <v>118.839005808777</v>
      </c>
    </row>
    <row r="246" customFormat="false" ht="14.65" hidden="false" customHeight="false" outlineLevel="0" collapsed="false">
      <c r="A246" s="15" t="n">
        <v>2025</v>
      </c>
      <c r="B246" s="16" t="s">
        <v>45</v>
      </c>
      <c r="C246" s="16" t="s">
        <v>45</v>
      </c>
      <c r="D246" s="16" t="str">
        <f aca="false">A246&amp;C246</f>
        <v>2025South Wales</v>
      </c>
      <c r="E246" s="17" t="n">
        <v>0.0688784927688851</v>
      </c>
      <c r="F246" s="18" t="n">
        <v>136.628132032808</v>
      </c>
      <c r="G246" s="17" t="n">
        <v>0.0651433770360366</v>
      </c>
      <c r="H246" s="18" t="n">
        <v>112.148847307508</v>
      </c>
      <c r="I246" s="17" t="n">
        <v>0.064169121287577</v>
      </c>
      <c r="J246" s="18" t="n">
        <v>118.27552265061</v>
      </c>
      <c r="K246" s="17" t="n">
        <v>0.0655435024224136</v>
      </c>
      <c r="L246" s="18" t="n">
        <v>116.59962438143</v>
      </c>
    </row>
    <row r="247" customFormat="false" ht="14.65" hidden="false" customHeight="false" outlineLevel="0" collapsed="false">
      <c r="A247" s="15" t="n">
        <v>2025</v>
      </c>
      <c r="B247" s="16" t="s">
        <v>62</v>
      </c>
      <c r="C247" s="16" t="s">
        <v>62</v>
      </c>
      <c r="D247" s="16" t="str">
        <f aca="false">A247&amp;C247</f>
        <v>2025South West</v>
      </c>
      <c r="E247" s="17" t="n">
        <v>0.0695223712883344</v>
      </c>
      <c r="F247" s="18" t="n">
        <v>135.637654544675</v>
      </c>
      <c r="G247" s="17" t="n">
        <v>0.0659309601189336</v>
      </c>
      <c r="H247" s="18" t="n">
        <v>110.487001717436</v>
      </c>
      <c r="I247" s="17" t="n">
        <v>0.0656744785663013</v>
      </c>
      <c r="J247" s="18" t="n">
        <v>115.64189693816</v>
      </c>
      <c r="K247" s="17" t="n">
        <v>0.0664152834296552</v>
      </c>
      <c r="L247" s="18" t="n">
        <v>114.515829245736</v>
      </c>
    </row>
    <row r="248" customFormat="false" ht="14.65" hidden="false" customHeight="false" outlineLevel="0" collapsed="false">
      <c r="A248" s="15" t="n">
        <v>2025</v>
      </c>
      <c r="B248" s="16" t="s">
        <v>64</v>
      </c>
      <c r="C248" s="16" t="s">
        <v>64</v>
      </c>
      <c r="D248" s="16" t="str">
        <f aca="false">A248&amp;C248</f>
        <v>2025Southern</v>
      </c>
      <c r="E248" s="17" t="n">
        <v>0.0677323809167117</v>
      </c>
      <c r="F248" s="18" t="n">
        <v>136.899568878468</v>
      </c>
      <c r="G248" s="17" t="n">
        <v>0.064363884839127</v>
      </c>
      <c r="H248" s="18" t="n">
        <v>110.996602292895</v>
      </c>
      <c r="I248" s="17" t="n">
        <v>0.0640210572100271</v>
      </c>
      <c r="J248" s="18" t="n">
        <v>116.421033612936</v>
      </c>
      <c r="K248" s="17" t="n">
        <v>0.0648066449521768</v>
      </c>
      <c r="L248" s="18" t="n">
        <v>115.013886594647</v>
      </c>
    </row>
    <row r="249" customFormat="false" ht="14.65" hidden="false" customHeight="false" outlineLevel="0" collapsed="false">
      <c r="A249" s="15" t="n">
        <v>2025</v>
      </c>
      <c r="B249" s="16" t="s">
        <v>42</v>
      </c>
      <c r="C249" s="16" t="s">
        <v>42</v>
      </c>
      <c r="D249" s="16" t="str">
        <f aca="false">A249&amp;C249</f>
        <v>2025West Midlands</v>
      </c>
      <c r="E249" s="17" t="n">
        <v>0.0666672692956203</v>
      </c>
      <c r="F249" s="18" t="n">
        <v>136.176907958009</v>
      </c>
      <c r="G249" s="17" t="n">
        <v>0.0630675078815452</v>
      </c>
      <c r="H249" s="18" t="n">
        <v>113.487021459679</v>
      </c>
      <c r="I249" s="17" t="n">
        <v>0.0620112233327299</v>
      </c>
      <c r="J249" s="18" t="n">
        <v>116.859892829435</v>
      </c>
      <c r="K249" s="17" t="n">
        <v>0.0634978584333375</v>
      </c>
      <c r="L249" s="18" t="n">
        <v>117.408170431503</v>
      </c>
    </row>
    <row r="250" customFormat="false" ht="14.65" hidden="false" customHeight="false" outlineLevel="0" collapsed="false">
      <c r="A250" s="15" t="n">
        <v>2025</v>
      </c>
      <c r="B250" s="16" t="s">
        <v>51</v>
      </c>
      <c r="C250" s="16" t="s">
        <v>51</v>
      </c>
      <c r="D250" s="16" t="str">
        <f aca="false">A250&amp;C250</f>
        <v>2025Yorkshire</v>
      </c>
      <c r="E250" s="17" t="n">
        <v>0.0662210224565601</v>
      </c>
      <c r="F250" s="18" t="n">
        <v>135.72608343986</v>
      </c>
      <c r="G250" s="17" t="n">
        <v>0.0632038352031694</v>
      </c>
      <c r="H250" s="18" t="n">
        <v>114.031994119412</v>
      </c>
      <c r="I250" s="17" t="n">
        <v>0.0625832377041809</v>
      </c>
      <c r="J250" s="18" t="n">
        <v>118.034759679619</v>
      </c>
      <c r="K250" s="17" t="n">
        <v>0.0635965314562576</v>
      </c>
      <c r="L250" s="18" t="n">
        <v>117.944666766671</v>
      </c>
    </row>
    <row r="251" customFormat="false" ht="14.65" hidden="false" customHeight="false" outlineLevel="0" collapsed="false">
      <c r="A251" s="19" t="n">
        <v>2025</v>
      </c>
      <c r="B251" s="20" t="s">
        <v>65</v>
      </c>
      <c r="C251" s="20" t="s">
        <v>65</v>
      </c>
      <c r="D251" s="16" t="str">
        <f aca="false">A251&amp;C251</f>
        <v>2025United Kingdom</v>
      </c>
      <c r="E251" s="21" t="n">
        <v>0.0674353521864616</v>
      </c>
      <c r="F251" s="22" t="n">
        <v>134.543972770739</v>
      </c>
      <c r="G251" s="21" t="n">
        <v>0.0634760221612853</v>
      </c>
      <c r="H251" s="22" t="n">
        <v>112.421995253103</v>
      </c>
      <c r="I251" s="21" t="n">
        <v>0.064000064151465</v>
      </c>
      <c r="J251" s="22" t="n">
        <v>111.606919903697</v>
      </c>
      <c r="K251" s="21" t="n">
        <v>0.0641652151293286</v>
      </c>
      <c r="L251" s="22" t="n">
        <v>115.820637693518</v>
      </c>
    </row>
  </sheetData>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F81BD"/>
    <pageSetUpPr fitToPage="false"/>
  </sheetPr>
  <dimension ref="A1:M269"/>
  <sheetViews>
    <sheetView showFormulas="false" showGridLines="true" showRowColHeaders="true" showZeros="true" rightToLeft="false" tabSelected="false" showOutlineSymbols="true" defaultGridColor="true" view="normal" topLeftCell="A214" colorId="64" zoomScale="100" zoomScaleNormal="100" zoomScalePageLayoutView="100" workbookViewId="0">
      <selection pane="topLeft" activeCell="C231" activeCellId="0" sqref="C231"/>
    </sheetView>
  </sheetViews>
  <sheetFormatPr defaultColWidth="8.73046875" defaultRowHeight="14.65" zeroHeight="false" outlineLevelRow="0" outlineLevelCol="0"/>
  <cols>
    <col collapsed="false" customWidth="true" hidden="false" outlineLevel="0" max="12" min="1" style="0" width="14.54"/>
  </cols>
  <sheetData>
    <row r="1" customFormat="false" ht="18" hidden="false" customHeight="true" outlineLevel="0" collapsed="false">
      <c r="A1" s="25" t="s">
        <v>68</v>
      </c>
      <c r="B1" s="26"/>
      <c r="C1" s="26"/>
      <c r="D1" s="26"/>
      <c r="E1" s="26"/>
      <c r="F1" s="26"/>
      <c r="G1" s="26"/>
      <c r="H1" s="26"/>
      <c r="I1" s="26"/>
      <c r="J1" s="26"/>
      <c r="K1" s="26"/>
      <c r="L1" s="26" t="s">
        <v>19</v>
      </c>
    </row>
    <row r="2" customFormat="false" ht="18" hidden="false" customHeight="true" outlineLevel="0" collapsed="false">
      <c r="A2" s="27" t="s">
        <v>69</v>
      </c>
      <c r="B2" s="25"/>
      <c r="C2" s="25"/>
      <c r="D2" s="25"/>
      <c r="E2" s="25"/>
      <c r="F2" s="25"/>
      <c r="G2" s="25"/>
      <c r="H2" s="25"/>
      <c r="I2" s="25"/>
      <c r="J2" s="25"/>
      <c r="K2" s="25"/>
      <c r="L2" s="25"/>
    </row>
    <row r="3" customFormat="false" ht="18" hidden="false" customHeight="true" outlineLevel="0" collapsed="false">
      <c r="A3" s="28" t="s">
        <v>70</v>
      </c>
      <c r="B3" s="26"/>
      <c r="C3" s="26"/>
      <c r="D3" s="26"/>
      <c r="E3" s="26"/>
      <c r="F3" s="26"/>
      <c r="G3" s="26"/>
      <c r="H3" s="26"/>
      <c r="I3" s="26"/>
      <c r="J3" s="26"/>
      <c r="K3" s="26"/>
      <c r="L3" s="26"/>
    </row>
    <row r="4" customFormat="false" ht="18" hidden="false" customHeight="true" outlineLevel="0" collapsed="false">
      <c r="A4" s="28" t="s">
        <v>71</v>
      </c>
      <c r="B4" s="26"/>
      <c r="C4" s="26"/>
      <c r="D4" s="26"/>
      <c r="E4" s="26"/>
      <c r="F4" s="26"/>
      <c r="G4" s="26"/>
      <c r="H4" s="26"/>
      <c r="I4" s="26"/>
      <c r="J4" s="26"/>
      <c r="K4" s="26"/>
      <c r="L4" s="26"/>
    </row>
    <row r="5" customFormat="false" ht="18" hidden="false" customHeight="true" outlineLevel="0" collapsed="false">
      <c r="A5" s="28" t="s">
        <v>72</v>
      </c>
      <c r="B5" s="26"/>
      <c r="C5" s="26"/>
      <c r="D5" s="26"/>
      <c r="E5" s="26"/>
      <c r="F5" s="26"/>
      <c r="G5" s="26"/>
      <c r="H5" s="26"/>
      <c r="I5" s="26"/>
      <c r="J5" s="26"/>
      <c r="K5" s="26"/>
      <c r="L5" s="26"/>
    </row>
    <row r="6" customFormat="false" ht="18" hidden="false" customHeight="true" outlineLevel="0" collapsed="false">
      <c r="A6" s="28" t="s">
        <v>73</v>
      </c>
      <c r="B6" s="26"/>
      <c r="C6" s="26"/>
      <c r="D6" s="26"/>
      <c r="E6" s="26"/>
      <c r="F6" s="26"/>
      <c r="G6" s="26"/>
      <c r="H6" s="26"/>
      <c r="I6" s="26"/>
      <c r="J6" s="26"/>
      <c r="K6" s="26"/>
      <c r="L6" s="26"/>
    </row>
    <row r="7" customFormat="false" ht="18" hidden="false" customHeight="true" outlineLevel="0" collapsed="false">
      <c r="A7" s="28" t="s">
        <v>74</v>
      </c>
      <c r="B7" s="26"/>
      <c r="C7" s="26"/>
      <c r="D7" s="26"/>
      <c r="E7" s="26"/>
      <c r="F7" s="26"/>
      <c r="G7" s="26"/>
      <c r="H7" s="26"/>
      <c r="I7" s="26"/>
      <c r="J7" s="26"/>
      <c r="K7" s="26"/>
      <c r="L7" s="26"/>
    </row>
    <row r="8" customFormat="false" ht="18" hidden="false" customHeight="true" outlineLevel="0" collapsed="false">
      <c r="A8" s="28" t="s">
        <v>75</v>
      </c>
      <c r="B8" s="26"/>
      <c r="C8" s="26"/>
      <c r="D8" s="26"/>
      <c r="E8" s="26"/>
      <c r="F8" s="26"/>
      <c r="G8" s="26"/>
      <c r="H8" s="26"/>
      <c r="I8" s="26"/>
      <c r="J8" s="26"/>
      <c r="K8" s="26"/>
      <c r="L8" s="26"/>
    </row>
    <row r="9" customFormat="false" ht="18" hidden="false" customHeight="true" outlineLevel="0" collapsed="false">
      <c r="A9" s="28" t="s">
        <v>76</v>
      </c>
      <c r="B9" s="26"/>
      <c r="C9" s="26"/>
      <c r="D9" s="26"/>
      <c r="E9" s="26"/>
      <c r="F9" s="26"/>
      <c r="G9" s="26"/>
      <c r="H9" s="26"/>
      <c r="I9" s="26"/>
      <c r="J9" s="26"/>
      <c r="K9" s="26"/>
      <c r="L9" s="26"/>
    </row>
    <row r="10" customFormat="false" ht="18" hidden="false" customHeight="true" outlineLevel="0" collapsed="false">
      <c r="A10" s="28" t="s">
        <v>77</v>
      </c>
      <c r="B10" s="26"/>
      <c r="C10" s="26"/>
      <c r="D10" s="26"/>
      <c r="E10" s="26"/>
      <c r="F10" s="26"/>
      <c r="G10" s="26"/>
      <c r="H10" s="26"/>
      <c r="I10" s="26"/>
      <c r="J10" s="26"/>
      <c r="K10" s="26"/>
      <c r="L10" s="26"/>
    </row>
    <row r="11" customFormat="false" ht="18" hidden="false" customHeight="true" outlineLevel="0" collapsed="false">
      <c r="A11" s="9" t="s">
        <v>27</v>
      </c>
      <c r="B11" s="26"/>
      <c r="C11" s="26"/>
      <c r="D11" s="26"/>
      <c r="E11" s="26"/>
      <c r="F11" s="26"/>
      <c r="G11" s="26"/>
      <c r="H11" s="26"/>
      <c r="I11" s="26"/>
      <c r="J11" s="26"/>
      <c r="K11" s="26"/>
      <c r="L11" s="26"/>
    </row>
    <row r="12" customFormat="false" ht="18" hidden="false" customHeight="true" outlineLevel="0" collapsed="false">
      <c r="A12" s="28" t="s">
        <v>28</v>
      </c>
      <c r="B12" s="26"/>
      <c r="C12" s="26"/>
      <c r="D12" s="26"/>
      <c r="E12" s="26"/>
      <c r="F12" s="26"/>
      <c r="G12" s="26"/>
      <c r="H12" s="26"/>
      <c r="I12" s="26"/>
      <c r="J12" s="26"/>
      <c r="K12" s="26"/>
      <c r="L12" s="26"/>
    </row>
    <row r="13" customFormat="false" ht="63.75" hidden="false" customHeight="true" outlineLevel="0" collapsed="false">
      <c r="A13" s="11" t="s">
        <v>3</v>
      </c>
      <c r="B13" s="29" t="s">
        <v>78</v>
      </c>
      <c r="C13" s="30" t="s">
        <v>79</v>
      </c>
      <c r="D13" s="11" t="s">
        <v>30</v>
      </c>
      <c r="E13" s="31" t="s">
        <v>80</v>
      </c>
      <c r="F13" s="31" t="s">
        <v>81</v>
      </c>
      <c r="G13" s="31" t="s">
        <v>82</v>
      </c>
      <c r="H13" s="31" t="s">
        <v>83</v>
      </c>
      <c r="I13" s="31" t="s">
        <v>84</v>
      </c>
      <c r="J13" s="31" t="s">
        <v>85</v>
      </c>
      <c r="K13" s="31" t="s">
        <v>86</v>
      </c>
      <c r="L13" s="31" t="s">
        <v>87</v>
      </c>
    </row>
    <row r="14" customFormat="false" ht="14.25" hidden="false" customHeight="true" outlineLevel="0" collapsed="false">
      <c r="A14" s="6" t="n">
        <v>2010</v>
      </c>
      <c r="B14" s="16" t="s">
        <v>39</v>
      </c>
      <c r="C14" s="16" t="s">
        <v>88</v>
      </c>
      <c r="D14" s="16" t="str">
        <f aca="false">A14&amp;C14</f>
        <v>2010Northern Scotland</v>
      </c>
      <c r="E14" s="18" t="n">
        <v>0.1189703674649</v>
      </c>
      <c r="F14" s="32" t="n">
        <v>61.6363413912851</v>
      </c>
      <c r="G14" s="18" t="n">
        <v>0.113210481055283</v>
      </c>
      <c r="H14" s="32" t="n">
        <v>49.3212859669247</v>
      </c>
      <c r="I14" s="18" t="n">
        <v>0.132476768503443</v>
      </c>
      <c r="J14" s="32" t="n">
        <v>23.7994320378003</v>
      </c>
      <c r="K14" s="18" t="n">
        <v>0.118306011409822</v>
      </c>
      <c r="L14" s="18" t="n">
        <v>48.7899162548167</v>
      </c>
    </row>
    <row r="15" customFormat="false" ht="14.25" hidden="false" customHeight="true" outlineLevel="0" collapsed="false">
      <c r="A15" s="6" t="n">
        <v>2010</v>
      </c>
      <c r="B15" s="16" t="s">
        <v>89</v>
      </c>
      <c r="C15" s="16" t="s">
        <v>90</v>
      </c>
      <c r="D15" s="16" t="str">
        <f aca="false">A15&amp;C15</f>
        <v>2010Northern Ireland</v>
      </c>
      <c r="E15" s="18" t="n">
        <v>0.150255</v>
      </c>
      <c r="F15" s="32" t="n">
        <v>0</v>
      </c>
      <c r="G15" s="18" t="n">
        <v>0.144600951152599</v>
      </c>
      <c r="H15" s="32" t="n">
        <v>0</v>
      </c>
      <c r="I15" s="18" t="n">
        <v>0.146475</v>
      </c>
      <c r="J15" s="32" t="n">
        <v>0</v>
      </c>
      <c r="K15" s="18" t="n">
        <v>0.147226713033031</v>
      </c>
      <c r="L15" s="32" t="n">
        <v>0</v>
      </c>
    </row>
    <row r="16" customFormat="false" ht="14.25" hidden="false" customHeight="true" outlineLevel="0" collapsed="false">
      <c r="A16" s="6" t="n">
        <v>2010</v>
      </c>
      <c r="B16" s="16" t="s">
        <v>41</v>
      </c>
      <c r="C16" s="16" t="s">
        <v>42</v>
      </c>
      <c r="D16" s="16" t="str">
        <f aca="false">A16&amp;C16</f>
        <v>2010West Midlands</v>
      </c>
      <c r="E16" s="18" t="n">
        <v>0.117074223151441</v>
      </c>
      <c r="F16" s="32" t="n">
        <v>39.052210309745</v>
      </c>
      <c r="G16" s="18" t="n">
        <v>0.110215207006115</v>
      </c>
      <c r="H16" s="32" t="n">
        <v>23.3980726075313</v>
      </c>
      <c r="I16" s="18" t="n">
        <v>0.11609150796774</v>
      </c>
      <c r="J16" s="32" t="n">
        <v>62.9639977904808</v>
      </c>
      <c r="K16" s="18" t="n">
        <v>0.113376530709354</v>
      </c>
      <c r="L16" s="18" t="n">
        <v>34.6169040169218</v>
      </c>
    </row>
    <row r="17" customFormat="false" ht="14.25" hidden="false" customHeight="true" outlineLevel="0" collapsed="false">
      <c r="A17" s="6" t="n">
        <v>2010</v>
      </c>
      <c r="B17" s="16" t="s">
        <v>43</v>
      </c>
      <c r="C17" s="16" t="s">
        <v>1</v>
      </c>
      <c r="D17" s="16" t="str">
        <f aca="false">A17&amp;C17</f>
        <v>2010South East</v>
      </c>
      <c r="E17" s="18" t="n">
        <v>0.11304744876078</v>
      </c>
      <c r="F17" s="32" t="n">
        <v>53.3684627865666</v>
      </c>
      <c r="G17" s="18" t="n">
        <v>0.107274731303309</v>
      </c>
      <c r="H17" s="32" t="n">
        <v>39.2102381211297</v>
      </c>
      <c r="I17" s="18" t="n">
        <v>0.114401701066537</v>
      </c>
      <c r="J17" s="32" t="n">
        <v>58.1594602096077</v>
      </c>
      <c r="K17" s="18" t="n">
        <v>0.10978276098885</v>
      </c>
      <c r="L17" s="18" t="n">
        <v>45.4879955008922</v>
      </c>
    </row>
    <row r="18" customFormat="false" ht="14.25" hidden="false" customHeight="true" outlineLevel="0" collapsed="false">
      <c r="A18" s="6" t="n">
        <v>2010</v>
      </c>
      <c r="B18" s="16" t="s">
        <v>44</v>
      </c>
      <c r="C18" s="16" t="s">
        <v>45</v>
      </c>
      <c r="D18" s="16" t="str">
        <f aca="false">A18&amp;C18</f>
        <v>2010South Wales</v>
      </c>
      <c r="E18" s="18" t="n">
        <v>0.122484180590118</v>
      </c>
      <c r="F18" s="32" t="n">
        <v>52.1717209449758</v>
      </c>
      <c r="G18" s="18" t="n">
        <v>0.117613597284028</v>
      </c>
      <c r="H18" s="32" t="n">
        <v>39.9826200193311</v>
      </c>
      <c r="I18" s="18" t="n">
        <v>0.135086999871015</v>
      </c>
      <c r="J18" s="32" t="n">
        <v>13.5849884852396</v>
      </c>
      <c r="K18" s="18" t="n">
        <v>0.122349650390067</v>
      </c>
      <c r="L18" s="18" t="n">
        <v>39.0225608137499</v>
      </c>
    </row>
    <row r="19" customFormat="false" ht="14.25" hidden="false" customHeight="true" outlineLevel="0" collapsed="false">
      <c r="A19" s="6" t="n">
        <v>2010</v>
      </c>
      <c r="B19" s="16" t="s">
        <v>46</v>
      </c>
      <c r="C19" s="16" t="s">
        <v>47</v>
      </c>
      <c r="D19" s="16" t="str">
        <f aca="false">A19&amp;C19</f>
        <v>2010Southern Scotland</v>
      </c>
      <c r="E19" s="18" t="n">
        <v>0.120047996979557</v>
      </c>
      <c r="F19" s="32" t="n">
        <v>61.1296722881274</v>
      </c>
      <c r="G19" s="18" t="n">
        <v>0.112522255969578</v>
      </c>
      <c r="H19" s="32" t="n">
        <v>39.8821802572924</v>
      </c>
      <c r="I19" s="18" t="n">
        <v>0.120592631206891</v>
      </c>
      <c r="J19" s="32" t="n">
        <v>60.206437922067</v>
      </c>
      <c r="K19" s="18" t="n">
        <v>0.116215046121998</v>
      </c>
      <c r="L19" s="18" t="n">
        <v>49.8298572023326</v>
      </c>
    </row>
    <row r="20" customFormat="false" ht="14.25" hidden="false" customHeight="true" outlineLevel="0" collapsed="false">
      <c r="A20" s="6" t="n">
        <v>2010</v>
      </c>
      <c r="B20" s="16" t="s">
        <v>48</v>
      </c>
      <c r="C20" s="16" t="s">
        <v>49</v>
      </c>
      <c r="D20" s="16" t="str">
        <f aca="false">A20&amp;C20</f>
        <v>2010Eastern</v>
      </c>
      <c r="E20" s="18" t="n">
        <v>0.107082294794379</v>
      </c>
      <c r="F20" s="32" t="n">
        <v>70.450450355782</v>
      </c>
      <c r="G20" s="18" t="n">
        <v>0.105350080331575</v>
      </c>
      <c r="H20" s="32" t="n">
        <v>45.1409580622774</v>
      </c>
      <c r="I20" s="18" t="n">
        <v>0.10989912889947</v>
      </c>
      <c r="J20" s="32" t="n">
        <v>72.8714800913697</v>
      </c>
      <c r="K20" s="18" t="n">
        <v>0.106333746485094</v>
      </c>
      <c r="L20" s="18" t="n">
        <v>56.4643769965279</v>
      </c>
    </row>
    <row r="21" customFormat="false" ht="14.25" hidden="false" customHeight="true" outlineLevel="0" collapsed="false">
      <c r="A21" s="6" t="n">
        <v>2010</v>
      </c>
      <c r="B21" s="16" t="s">
        <v>50</v>
      </c>
      <c r="C21" s="16" t="s">
        <v>51</v>
      </c>
      <c r="D21" s="16" t="str">
        <f aca="false">A21&amp;C21</f>
        <v>2010Yorkshire</v>
      </c>
      <c r="E21" s="18" t="n">
        <v>0.114428524207129</v>
      </c>
      <c r="F21" s="32" t="n">
        <v>41.5878971195602</v>
      </c>
      <c r="G21" s="18" t="n">
        <v>0.106633138890779</v>
      </c>
      <c r="H21" s="32" t="n">
        <v>24.6608471124105</v>
      </c>
      <c r="I21" s="18" t="n">
        <v>0.111585604601721</v>
      </c>
      <c r="J21" s="32" t="n">
        <v>56.6180441480865</v>
      </c>
      <c r="K21" s="18" t="n">
        <v>0.11001758045166</v>
      </c>
      <c r="L21" s="18" t="n">
        <v>34.9544977274725</v>
      </c>
    </row>
    <row r="22" customFormat="false" ht="14.25" hidden="false" customHeight="true" outlineLevel="0" collapsed="false">
      <c r="A22" s="6" t="n">
        <v>2010</v>
      </c>
      <c r="B22" s="16" t="s">
        <v>52</v>
      </c>
      <c r="C22" s="16" t="s">
        <v>53</v>
      </c>
      <c r="D22" s="16" t="str">
        <f aca="false">A22&amp;C22</f>
        <v>2010Merseyside &amp; North Wales</v>
      </c>
      <c r="E22" s="18" t="n">
        <v>0.119688466781031</v>
      </c>
      <c r="F22" s="32" t="n">
        <v>63.4518790790911</v>
      </c>
      <c r="G22" s="18" t="n">
        <v>0.111863820881759</v>
      </c>
      <c r="H22" s="32" t="n">
        <v>39.4633462522441</v>
      </c>
      <c r="I22" s="18" t="n">
        <v>0.115936507689941</v>
      </c>
      <c r="J22" s="32" t="n">
        <v>62.5273878120638</v>
      </c>
      <c r="K22" s="18" t="n">
        <v>0.114951685601989</v>
      </c>
      <c r="L22" s="18" t="n">
        <v>51.264709017346</v>
      </c>
    </row>
    <row r="23" customFormat="false" ht="14.25" hidden="false" customHeight="true" outlineLevel="0" collapsed="false">
      <c r="A23" s="6" t="n">
        <v>2010</v>
      </c>
      <c r="B23" s="16" t="s">
        <v>54</v>
      </c>
      <c r="C23" s="16" t="s">
        <v>54</v>
      </c>
      <c r="D23" s="16" t="str">
        <f aca="false">A23&amp;C23</f>
        <v>2010London</v>
      </c>
      <c r="E23" s="18" t="n">
        <v>0.113904677108167</v>
      </c>
      <c r="F23" s="32" t="n">
        <v>58.6621133824495</v>
      </c>
      <c r="G23" s="18" t="n">
        <v>0.110324497019735</v>
      </c>
      <c r="H23" s="32" t="n">
        <v>38.2960464319392</v>
      </c>
      <c r="I23" s="18" t="n">
        <v>0.114820351676364</v>
      </c>
      <c r="J23" s="32" t="n">
        <v>65.6449783173309</v>
      </c>
      <c r="K23" s="18" t="n">
        <v>0.112747387746529</v>
      </c>
      <c r="L23" s="18" t="n">
        <v>52.4351214957697</v>
      </c>
    </row>
    <row r="24" customFormat="false" ht="14.25" hidden="false" customHeight="true" outlineLevel="0" collapsed="false">
      <c r="A24" s="6" t="n">
        <v>2010</v>
      </c>
      <c r="B24" s="16" t="s">
        <v>55</v>
      </c>
      <c r="C24" s="16" t="s">
        <v>56</v>
      </c>
      <c r="D24" s="16" t="str">
        <f aca="false">A24&amp;C24</f>
        <v>2010North West</v>
      </c>
      <c r="E24" s="18" t="n">
        <v>0.107994646716549</v>
      </c>
      <c r="F24" s="32" t="n">
        <v>61.0257422132251</v>
      </c>
      <c r="G24" s="18" t="n">
        <v>0.104278312781323</v>
      </c>
      <c r="H24" s="32" t="n">
        <v>33.5639602011016</v>
      </c>
      <c r="I24" s="18" t="n">
        <v>0.109240134700448</v>
      </c>
      <c r="J24" s="32" t="n">
        <v>67.8995620813413</v>
      </c>
      <c r="K24" s="18" t="n">
        <v>0.106241965922488</v>
      </c>
      <c r="L24" s="18" t="n">
        <v>47.7239158264928</v>
      </c>
    </row>
    <row r="25" customFormat="false" ht="14.25" hidden="false" customHeight="true" outlineLevel="0" collapsed="false">
      <c r="A25" s="6" t="n">
        <v>2010</v>
      </c>
      <c r="B25" s="16" t="s">
        <v>57</v>
      </c>
      <c r="C25" s="16" t="s">
        <v>58</v>
      </c>
      <c r="D25" s="16" t="str">
        <f aca="false">A25&amp;C25</f>
        <v>2010North East</v>
      </c>
      <c r="E25" s="18" t="n">
        <v>0.116423092420758</v>
      </c>
      <c r="F25" s="32" t="n">
        <v>43.7261479327824</v>
      </c>
      <c r="G25" s="18" t="n">
        <v>0.108282393479605</v>
      </c>
      <c r="H25" s="32" t="n">
        <v>29.5252551857688</v>
      </c>
      <c r="I25" s="18" t="n">
        <v>0.112920782249748</v>
      </c>
      <c r="J25" s="32" t="n">
        <v>62.290239250878</v>
      </c>
      <c r="K25" s="18" t="n">
        <v>0.111440401425664</v>
      </c>
      <c r="L25" s="18" t="n">
        <v>38.9011541114432</v>
      </c>
    </row>
    <row r="26" customFormat="false" ht="14.25" hidden="false" customHeight="true" outlineLevel="0" collapsed="false">
      <c r="A26" s="6" t="n">
        <v>2010</v>
      </c>
      <c r="B26" s="16" t="s">
        <v>59</v>
      </c>
      <c r="C26" s="16" t="s">
        <v>60</v>
      </c>
      <c r="D26" s="16" t="str">
        <f aca="false">A26&amp;C26</f>
        <v>2010East Midlands</v>
      </c>
      <c r="E26" s="18" t="n">
        <v>0.106701529281776</v>
      </c>
      <c r="F26" s="32" t="n">
        <v>65.0671605903151</v>
      </c>
      <c r="G26" s="18" t="n">
        <v>0.104491678353839</v>
      </c>
      <c r="H26" s="32" t="n">
        <v>42.5614618785229</v>
      </c>
      <c r="I26" s="18" t="n">
        <v>0.110023124441756</v>
      </c>
      <c r="J26" s="32" t="n">
        <v>70.3740795366569</v>
      </c>
      <c r="K26" s="18" t="n">
        <v>0.105937850000733</v>
      </c>
      <c r="L26" s="18" t="n">
        <v>53.6282560200843</v>
      </c>
    </row>
    <row r="27" customFormat="false" ht="14.25" hidden="false" customHeight="true" outlineLevel="0" collapsed="false">
      <c r="A27" s="6" t="n">
        <v>2010</v>
      </c>
      <c r="B27" s="16" t="s">
        <v>61</v>
      </c>
      <c r="C27" s="16" t="s">
        <v>62</v>
      </c>
      <c r="D27" s="16" t="str">
        <f aca="false">A27&amp;C27</f>
        <v>2010South West</v>
      </c>
      <c r="E27" s="18" t="n">
        <v>0.120937705417097</v>
      </c>
      <c r="F27" s="32" t="n">
        <v>50.0898510636328</v>
      </c>
      <c r="G27" s="18" t="n">
        <v>0.11488265682936</v>
      </c>
      <c r="H27" s="32" t="n">
        <v>33.4771382963726</v>
      </c>
      <c r="I27" s="18" t="n">
        <v>0.121195332575884</v>
      </c>
      <c r="J27" s="32" t="n">
        <v>54.7978699658299</v>
      </c>
      <c r="K27" s="18" t="n">
        <v>0.117649795704806</v>
      </c>
      <c r="L27" s="18" t="n">
        <v>41.6312657958908</v>
      </c>
    </row>
    <row r="28" customFormat="false" ht="14.25" hidden="false" customHeight="true" outlineLevel="0" collapsed="false">
      <c r="A28" s="6" t="n">
        <v>2010</v>
      </c>
      <c r="B28" s="16" t="s">
        <v>63</v>
      </c>
      <c r="C28" s="16" t="s">
        <v>64</v>
      </c>
      <c r="D28" s="16" t="str">
        <f aca="false">A28&amp;C28</f>
        <v>2010Southern</v>
      </c>
      <c r="E28" s="18" t="n">
        <v>0.117352862240331</v>
      </c>
      <c r="F28" s="32" t="n">
        <v>55.156029405084</v>
      </c>
      <c r="G28" s="18" t="n">
        <v>0.111547569348321</v>
      </c>
      <c r="H28" s="32" t="n">
        <v>41.381603620565</v>
      </c>
      <c r="I28" s="18" t="n">
        <v>0.125481053021617</v>
      </c>
      <c r="J28" s="32" t="n">
        <v>35.6353487605945</v>
      </c>
      <c r="K28" s="18" t="n">
        <v>0.114744959322072</v>
      </c>
      <c r="L28" s="18" t="n">
        <v>44.8575039691529</v>
      </c>
    </row>
    <row r="29" customFormat="false" ht="14.25" hidden="false" customHeight="true" outlineLevel="0" collapsed="false">
      <c r="A29" s="33" t="n">
        <v>2010</v>
      </c>
      <c r="B29" s="20" t="s">
        <v>65</v>
      </c>
      <c r="C29" s="20" t="s">
        <v>65</v>
      </c>
      <c r="D29" s="16" t="str">
        <f aca="false">A29&amp;C29</f>
        <v>2010United Kingdom</v>
      </c>
      <c r="E29" s="22" t="n">
        <v>0.115496241420445</v>
      </c>
      <c r="F29" s="34" t="n">
        <v>53.8230900372792</v>
      </c>
      <c r="G29" s="22" t="n">
        <v>0.10981018326632</v>
      </c>
      <c r="H29" s="34" t="n">
        <v>35.9846237463535</v>
      </c>
      <c r="I29" s="22" t="n">
        <v>0.118826288567925</v>
      </c>
      <c r="J29" s="34" t="n">
        <v>53.5632743108781</v>
      </c>
      <c r="K29" s="22" t="n">
        <v>0.11303840687884</v>
      </c>
      <c r="L29" s="22" t="n">
        <v>44.5036207621893</v>
      </c>
    </row>
    <row r="30" customFormat="false" ht="14.25" hidden="false" customHeight="true" outlineLevel="0" collapsed="false">
      <c r="A30" s="6" t="n">
        <v>2011</v>
      </c>
      <c r="B30" s="16" t="s">
        <v>39</v>
      </c>
      <c r="C30" s="16" t="s">
        <v>88</v>
      </c>
      <c r="D30" s="16" t="str">
        <f aca="false">A30&amp;C30</f>
        <v>2011Northern Scotland</v>
      </c>
      <c r="E30" s="18" t="n">
        <v>0.123658448214872</v>
      </c>
      <c r="F30" s="32" t="n">
        <v>71.2897508180905</v>
      </c>
      <c r="G30" s="18" t="n">
        <v>0.118222686368388</v>
      </c>
      <c r="H30" s="32" t="n">
        <v>59.7200930707814</v>
      </c>
      <c r="I30" s="18" t="n">
        <v>0.137694328438342</v>
      </c>
      <c r="J30" s="32" t="n">
        <v>31.4055293798979</v>
      </c>
      <c r="K30" s="18" t="n">
        <v>0.123178842758301</v>
      </c>
      <c r="L30" s="18" t="n">
        <v>58.2196328478526</v>
      </c>
    </row>
    <row r="31" customFormat="false" ht="14.25" hidden="false" customHeight="true" outlineLevel="0" collapsed="false">
      <c r="A31" s="6" t="n">
        <v>2011</v>
      </c>
      <c r="B31" s="16" t="s">
        <v>89</v>
      </c>
      <c r="C31" s="16" t="s">
        <v>90</v>
      </c>
      <c r="D31" s="16" t="str">
        <f aca="false">A31&amp;C31</f>
        <v>2011Northern Ireland</v>
      </c>
      <c r="E31" s="18" t="n">
        <v>0.158634</v>
      </c>
      <c r="F31" s="32" t="n">
        <v>0</v>
      </c>
      <c r="G31" s="18" t="n">
        <v>0.152674731921957</v>
      </c>
      <c r="H31" s="32" t="n">
        <v>0</v>
      </c>
      <c r="I31" s="18" t="n">
        <v>0.154665</v>
      </c>
      <c r="J31" s="32" t="n">
        <v>0</v>
      </c>
      <c r="K31" s="18" t="n">
        <v>0.155427785326719</v>
      </c>
      <c r="L31" s="32" t="n">
        <v>0</v>
      </c>
    </row>
    <row r="32" customFormat="false" ht="14.25" hidden="false" customHeight="true" outlineLevel="0" collapsed="false">
      <c r="A32" s="6" t="n">
        <v>2011</v>
      </c>
      <c r="B32" s="16" t="s">
        <v>41</v>
      </c>
      <c r="C32" s="16" t="s">
        <v>42</v>
      </c>
      <c r="D32" s="16" t="str">
        <f aca="false">A32&amp;C32</f>
        <v>2011West Midlands</v>
      </c>
      <c r="E32" s="18" t="n">
        <v>0.124561665998793</v>
      </c>
      <c r="F32" s="32" t="n">
        <v>57.6833902696334</v>
      </c>
      <c r="G32" s="18" t="n">
        <v>0.11817205289029</v>
      </c>
      <c r="H32" s="32" t="n">
        <v>39.4902397577554</v>
      </c>
      <c r="I32" s="18" t="n">
        <v>0.12409531680377</v>
      </c>
      <c r="J32" s="32" t="n">
        <v>65.09538488182</v>
      </c>
      <c r="K32" s="18" t="n">
        <v>0.121101529487503</v>
      </c>
      <c r="L32" s="18" t="n">
        <v>49.2082418312144</v>
      </c>
    </row>
    <row r="33" customFormat="false" ht="14.25" hidden="false" customHeight="true" outlineLevel="0" collapsed="false">
      <c r="A33" s="6" t="n">
        <v>2011</v>
      </c>
      <c r="B33" s="16" t="s">
        <v>43</v>
      </c>
      <c r="C33" s="16" t="s">
        <v>1</v>
      </c>
      <c r="D33" s="16" t="str">
        <f aca="false">A33&amp;C33</f>
        <v>2011South East</v>
      </c>
      <c r="E33" s="18" t="n">
        <v>0.118910628037656</v>
      </c>
      <c r="F33" s="32" t="n">
        <v>65.1198242647062</v>
      </c>
      <c r="G33" s="18" t="n">
        <v>0.112849191070441</v>
      </c>
      <c r="H33" s="32" t="n">
        <v>53.1035158749418</v>
      </c>
      <c r="I33" s="18" t="n">
        <v>0.120458768771569</v>
      </c>
      <c r="J33" s="32" t="n">
        <v>64.9433333798139</v>
      </c>
      <c r="K33" s="18" t="n">
        <v>0.115354334204167</v>
      </c>
      <c r="L33" s="18" t="n">
        <v>57.7787489753015</v>
      </c>
    </row>
    <row r="34" customFormat="false" ht="14.25" hidden="false" customHeight="true" outlineLevel="0" collapsed="false">
      <c r="A34" s="6" t="n">
        <v>2011</v>
      </c>
      <c r="B34" s="16" t="s">
        <v>44</v>
      </c>
      <c r="C34" s="16" t="s">
        <v>45</v>
      </c>
      <c r="D34" s="16" t="str">
        <f aca="false">A34&amp;C34</f>
        <v>2011South Wales</v>
      </c>
      <c r="E34" s="18" t="n">
        <v>0.127761227278548</v>
      </c>
      <c r="F34" s="32" t="n">
        <v>64.0006548209673</v>
      </c>
      <c r="G34" s="18" t="n">
        <v>0.121966178450516</v>
      </c>
      <c r="H34" s="32" t="n">
        <v>52.7981637189887</v>
      </c>
      <c r="I34" s="18" t="n">
        <v>0.140611940682434</v>
      </c>
      <c r="J34" s="32" t="n">
        <v>23.1752691151969</v>
      </c>
      <c r="K34" s="18" t="n">
        <v>0.127220762652874</v>
      </c>
      <c r="L34" s="18" t="n">
        <v>50.5135783497363</v>
      </c>
    </row>
    <row r="35" customFormat="false" ht="14.25" hidden="false" customHeight="true" outlineLevel="0" collapsed="false">
      <c r="A35" s="6" t="n">
        <v>2011</v>
      </c>
      <c r="B35" s="16" t="s">
        <v>46</v>
      </c>
      <c r="C35" s="16" t="s">
        <v>47</v>
      </c>
      <c r="D35" s="16" t="str">
        <f aca="false">A35&amp;C35</f>
        <v>2011Southern Scotland</v>
      </c>
      <c r="E35" s="18" t="n">
        <v>0.124685377848277</v>
      </c>
      <c r="F35" s="32" t="n">
        <v>80.3795090060297</v>
      </c>
      <c r="G35" s="18" t="n">
        <v>0.117068667313315</v>
      </c>
      <c r="H35" s="32" t="n">
        <v>58.3025650450523</v>
      </c>
      <c r="I35" s="18" t="n">
        <v>0.123623901511969</v>
      </c>
      <c r="J35" s="32" t="n">
        <v>76.6564088943475</v>
      </c>
      <c r="K35" s="18" t="n">
        <v>0.120391016185934</v>
      </c>
      <c r="L35" s="18" t="n">
        <v>67.8097060094335</v>
      </c>
    </row>
    <row r="36" customFormat="false" ht="14.25" hidden="false" customHeight="true" outlineLevel="0" collapsed="false">
      <c r="A36" s="6" t="n">
        <v>2011</v>
      </c>
      <c r="B36" s="16" t="s">
        <v>48</v>
      </c>
      <c r="C36" s="16" t="s">
        <v>49</v>
      </c>
      <c r="D36" s="16" t="str">
        <f aca="false">A36&amp;C36</f>
        <v>2011Eastern</v>
      </c>
      <c r="E36" s="18" t="n">
        <v>0.116929802859036</v>
      </c>
      <c r="F36" s="32" t="n">
        <v>80.6772367430715</v>
      </c>
      <c r="G36" s="18" t="n">
        <v>0.113376112960859</v>
      </c>
      <c r="H36" s="32" t="n">
        <v>55.8733913607741</v>
      </c>
      <c r="I36" s="18" t="n">
        <v>0.119826288209464</v>
      </c>
      <c r="J36" s="32" t="n">
        <v>76.7454777017547</v>
      </c>
      <c r="K36" s="18" t="n">
        <v>0.115142171987963</v>
      </c>
      <c r="L36" s="18" t="n">
        <v>66.1648464388387</v>
      </c>
    </row>
    <row r="37" customFormat="false" ht="14.25" hidden="false" customHeight="true" outlineLevel="0" collapsed="false">
      <c r="A37" s="6" t="n">
        <v>2011</v>
      </c>
      <c r="B37" s="16" t="s">
        <v>50</v>
      </c>
      <c r="C37" s="16" t="s">
        <v>51</v>
      </c>
      <c r="D37" s="16" t="str">
        <f aca="false">A37&amp;C37</f>
        <v>2011Yorkshire</v>
      </c>
      <c r="E37" s="18" t="n">
        <v>0.121320347559491</v>
      </c>
      <c r="F37" s="32" t="n">
        <v>57.0677807313669</v>
      </c>
      <c r="G37" s="18" t="n">
        <v>0.114775363921503</v>
      </c>
      <c r="H37" s="32" t="n">
        <v>39.0246624283011</v>
      </c>
      <c r="I37" s="18" t="n">
        <v>0.120046595815476</v>
      </c>
      <c r="J37" s="32" t="n">
        <v>66.4204253370482</v>
      </c>
      <c r="K37" s="18" t="n">
        <v>0.117679672009827</v>
      </c>
      <c r="L37" s="18" t="n">
        <v>48.8899147264837</v>
      </c>
    </row>
    <row r="38" customFormat="false" ht="14.25" hidden="false" customHeight="true" outlineLevel="0" collapsed="false">
      <c r="A38" s="6" t="n">
        <v>2011</v>
      </c>
      <c r="B38" s="16" t="s">
        <v>52</v>
      </c>
      <c r="C38" s="16" t="s">
        <v>53</v>
      </c>
      <c r="D38" s="16" t="str">
        <f aca="false">A38&amp;C38</f>
        <v>2011Merseyside &amp; North Wales</v>
      </c>
      <c r="E38" s="18" t="n">
        <v>0.126430010750319</v>
      </c>
      <c r="F38" s="32" t="n">
        <v>84.6387989241543</v>
      </c>
      <c r="G38" s="18" t="n">
        <v>0.118688805316113</v>
      </c>
      <c r="H38" s="32" t="n">
        <v>60.0386655976614</v>
      </c>
      <c r="I38" s="18" t="n">
        <v>0.122870338980816</v>
      </c>
      <c r="J38" s="32" t="n">
        <v>87.2351037260651</v>
      </c>
      <c r="K38" s="18" t="n">
        <v>0.121687678621204</v>
      </c>
      <c r="L38" s="18" t="n">
        <v>72.6685261797011</v>
      </c>
    </row>
    <row r="39" customFormat="false" ht="14.25" hidden="false" customHeight="true" outlineLevel="0" collapsed="false">
      <c r="A39" s="6" t="n">
        <v>2011</v>
      </c>
      <c r="B39" s="16" t="s">
        <v>54</v>
      </c>
      <c r="C39" s="16" t="s">
        <v>54</v>
      </c>
      <c r="D39" s="16" t="str">
        <f aca="false">A39&amp;C39</f>
        <v>2011London</v>
      </c>
      <c r="E39" s="18" t="n">
        <v>0.121366462701154</v>
      </c>
      <c r="F39" s="32" t="n">
        <v>63.8792980159494</v>
      </c>
      <c r="G39" s="18" t="n">
        <v>0.116279979686691</v>
      </c>
      <c r="H39" s="32" t="n">
        <v>46.7087666962982</v>
      </c>
      <c r="I39" s="18" t="n">
        <v>0.122690506586887</v>
      </c>
      <c r="J39" s="32" t="n">
        <v>64.366202965866</v>
      </c>
      <c r="K39" s="18" t="n">
        <v>0.119605293985376</v>
      </c>
      <c r="L39" s="18" t="n">
        <v>57.1190413661195</v>
      </c>
    </row>
    <row r="40" customFormat="false" ht="14.25" hidden="false" customHeight="true" outlineLevel="0" collapsed="false">
      <c r="A40" s="6" t="n">
        <v>2011</v>
      </c>
      <c r="B40" s="16" t="s">
        <v>55</v>
      </c>
      <c r="C40" s="16" t="s">
        <v>56</v>
      </c>
      <c r="D40" s="16" t="str">
        <f aca="false">A40&amp;C40</f>
        <v>2011North West</v>
      </c>
      <c r="E40" s="18" t="n">
        <v>0.120513482187366</v>
      </c>
      <c r="F40" s="32" t="n">
        <v>74.8140124766699</v>
      </c>
      <c r="G40" s="18" t="n">
        <v>0.115749509273418</v>
      </c>
      <c r="H40" s="32" t="n">
        <v>48.9093551838819</v>
      </c>
      <c r="I40" s="18" t="n">
        <v>0.122014251537105</v>
      </c>
      <c r="J40" s="32" t="n">
        <v>78.5255374917918</v>
      </c>
      <c r="K40" s="18" t="n">
        <v>0.118203353857412</v>
      </c>
      <c r="L40" s="18" t="n">
        <v>61.5715974990201</v>
      </c>
    </row>
    <row r="41" customFormat="false" ht="14.25" hidden="false" customHeight="true" outlineLevel="0" collapsed="false">
      <c r="A41" s="6" t="n">
        <v>2011</v>
      </c>
      <c r="B41" s="16" t="s">
        <v>57</v>
      </c>
      <c r="C41" s="16" t="s">
        <v>58</v>
      </c>
      <c r="D41" s="16" t="str">
        <f aca="false">A41&amp;C41</f>
        <v>2011North East</v>
      </c>
      <c r="E41" s="18" t="n">
        <v>0.121974025070412</v>
      </c>
      <c r="F41" s="32" t="n">
        <v>59.0772029192882</v>
      </c>
      <c r="G41" s="18" t="n">
        <v>0.115078110976776</v>
      </c>
      <c r="H41" s="32" t="n">
        <v>41.418795674791</v>
      </c>
      <c r="I41" s="18" t="n">
        <v>0.121162528207419</v>
      </c>
      <c r="J41" s="32" t="n">
        <v>66.1441835730232</v>
      </c>
      <c r="K41" s="18" t="n">
        <v>0.117993154112409</v>
      </c>
      <c r="L41" s="18" t="n">
        <v>50.3426126714773</v>
      </c>
    </row>
    <row r="42" customFormat="false" ht="14.25" hidden="false" customHeight="true" outlineLevel="0" collapsed="false">
      <c r="A42" s="6" t="n">
        <v>2011</v>
      </c>
      <c r="B42" s="16" t="s">
        <v>59</v>
      </c>
      <c r="C42" s="16" t="s">
        <v>60</v>
      </c>
      <c r="D42" s="16" t="str">
        <f aca="false">A42&amp;C42</f>
        <v>2011East Midlands</v>
      </c>
      <c r="E42" s="18" t="n">
        <v>0.118259125608412</v>
      </c>
      <c r="F42" s="32" t="n">
        <v>75.6066982819034</v>
      </c>
      <c r="G42" s="18" t="n">
        <v>0.114188467949183</v>
      </c>
      <c r="H42" s="32" t="n">
        <v>52.2238623084056</v>
      </c>
      <c r="I42" s="18" t="n">
        <v>0.120768575099854</v>
      </c>
      <c r="J42" s="32" t="n">
        <v>74.9967232273663</v>
      </c>
      <c r="K42" s="18" t="n">
        <v>0.11635408448814</v>
      </c>
      <c r="L42" s="18" t="n">
        <v>62.6611648293339</v>
      </c>
    </row>
    <row r="43" customFormat="false" ht="14.25" hidden="false" customHeight="true" outlineLevel="0" collapsed="false">
      <c r="A43" s="6" t="n">
        <v>2011</v>
      </c>
      <c r="B43" s="16" t="s">
        <v>61</v>
      </c>
      <c r="C43" s="16" t="s">
        <v>62</v>
      </c>
      <c r="D43" s="16" t="str">
        <f aca="false">A43&amp;C43</f>
        <v>2011South West</v>
      </c>
      <c r="E43" s="18" t="n">
        <v>0.128657142967228</v>
      </c>
      <c r="F43" s="32" t="n">
        <v>62.9598072889024</v>
      </c>
      <c r="G43" s="18" t="n">
        <v>0.122269108302551</v>
      </c>
      <c r="H43" s="32" t="n">
        <v>49.1043233381225</v>
      </c>
      <c r="I43" s="18" t="n">
        <v>0.129621373826799</v>
      </c>
      <c r="J43" s="32" t="n">
        <v>64.8664395730192</v>
      </c>
      <c r="K43" s="18" t="n">
        <v>0.125137225929463</v>
      </c>
      <c r="L43" s="18" t="n">
        <v>55.2991367253498</v>
      </c>
    </row>
    <row r="44" customFormat="false" ht="14.25" hidden="false" customHeight="true" outlineLevel="0" collapsed="false">
      <c r="A44" s="6" t="n">
        <v>2011</v>
      </c>
      <c r="B44" s="16" t="s">
        <v>63</v>
      </c>
      <c r="C44" s="16" t="s">
        <v>64</v>
      </c>
      <c r="D44" s="16" t="str">
        <f aca="false">A44&amp;C44</f>
        <v>2011Southern</v>
      </c>
      <c r="E44" s="18" t="n">
        <v>0.12057758072931</v>
      </c>
      <c r="F44" s="32" t="n">
        <v>64.0855636940069</v>
      </c>
      <c r="G44" s="18" t="n">
        <v>0.115348545898006</v>
      </c>
      <c r="H44" s="32" t="n">
        <v>51.7538744446247</v>
      </c>
      <c r="I44" s="18" t="n">
        <v>0.130262830455958</v>
      </c>
      <c r="J44" s="32" t="n">
        <v>39.9502101695285</v>
      </c>
      <c r="K44" s="18" t="n">
        <v>0.11844119843915</v>
      </c>
      <c r="L44" s="18" t="n">
        <v>53.9672633879246</v>
      </c>
    </row>
    <row r="45" customFormat="false" ht="14.25" hidden="false" customHeight="true" outlineLevel="0" collapsed="false">
      <c r="A45" s="33" t="n">
        <v>2011</v>
      </c>
      <c r="B45" s="20" t="s">
        <v>65</v>
      </c>
      <c r="C45" s="20" t="s">
        <v>65</v>
      </c>
      <c r="D45" s="16" t="str">
        <f aca="false">A45&amp;C45</f>
        <v>2011United Kingdom</v>
      </c>
      <c r="E45" s="22" t="n">
        <v>0.122912018049685</v>
      </c>
      <c r="F45" s="34" t="n">
        <v>66.3636485840296</v>
      </c>
      <c r="G45" s="22" t="n">
        <v>0.116715777289607</v>
      </c>
      <c r="H45" s="34" t="n">
        <v>49.2458544969905</v>
      </c>
      <c r="I45" s="22" t="n">
        <v>0.126563956317885</v>
      </c>
      <c r="J45" s="34" t="n">
        <v>60.9720921448401</v>
      </c>
      <c r="K45" s="22" t="n">
        <v>0.120161017120224</v>
      </c>
      <c r="L45" s="22" t="n">
        <v>56.383530862989</v>
      </c>
    </row>
    <row r="46" customFormat="false" ht="14.25" hidden="false" customHeight="true" outlineLevel="0" collapsed="false">
      <c r="A46" s="6" t="n">
        <v>2012</v>
      </c>
      <c r="B46" s="16" t="s">
        <v>39</v>
      </c>
      <c r="C46" s="16" t="s">
        <v>88</v>
      </c>
      <c r="D46" s="16" t="str">
        <f aca="false">A46&amp;C46</f>
        <v>2012Northern Scotland</v>
      </c>
      <c r="E46" s="18" t="n">
        <v>0.132222053699657</v>
      </c>
      <c r="F46" s="35" t="n">
        <v>83.7843767719807</v>
      </c>
      <c r="G46" s="18" t="n">
        <v>0.126955963118036</v>
      </c>
      <c r="H46" s="35" t="n">
        <v>64.0424775874755</v>
      </c>
      <c r="I46" s="18" t="n">
        <v>0.143227046102137</v>
      </c>
      <c r="J46" s="35" t="n">
        <v>44.6659473930821</v>
      </c>
      <c r="K46" s="18" t="n">
        <v>0.131312487263988</v>
      </c>
      <c r="L46" s="18" t="n">
        <v>65.97732082124</v>
      </c>
    </row>
    <row r="47" customFormat="false" ht="14.25" hidden="false" customHeight="true" outlineLevel="0" collapsed="false">
      <c r="A47" s="6" t="n">
        <v>2012</v>
      </c>
      <c r="B47" s="16" t="s">
        <v>89</v>
      </c>
      <c r="C47" s="16" t="s">
        <v>90</v>
      </c>
      <c r="D47" s="16" t="str">
        <f aca="false">A47&amp;C47</f>
        <v>2012Northern Ireland</v>
      </c>
      <c r="E47" s="18" t="n">
        <v>0.170617495955484</v>
      </c>
      <c r="F47" s="35" t="n">
        <v>0</v>
      </c>
      <c r="G47" s="18" t="n">
        <v>0.161560327204048</v>
      </c>
      <c r="H47" s="35" t="n">
        <v>0</v>
      </c>
      <c r="I47" s="18" t="n">
        <v>0.164783828554691</v>
      </c>
      <c r="J47" s="35" t="n">
        <v>0</v>
      </c>
      <c r="K47" s="18" t="n">
        <v>0.165538904417102</v>
      </c>
      <c r="L47" s="35" t="n">
        <v>0</v>
      </c>
    </row>
    <row r="48" customFormat="false" ht="14.25" hidden="false" customHeight="true" outlineLevel="0" collapsed="false">
      <c r="A48" s="6" t="n">
        <v>2012</v>
      </c>
      <c r="B48" s="16" t="s">
        <v>41</v>
      </c>
      <c r="C48" s="16" t="s">
        <v>42</v>
      </c>
      <c r="D48" s="16" t="str">
        <f aca="false">A48&amp;C48</f>
        <v>2012West Midlands</v>
      </c>
      <c r="E48" s="18" t="n">
        <v>0.132697649911802</v>
      </c>
      <c r="F48" s="35" t="n">
        <v>60.8169918179733</v>
      </c>
      <c r="G48" s="18" t="n">
        <v>0.124113177810617</v>
      </c>
      <c r="H48" s="35" t="n">
        <v>45.1114193983707</v>
      </c>
      <c r="I48" s="18" t="n">
        <v>0.131362269080302</v>
      </c>
      <c r="J48" s="35" t="n">
        <v>62.6435867271113</v>
      </c>
      <c r="K48" s="18" t="n">
        <v>0.127919323688658</v>
      </c>
      <c r="L48" s="18" t="n">
        <v>52.7722495668374</v>
      </c>
    </row>
    <row r="49" customFormat="false" ht="14.25" hidden="false" customHeight="true" outlineLevel="0" collapsed="false">
      <c r="A49" s="6" t="n">
        <v>2012</v>
      </c>
      <c r="B49" s="16" t="s">
        <v>43</v>
      </c>
      <c r="C49" s="16" t="s">
        <v>1</v>
      </c>
      <c r="D49" s="16" t="str">
        <f aca="false">A49&amp;C49</f>
        <v>2012South East</v>
      </c>
      <c r="E49" s="18" t="n">
        <v>0.126396182858732</v>
      </c>
      <c r="F49" s="35" t="n">
        <v>68.9925364634004</v>
      </c>
      <c r="G49" s="18" t="n">
        <v>0.119230475863117</v>
      </c>
      <c r="H49" s="35" t="n">
        <v>56.8169326429713</v>
      </c>
      <c r="I49" s="18" t="n">
        <v>0.128184232085333</v>
      </c>
      <c r="J49" s="35" t="n">
        <v>62.8539264782461</v>
      </c>
      <c r="K49" s="18" t="n">
        <v>0.122122814307499</v>
      </c>
      <c r="L49" s="18" t="n">
        <v>60.8641287321647</v>
      </c>
    </row>
    <row r="50" customFormat="false" ht="14.25" hidden="false" customHeight="true" outlineLevel="0" collapsed="false">
      <c r="A50" s="6" t="n">
        <v>2012</v>
      </c>
      <c r="B50" s="16" t="s">
        <v>44</v>
      </c>
      <c r="C50" s="16" t="s">
        <v>45</v>
      </c>
      <c r="D50" s="16" t="str">
        <f aca="false">A50&amp;C50</f>
        <v>2012South Wales</v>
      </c>
      <c r="E50" s="18" t="n">
        <v>0.135451235351076</v>
      </c>
      <c r="F50" s="35" t="n">
        <v>76.0058369595444</v>
      </c>
      <c r="G50" s="18" t="n">
        <v>0.12890215229404</v>
      </c>
      <c r="H50" s="35" t="n">
        <v>59.0675731260965</v>
      </c>
      <c r="I50" s="18" t="n">
        <v>0.146915691253793</v>
      </c>
      <c r="J50" s="35" t="n">
        <v>40.8032704574894</v>
      </c>
      <c r="K50" s="18" t="n">
        <v>0.134296088871687</v>
      </c>
      <c r="L50" s="18" t="n">
        <v>60.1485247549662</v>
      </c>
    </row>
    <row r="51" customFormat="false" ht="14.25" hidden="false" customHeight="true" outlineLevel="0" collapsed="false">
      <c r="A51" s="6" t="n">
        <v>2012</v>
      </c>
      <c r="B51" s="16" t="s">
        <v>46</v>
      </c>
      <c r="C51" s="16" t="s">
        <v>47</v>
      </c>
      <c r="D51" s="16" t="str">
        <f aca="false">A51&amp;C51</f>
        <v>2012Southern Scotland</v>
      </c>
      <c r="E51" s="18" t="n">
        <v>0.128895032126273</v>
      </c>
      <c r="F51" s="35" t="n">
        <v>87.6326616859518</v>
      </c>
      <c r="G51" s="18" t="n">
        <v>0.122007810634594</v>
      </c>
      <c r="H51" s="35" t="n">
        <v>61.8656501085446</v>
      </c>
      <c r="I51" s="18" t="n">
        <v>0.125808403658813</v>
      </c>
      <c r="J51" s="35" t="n">
        <v>79.8515632490643</v>
      </c>
      <c r="K51" s="18" t="n">
        <v>0.124518812417238</v>
      </c>
      <c r="L51" s="18" t="n">
        <v>71.9900515077374</v>
      </c>
    </row>
    <row r="52" customFormat="false" ht="14.25" hidden="false" customHeight="true" outlineLevel="0" collapsed="false">
      <c r="A52" s="6" t="n">
        <v>2012</v>
      </c>
      <c r="B52" s="16" t="s">
        <v>48</v>
      </c>
      <c r="C52" s="16" t="s">
        <v>49</v>
      </c>
      <c r="D52" s="16" t="str">
        <f aca="false">A52&amp;C52</f>
        <v>2012Eastern</v>
      </c>
      <c r="E52" s="18" t="n">
        <v>0.12338433929986</v>
      </c>
      <c r="F52" s="35" t="n">
        <v>82.8136215095648</v>
      </c>
      <c r="G52" s="18" t="n">
        <v>0.118670075501553</v>
      </c>
      <c r="H52" s="35" t="n">
        <v>59.2007636759306</v>
      </c>
      <c r="I52" s="18" t="n">
        <v>0.125659348293954</v>
      </c>
      <c r="J52" s="35" t="n">
        <v>73.6319329350175</v>
      </c>
      <c r="K52" s="18" t="n">
        <v>0.120852366786402</v>
      </c>
      <c r="L52" s="18" t="n">
        <v>68.2772369617035</v>
      </c>
    </row>
    <row r="53" customFormat="false" ht="14.25" hidden="false" customHeight="true" outlineLevel="0" collapsed="false">
      <c r="A53" s="6" t="n">
        <v>2012</v>
      </c>
      <c r="B53" s="16" t="s">
        <v>50</v>
      </c>
      <c r="C53" s="16" t="s">
        <v>51</v>
      </c>
      <c r="D53" s="16" t="str">
        <f aca="false">A53&amp;C53</f>
        <v>2012Yorkshire</v>
      </c>
      <c r="E53" s="18" t="n">
        <v>0.130488408934125</v>
      </c>
      <c r="F53" s="35" t="n">
        <v>60.0839044212999</v>
      </c>
      <c r="G53" s="18" t="n">
        <v>0.122313825747691</v>
      </c>
      <c r="H53" s="35" t="n">
        <v>44.1852935472451</v>
      </c>
      <c r="I53" s="18" t="n">
        <v>0.128567468240648</v>
      </c>
      <c r="J53" s="35" t="n">
        <v>64.3128253463262</v>
      </c>
      <c r="K53" s="18" t="n">
        <v>0.1258730051843</v>
      </c>
      <c r="L53" s="18" t="n">
        <v>52.3266962629274</v>
      </c>
    </row>
    <row r="54" customFormat="false" ht="14.25" hidden="false" customHeight="true" outlineLevel="0" collapsed="false">
      <c r="A54" s="6" t="n">
        <v>2012</v>
      </c>
      <c r="B54" s="16" t="s">
        <v>52</v>
      </c>
      <c r="C54" s="16" t="s">
        <v>53</v>
      </c>
      <c r="D54" s="16" t="str">
        <f aca="false">A54&amp;C54</f>
        <v>2012Merseyside &amp; North Wales</v>
      </c>
      <c r="E54" s="18" t="n">
        <v>0.133013877940742</v>
      </c>
      <c r="F54" s="35" t="n">
        <v>94.1426049947782</v>
      </c>
      <c r="G54" s="18" t="n">
        <v>0.125977356192035</v>
      </c>
      <c r="H54" s="35" t="n">
        <v>66.5516220470208</v>
      </c>
      <c r="I54" s="18" t="n">
        <v>0.128471641652648</v>
      </c>
      <c r="J54" s="35" t="n">
        <v>91.9313407106873</v>
      </c>
      <c r="K54" s="18" t="n">
        <v>0.128330075829805</v>
      </c>
      <c r="L54" s="18" t="n">
        <v>79.3359296739241</v>
      </c>
    </row>
    <row r="55" customFormat="false" ht="14.25" hidden="false" customHeight="true" outlineLevel="0" collapsed="false">
      <c r="A55" s="6" t="n">
        <v>2012</v>
      </c>
      <c r="B55" s="16" t="s">
        <v>54</v>
      </c>
      <c r="C55" s="16" t="s">
        <v>54</v>
      </c>
      <c r="D55" s="16" t="str">
        <f aca="false">A55&amp;C55</f>
        <v>2012London</v>
      </c>
      <c r="E55" s="18" t="n">
        <v>0.128286191559269</v>
      </c>
      <c r="F55" s="35" t="n">
        <v>65.7199281828243</v>
      </c>
      <c r="G55" s="18" t="n">
        <v>0.122351977326332</v>
      </c>
      <c r="H55" s="35" t="n">
        <v>49.9954020743086</v>
      </c>
      <c r="I55" s="18" t="n">
        <v>0.129814794535839</v>
      </c>
      <c r="J55" s="35" t="n">
        <v>61.4362451917693</v>
      </c>
      <c r="K55" s="18" t="n">
        <v>0.126186337010001</v>
      </c>
      <c r="L55" s="18" t="n">
        <v>58.4347508733684</v>
      </c>
    </row>
    <row r="56" customFormat="false" ht="14.25" hidden="false" customHeight="true" outlineLevel="0" collapsed="false">
      <c r="A56" s="6" t="n">
        <v>2012</v>
      </c>
      <c r="B56" s="16" t="s">
        <v>55</v>
      </c>
      <c r="C56" s="16" t="s">
        <v>56</v>
      </c>
      <c r="D56" s="16" t="str">
        <f aca="false">A56&amp;C56</f>
        <v>2012North West</v>
      </c>
      <c r="E56" s="18" t="n">
        <v>0.127478640894688</v>
      </c>
      <c r="F56" s="35" t="n">
        <v>79.821588128268</v>
      </c>
      <c r="G56" s="18" t="n">
        <v>0.121869723707612</v>
      </c>
      <c r="H56" s="35" t="n">
        <v>56.3233818412465</v>
      </c>
      <c r="I56" s="18" t="n">
        <v>0.129035325170539</v>
      </c>
      <c r="J56" s="35" t="n">
        <v>75.9233614387431</v>
      </c>
      <c r="K56" s="18" t="n">
        <v>0.12469356912493</v>
      </c>
      <c r="L56" s="18" t="n">
        <v>66.5306262005012</v>
      </c>
    </row>
    <row r="57" customFormat="false" ht="14.25" hidden="false" customHeight="true" outlineLevel="0" collapsed="false">
      <c r="A57" s="6" t="n">
        <v>2012</v>
      </c>
      <c r="B57" s="16" t="s">
        <v>57</v>
      </c>
      <c r="C57" s="16" t="s">
        <v>58</v>
      </c>
      <c r="D57" s="16" t="str">
        <f aca="false">A57&amp;C57</f>
        <v>2012North East</v>
      </c>
      <c r="E57" s="18" t="n">
        <v>0.130229818175142</v>
      </c>
      <c r="F57" s="35" t="n">
        <v>62.8536993068196</v>
      </c>
      <c r="G57" s="18" t="n">
        <v>0.122698813758169</v>
      </c>
      <c r="H57" s="35" t="n">
        <v>46.7563940503441</v>
      </c>
      <c r="I57" s="18" t="n">
        <v>0.128829907994044</v>
      </c>
      <c r="J57" s="35" t="n">
        <v>66.2068289504158</v>
      </c>
      <c r="K57" s="18" t="n">
        <v>0.125743953088354</v>
      </c>
      <c r="L57" s="18" t="n">
        <v>54.3118315155088</v>
      </c>
    </row>
    <row r="58" customFormat="false" ht="14.25" hidden="false" customHeight="true" outlineLevel="0" collapsed="false">
      <c r="A58" s="6" t="n">
        <v>2012</v>
      </c>
      <c r="B58" s="16" t="s">
        <v>59</v>
      </c>
      <c r="C58" s="16" t="s">
        <v>60</v>
      </c>
      <c r="D58" s="16" t="str">
        <f aca="false">A58&amp;C58</f>
        <v>2012East Midlands</v>
      </c>
      <c r="E58" s="18" t="n">
        <v>0.12402072457173</v>
      </c>
      <c r="F58" s="35" t="n">
        <v>79.2294249039836</v>
      </c>
      <c r="G58" s="18" t="n">
        <v>0.119233892140751</v>
      </c>
      <c r="H58" s="35" t="n">
        <v>57.0775947838691</v>
      </c>
      <c r="I58" s="18" t="n">
        <v>0.126532484953703</v>
      </c>
      <c r="J58" s="35" t="n">
        <v>72.6247532210066</v>
      </c>
      <c r="K58" s="18" t="n">
        <v>0.121728287320224</v>
      </c>
      <c r="L58" s="18" t="n">
        <v>66.0528086875835</v>
      </c>
    </row>
    <row r="59" customFormat="false" ht="14.25" hidden="false" customHeight="true" outlineLevel="0" collapsed="false">
      <c r="A59" s="6" t="n">
        <v>2012</v>
      </c>
      <c r="B59" s="16" t="s">
        <v>61</v>
      </c>
      <c r="C59" s="16" t="s">
        <v>62</v>
      </c>
      <c r="D59" s="16" t="str">
        <f aca="false">A59&amp;C59</f>
        <v>2012South West</v>
      </c>
      <c r="E59" s="18" t="n">
        <v>0.136036738414731</v>
      </c>
      <c r="F59" s="35" t="n">
        <v>67.8586353977983</v>
      </c>
      <c r="G59" s="18" t="n">
        <v>0.12868582750235</v>
      </c>
      <c r="H59" s="35" t="n">
        <v>55.5534127116646</v>
      </c>
      <c r="I59" s="18" t="n">
        <v>0.137240823792907</v>
      </c>
      <c r="J59" s="35" t="n">
        <v>64.3857076519723</v>
      </c>
      <c r="K59" s="18" t="n">
        <v>0.131918835244846</v>
      </c>
      <c r="L59" s="18" t="n">
        <v>60.1778533760481</v>
      </c>
    </row>
    <row r="60" customFormat="false" ht="14.25" hidden="false" customHeight="true" outlineLevel="0" collapsed="false">
      <c r="A60" s="6" t="n">
        <v>2012</v>
      </c>
      <c r="B60" s="16" t="s">
        <v>63</v>
      </c>
      <c r="C60" s="16" t="s">
        <v>64</v>
      </c>
      <c r="D60" s="16" t="str">
        <f aca="false">A60&amp;C60</f>
        <v>2012Southern</v>
      </c>
      <c r="E60" s="18" t="n">
        <v>0.126551345946349</v>
      </c>
      <c r="F60" s="35" t="n">
        <v>74.581890702438</v>
      </c>
      <c r="G60" s="18" t="n">
        <v>0.120840686139393</v>
      </c>
      <c r="H60" s="35" t="n">
        <v>57.7127929297155</v>
      </c>
      <c r="I60" s="18" t="n">
        <v>0.135185962805826</v>
      </c>
      <c r="J60" s="35" t="n">
        <v>47.7641908231285</v>
      </c>
      <c r="K60" s="18" t="n">
        <v>0.123965295821483</v>
      </c>
      <c r="L60" s="18" t="n">
        <v>61.1234552374066</v>
      </c>
    </row>
    <row r="61" customFormat="false" ht="14.25" hidden="false" customHeight="true" outlineLevel="0" collapsed="false">
      <c r="A61" s="33" t="n">
        <v>2012</v>
      </c>
      <c r="B61" s="20" t="s">
        <v>65</v>
      </c>
      <c r="C61" s="20" t="s">
        <v>65</v>
      </c>
      <c r="D61" s="16" t="str">
        <f aca="false">A61&amp;C61</f>
        <v>2012United Kingdom</v>
      </c>
      <c r="E61" s="22" t="n">
        <v>0.129898277025319</v>
      </c>
      <c r="F61" s="36" t="n">
        <v>71.49852797527</v>
      </c>
      <c r="G61" s="22" t="n">
        <v>0.122928204286971</v>
      </c>
      <c r="H61" s="36" t="n">
        <v>54.309640419221</v>
      </c>
      <c r="I61" s="22" t="n">
        <v>0.13298278128133</v>
      </c>
      <c r="J61" s="36" t="n">
        <v>62.367014217318</v>
      </c>
      <c r="K61" s="22" t="n">
        <v>0.126601257075904</v>
      </c>
      <c r="L61" s="22" t="n">
        <v>60.7170489697391</v>
      </c>
    </row>
    <row r="62" customFormat="false" ht="14.25" hidden="false" customHeight="true" outlineLevel="0" collapsed="false">
      <c r="A62" s="6" t="n">
        <v>2013</v>
      </c>
      <c r="B62" s="16" t="s">
        <v>60</v>
      </c>
      <c r="C62" s="16" t="s">
        <v>60</v>
      </c>
      <c r="D62" s="16" t="str">
        <f aca="false">A62&amp;C62</f>
        <v>2013East Midlands</v>
      </c>
      <c r="E62" s="18" t="n">
        <v>0.133088274779475</v>
      </c>
      <c r="F62" s="32" t="n">
        <v>76.568700600347</v>
      </c>
      <c r="G62" s="18" t="n">
        <v>0.12448784882486</v>
      </c>
      <c r="H62" s="32" t="n">
        <v>68.3764603229783</v>
      </c>
      <c r="I62" s="18" t="n">
        <v>0.136791542894352</v>
      </c>
      <c r="J62" s="32" t="n">
        <v>68.6442054101863</v>
      </c>
      <c r="K62" s="18" t="n">
        <v>0.128819449056277</v>
      </c>
      <c r="L62" s="18" t="n">
        <v>70.8252686478672</v>
      </c>
    </row>
    <row r="63" customFormat="false" ht="14.25" hidden="false" customHeight="true" outlineLevel="0" collapsed="false">
      <c r="A63" s="6" t="n">
        <v>2013</v>
      </c>
      <c r="B63" s="16" t="s">
        <v>49</v>
      </c>
      <c r="C63" s="16" t="s">
        <v>49</v>
      </c>
      <c r="D63" s="16" t="str">
        <f aca="false">A63&amp;C63</f>
        <v>2013Eastern</v>
      </c>
      <c r="E63" s="18" t="n">
        <v>0.133688399965942</v>
      </c>
      <c r="F63" s="32" t="n">
        <v>77.6737844585988</v>
      </c>
      <c r="G63" s="18" t="n">
        <v>0.124963886286228</v>
      </c>
      <c r="H63" s="32" t="n">
        <v>67.696819389031</v>
      </c>
      <c r="I63" s="18" t="n">
        <v>0.137542507206611</v>
      </c>
      <c r="J63" s="32" t="n">
        <v>67.7727488668518</v>
      </c>
      <c r="K63" s="18" t="n">
        <v>0.128996987718716</v>
      </c>
      <c r="L63" s="18" t="n">
        <v>70.9092847664358</v>
      </c>
    </row>
    <row r="64" customFormat="false" ht="14.25" hidden="false" customHeight="true" outlineLevel="0" collapsed="false">
      <c r="A64" s="6" t="n">
        <v>2013</v>
      </c>
      <c r="B64" s="16" t="s">
        <v>54</v>
      </c>
      <c r="C64" s="16" t="s">
        <v>54</v>
      </c>
      <c r="D64" s="16" t="str">
        <f aca="false">A64&amp;C64</f>
        <v>2013London</v>
      </c>
      <c r="E64" s="18" t="n">
        <v>0.138146870570949</v>
      </c>
      <c r="F64" s="32" t="n">
        <v>65.9246644663406</v>
      </c>
      <c r="G64" s="18" t="n">
        <v>0.128695643147509</v>
      </c>
      <c r="H64" s="32" t="n">
        <v>61.8645626813385</v>
      </c>
      <c r="I64" s="18" t="n">
        <v>0.140512584454762</v>
      </c>
      <c r="J64" s="32" t="n">
        <v>60.5731693348909</v>
      </c>
      <c r="K64" s="18" t="n">
        <v>0.134732696222915</v>
      </c>
      <c r="L64" s="18" t="n">
        <v>63.1181634291007</v>
      </c>
    </row>
    <row r="65" customFormat="false" ht="14.25" hidden="false" customHeight="true" outlineLevel="0" collapsed="false">
      <c r="A65" s="6" t="n">
        <v>2013</v>
      </c>
      <c r="B65" s="16" t="s">
        <v>53</v>
      </c>
      <c r="C65" s="16" t="s">
        <v>53</v>
      </c>
      <c r="D65" s="16" t="str">
        <f aca="false">A65&amp;C65</f>
        <v>2013Merseyside &amp; North Wales</v>
      </c>
      <c r="E65" s="18" t="n">
        <v>0.144095756789962</v>
      </c>
      <c r="F65" s="32" t="n">
        <v>83.7419617468351</v>
      </c>
      <c r="G65" s="18" t="n">
        <v>0.135058211633537</v>
      </c>
      <c r="H65" s="32" t="n">
        <v>72.2571986347733</v>
      </c>
      <c r="I65" s="18" t="n">
        <v>0.144603921145475</v>
      </c>
      <c r="J65" s="32" t="n">
        <v>78.7028399364049</v>
      </c>
      <c r="K65" s="18" t="n">
        <v>0.139496218760899</v>
      </c>
      <c r="L65" s="18" t="n">
        <v>76.5826316501346</v>
      </c>
    </row>
    <row r="66" customFormat="false" ht="14.25" hidden="false" customHeight="true" outlineLevel="0" collapsed="false">
      <c r="A66" s="6" t="n">
        <v>2013</v>
      </c>
      <c r="B66" s="16" t="s">
        <v>58</v>
      </c>
      <c r="C66" s="16" t="s">
        <v>58</v>
      </c>
      <c r="D66" s="16" t="str">
        <f aca="false">A66&amp;C66</f>
        <v>2013North East</v>
      </c>
      <c r="E66" s="18" t="n">
        <v>0.142081149269421</v>
      </c>
      <c r="F66" s="32" t="n">
        <v>60.4164155502463</v>
      </c>
      <c r="G66" s="18" t="n">
        <v>0.129743411266121</v>
      </c>
      <c r="H66" s="32" t="n">
        <v>58.6728158496608</v>
      </c>
      <c r="I66" s="18" t="n">
        <v>0.141881766889978</v>
      </c>
      <c r="J66" s="32" t="n">
        <v>62.9454336963189</v>
      </c>
      <c r="K66" s="18" t="n">
        <v>0.134980113645079</v>
      </c>
      <c r="L66" s="18" t="n">
        <v>59.8369520762551</v>
      </c>
    </row>
    <row r="67" customFormat="false" ht="14.25" hidden="false" customHeight="true" outlineLevel="0" collapsed="false">
      <c r="A67" s="6" t="n">
        <v>2013</v>
      </c>
      <c r="B67" s="16" t="s">
        <v>66</v>
      </c>
      <c r="C67" s="16" t="s">
        <v>66</v>
      </c>
      <c r="D67" s="16" t="str">
        <f aca="false">A67&amp;C67</f>
        <v>2013North Scotland</v>
      </c>
      <c r="E67" s="18" t="n">
        <v>0.145515858942436</v>
      </c>
      <c r="F67" s="32" t="n">
        <v>89.0907118935801</v>
      </c>
      <c r="G67" s="18" t="n">
        <v>0.139964918802167</v>
      </c>
      <c r="H67" s="32" t="n">
        <v>62.984972895169</v>
      </c>
      <c r="I67" s="18" t="n">
        <v>0.156969911728062</v>
      </c>
      <c r="J67" s="32" t="n">
        <v>48.1048257977559</v>
      </c>
      <c r="K67" s="18" t="n">
        <v>0.144382584699037</v>
      </c>
      <c r="L67" s="18" t="n">
        <v>67.0997833405002</v>
      </c>
    </row>
    <row r="68" customFormat="false" ht="14.25" hidden="false" customHeight="true" outlineLevel="0" collapsed="false">
      <c r="A68" s="6" t="n">
        <v>2013</v>
      </c>
      <c r="B68" s="16" t="s">
        <v>56</v>
      </c>
      <c r="C68" s="16" t="s">
        <v>56</v>
      </c>
      <c r="D68" s="16" t="str">
        <f aca="false">A68&amp;C68</f>
        <v>2013North West</v>
      </c>
      <c r="E68" s="18" t="n">
        <v>0.137933394654756</v>
      </c>
      <c r="F68" s="32" t="n">
        <v>74.5873173489399</v>
      </c>
      <c r="G68" s="18" t="n">
        <v>0.128206010635562</v>
      </c>
      <c r="H68" s="32" t="n">
        <v>68.2947233324442</v>
      </c>
      <c r="I68" s="18" t="n">
        <v>0.140569048879684</v>
      </c>
      <c r="J68" s="32" t="n">
        <v>69.5635109471389</v>
      </c>
      <c r="K68" s="18" t="n">
        <v>0.133057529250004</v>
      </c>
      <c r="L68" s="18" t="n">
        <v>70.3503330543113</v>
      </c>
    </row>
    <row r="69" customFormat="false" ht="14.25" hidden="false" customHeight="true" outlineLevel="0" collapsed="false">
      <c r="A69" s="6" t="n">
        <v>2013</v>
      </c>
      <c r="B69" s="16" t="s">
        <v>90</v>
      </c>
      <c r="C69" s="16" t="s">
        <v>90</v>
      </c>
      <c r="D69" s="16" t="str">
        <f aca="false">A69&amp;C69</f>
        <v>2013Northern Ireland</v>
      </c>
      <c r="E69" s="18" t="n">
        <v>0.166711659115803</v>
      </c>
      <c r="F69" s="32" t="n">
        <v>0</v>
      </c>
      <c r="G69" s="18" t="n">
        <v>0.158014258175874</v>
      </c>
      <c r="H69" s="32" t="n">
        <v>0</v>
      </c>
      <c r="I69" s="18" t="n">
        <v>0.160015694582505</v>
      </c>
      <c r="J69" s="32" t="n">
        <v>0</v>
      </c>
      <c r="K69" s="18" t="n">
        <v>0.161023675448251</v>
      </c>
      <c r="L69" s="32" t="n">
        <v>0</v>
      </c>
    </row>
    <row r="70" customFormat="false" ht="14.25" hidden="false" customHeight="true" outlineLevel="0" collapsed="false">
      <c r="A70" s="6" t="n">
        <v>2013</v>
      </c>
      <c r="B70" s="16" t="s">
        <v>1</v>
      </c>
      <c r="C70" s="16" t="s">
        <v>1</v>
      </c>
      <c r="D70" s="16" t="str">
        <f aca="false">A70&amp;C70</f>
        <v>2013South East</v>
      </c>
      <c r="E70" s="18" t="n">
        <v>0.13778325147193</v>
      </c>
      <c r="F70" s="32" t="n">
        <v>70.3611907352338</v>
      </c>
      <c r="G70" s="18" t="n">
        <v>0.12764939329364</v>
      </c>
      <c r="H70" s="32" t="n">
        <v>65.4575836843296</v>
      </c>
      <c r="I70" s="18" t="n">
        <v>0.141391252591104</v>
      </c>
      <c r="J70" s="32" t="n">
        <v>60.9010807296453</v>
      </c>
      <c r="K70" s="18" t="n">
        <v>0.131791724746151</v>
      </c>
      <c r="L70" s="18" t="n">
        <v>66.3511162017185</v>
      </c>
    </row>
    <row r="71" customFormat="false" ht="14.25" hidden="false" customHeight="true" outlineLevel="0" collapsed="false">
      <c r="A71" s="6" t="n">
        <v>2013</v>
      </c>
      <c r="B71" s="16" t="s">
        <v>67</v>
      </c>
      <c r="C71" s="16" t="s">
        <v>67</v>
      </c>
      <c r="D71" s="16" t="str">
        <f aca="false">A71&amp;C71</f>
        <v>2013South Scotland</v>
      </c>
      <c r="E71" s="18" t="n">
        <v>0.137148698247384</v>
      </c>
      <c r="F71" s="32" t="n">
        <v>85.7687203849368</v>
      </c>
      <c r="G71" s="18" t="n">
        <v>0.126767662091231</v>
      </c>
      <c r="H71" s="32" t="n">
        <v>72.384502454692</v>
      </c>
      <c r="I71" s="18" t="n">
        <v>0.135998898455605</v>
      </c>
      <c r="J71" s="32" t="n">
        <v>81.954227984783</v>
      </c>
      <c r="K71" s="18" t="n">
        <v>0.131205977221693</v>
      </c>
      <c r="L71" s="18" t="n">
        <v>77.6391645189983</v>
      </c>
    </row>
    <row r="72" customFormat="false" ht="14.25" hidden="false" customHeight="true" outlineLevel="0" collapsed="false">
      <c r="A72" s="6" t="n">
        <v>2013</v>
      </c>
      <c r="B72" s="16" t="s">
        <v>45</v>
      </c>
      <c r="C72" s="16" t="s">
        <v>45</v>
      </c>
      <c r="D72" s="16" t="str">
        <f aca="false">A72&amp;C72</f>
        <v>2013South Wales</v>
      </c>
      <c r="E72" s="18" t="n">
        <v>0.142780823214576</v>
      </c>
      <c r="F72" s="32" t="n">
        <v>85.949082573772</v>
      </c>
      <c r="G72" s="18" t="n">
        <v>0.136297649083258</v>
      </c>
      <c r="H72" s="32" t="n">
        <v>63.1844231705831</v>
      </c>
      <c r="I72" s="18" t="n">
        <v>0.154295771396268</v>
      </c>
      <c r="J72" s="32" t="n">
        <v>47.8373992852251</v>
      </c>
      <c r="K72" s="18" t="n">
        <v>0.141624432758555</v>
      </c>
      <c r="L72" s="18" t="n">
        <v>66.2682975436296</v>
      </c>
    </row>
    <row r="73" customFormat="false" ht="14.25" hidden="false" customHeight="true" outlineLevel="0" collapsed="false">
      <c r="A73" s="6" t="n">
        <v>2013</v>
      </c>
      <c r="B73" s="16" t="s">
        <v>62</v>
      </c>
      <c r="C73" s="16" t="s">
        <v>62</v>
      </c>
      <c r="D73" s="16" t="str">
        <f aca="false">A73&amp;C73</f>
        <v>2013South West</v>
      </c>
      <c r="E73" s="18" t="n">
        <v>0.146021425964384</v>
      </c>
      <c r="F73" s="32" t="n">
        <v>69.1629498423071</v>
      </c>
      <c r="G73" s="18" t="n">
        <v>0.136127564689833</v>
      </c>
      <c r="H73" s="32" t="n">
        <v>64.2735121076403</v>
      </c>
      <c r="I73" s="18" t="n">
        <v>0.148936738943582</v>
      </c>
      <c r="J73" s="32" t="n">
        <v>63.5597559346973</v>
      </c>
      <c r="K73" s="18" t="n">
        <v>0.14061130160854</v>
      </c>
      <c r="L73" s="18" t="n">
        <v>65.452272608454</v>
      </c>
    </row>
    <row r="74" customFormat="false" ht="14.25" hidden="false" customHeight="true" outlineLevel="0" collapsed="false">
      <c r="A74" s="6" t="n">
        <v>2013</v>
      </c>
      <c r="B74" s="16" t="s">
        <v>64</v>
      </c>
      <c r="C74" s="16" t="s">
        <v>64</v>
      </c>
      <c r="D74" s="16" t="str">
        <f aca="false">A74&amp;C74</f>
        <v>2013Southern</v>
      </c>
      <c r="E74" s="18" t="n">
        <v>0.136948962152563</v>
      </c>
      <c r="F74" s="32" t="n">
        <v>82.3420528413901</v>
      </c>
      <c r="G74" s="18" t="n">
        <v>0.1298501944901</v>
      </c>
      <c r="H74" s="32" t="n">
        <v>63.5964654030833</v>
      </c>
      <c r="I74" s="18" t="n">
        <v>0.147045095932416</v>
      </c>
      <c r="J74" s="32" t="n">
        <v>49.2185806284989</v>
      </c>
      <c r="K74" s="18" t="n">
        <v>0.133582725514831</v>
      </c>
      <c r="L74" s="18" t="n">
        <v>66.6655392961455</v>
      </c>
    </row>
    <row r="75" customFormat="false" ht="14.25" hidden="false" customHeight="true" outlineLevel="0" collapsed="false">
      <c r="A75" s="6" t="n">
        <v>2013</v>
      </c>
      <c r="B75" s="16" t="s">
        <v>42</v>
      </c>
      <c r="C75" s="16" t="s">
        <v>42</v>
      </c>
      <c r="D75" s="16" t="str">
        <f aca="false">A75&amp;C75</f>
        <v>2013West Midlands</v>
      </c>
      <c r="E75" s="18" t="n">
        <v>0.1432143207456</v>
      </c>
      <c r="F75" s="32" t="n">
        <v>59.1441634153848</v>
      </c>
      <c r="G75" s="18" t="n">
        <v>0.129298640176915</v>
      </c>
      <c r="H75" s="32" t="n">
        <v>59.0337294998677</v>
      </c>
      <c r="I75" s="18" t="n">
        <v>0.143267449026198</v>
      </c>
      <c r="J75" s="32" t="n">
        <v>57.3981879414247</v>
      </c>
      <c r="K75" s="18" t="n">
        <v>0.135743015235048</v>
      </c>
      <c r="L75" s="18" t="n">
        <v>58.7946336961118</v>
      </c>
    </row>
    <row r="76" customFormat="false" ht="14.25" hidden="false" customHeight="true" outlineLevel="0" collapsed="false">
      <c r="A76" s="6" t="n">
        <v>2013</v>
      </c>
      <c r="B76" s="16" t="s">
        <v>51</v>
      </c>
      <c r="C76" s="16" t="s">
        <v>51</v>
      </c>
      <c r="D76" s="16" t="str">
        <f aca="false">A76&amp;C76</f>
        <v>2013Yorkshire</v>
      </c>
      <c r="E76" s="18" t="n">
        <v>0.141758946439179</v>
      </c>
      <c r="F76" s="32" t="n">
        <v>57.0708638239448</v>
      </c>
      <c r="G76" s="18" t="n">
        <v>0.127430975148079</v>
      </c>
      <c r="H76" s="32" t="n">
        <v>58.1520615498036</v>
      </c>
      <c r="I76" s="18" t="n">
        <v>0.14069882456294</v>
      </c>
      <c r="J76" s="32" t="n">
        <v>58.0308359998068</v>
      </c>
      <c r="K76" s="18" t="n">
        <v>0.13397684258088</v>
      </c>
      <c r="L76" s="18" t="n">
        <v>57.8003386147349</v>
      </c>
    </row>
    <row r="77" customFormat="false" ht="14.25" hidden="false" customHeight="true" outlineLevel="0" collapsed="false">
      <c r="A77" s="33" t="n">
        <v>2013</v>
      </c>
      <c r="B77" s="20" t="s">
        <v>65</v>
      </c>
      <c r="C77" s="20" t="s">
        <v>65</v>
      </c>
      <c r="D77" s="16" t="str">
        <f aca="false">A77&amp;C77</f>
        <v>2013United Kingdom</v>
      </c>
      <c r="E77" s="22" t="n">
        <v>0.139762290549538</v>
      </c>
      <c r="F77" s="34" t="n">
        <v>70.5037310332219</v>
      </c>
      <c r="G77" s="22" t="n">
        <v>0.129766425881147</v>
      </c>
      <c r="H77" s="34" t="n">
        <v>63.4684631635125</v>
      </c>
      <c r="I77" s="22" t="n">
        <v>0.143625075559132</v>
      </c>
      <c r="J77" s="34" t="n">
        <v>59.5153258593686</v>
      </c>
      <c r="K77" s="22" t="n">
        <v>0.134891914961389</v>
      </c>
      <c r="L77" s="22" t="n">
        <v>64.8440932250762</v>
      </c>
    </row>
    <row r="78" customFormat="false" ht="14.25" hidden="false" customHeight="true" outlineLevel="0" collapsed="false">
      <c r="A78" s="6" t="n">
        <v>2014</v>
      </c>
      <c r="B78" s="16" t="s">
        <v>60</v>
      </c>
      <c r="C78" s="16" t="s">
        <v>60</v>
      </c>
      <c r="D78" s="16" t="str">
        <f aca="false">A78&amp;C78</f>
        <v>2014East Midlands</v>
      </c>
      <c r="E78" s="18" t="n">
        <v>0.137146618217335</v>
      </c>
      <c r="F78" s="37" t="n">
        <v>84.369358573716</v>
      </c>
      <c r="G78" s="18" t="n">
        <v>0.130067697988458</v>
      </c>
      <c r="H78" s="37" t="n">
        <v>65.4123554653296</v>
      </c>
      <c r="I78" s="18" t="n">
        <v>0.138548529626589</v>
      </c>
      <c r="J78" s="37" t="n">
        <v>83.1500054365955</v>
      </c>
      <c r="K78" s="18" t="n">
        <v>0.133293494430052</v>
      </c>
      <c r="L78" s="18" t="n">
        <v>73.3063594785845</v>
      </c>
    </row>
    <row r="79" customFormat="false" ht="14.25" hidden="false" customHeight="true" outlineLevel="0" collapsed="false">
      <c r="A79" s="6" t="n">
        <v>2014</v>
      </c>
      <c r="B79" s="16" t="s">
        <v>49</v>
      </c>
      <c r="C79" s="16" t="s">
        <v>49</v>
      </c>
      <c r="D79" s="16" t="str">
        <f aca="false">A79&amp;C79</f>
        <v>2014Eastern</v>
      </c>
      <c r="E79" s="18" t="n">
        <v>0.137180328813443</v>
      </c>
      <c r="F79" s="37" t="n">
        <v>85.2969688668109</v>
      </c>
      <c r="G79" s="18" t="n">
        <v>0.130025325326982</v>
      </c>
      <c r="H79" s="37" t="n">
        <v>65.6127015034401</v>
      </c>
      <c r="I79" s="18" t="n">
        <v>0.138648590247561</v>
      </c>
      <c r="J79" s="37" t="n">
        <v>83.304451490526</v>
      </c>
      <c r="K79" s="18" t="n">
        <v>0.133105131921921</v>
      </c>
      <c r="L79" s="18" t="n">
        <v>73.4536981861993</v>
      </c>
    </row>
    <row r="80" customFormat="false" ht="14.25" hidden="false" customHeight="true" outlineLevel="0" collapsed="false">
      <c r="A80" s="6" t="n">
        <v>2014</v>
      </c>
      <c r="B80" s="16" t="s">
        <v>54</v>
      </c>
      <c r="C80" s="16" t="s">
        <v>54</v>
      </c>
      <c r="D80" s="16" t="str">
        <f aca="false">A80&amp;C80</f>
        <v>2014London</v>
      </c>
      <c r="E80" s="18" t="n">
        <v>0.1432130670707</v>
      </c>
      <c r="F80" s="37" t="n">
        <v>75.6773742824558</v>
      </c>
      <c r="G80" s="18" t="n">
        <v>0.133613727133999</v>
      </c>
      <c r="H80" s="37" t="n">
        <v>65.9424804464592</v>
      </c>
      <c r="I80" s="18" t="n">
        <v>0.143925021007911</v>
      </c>
      <c r="J80" s="37" t="n">
        <v>76.2024972836253</v>
      </c>
      <c r="K80" s="18" t="n">
        <v>0.139344038588592</v>
      </c>
      <c r="L80" s="18" t="n">
        <v>71.711648207922</v>
      </c>
    </row>
    <row r="81" customFormat="false" ht="14.25" hidden="false" customHeight="true" outlineLevel="0" collapsed="false">
      <c r="A81" s="6" t="n">
        <v>2014</v>
      </c>
      <c r="B81" s="16" t="s">
        <v>53</v>
      </c>
      <c r="C81" s="16" t="s">
        <v>53</v>
      </c>
      <c r="D81" s="16" t="str">
        <f aca="false">A81&amp;C81</f>
        <v>2014Merseyside &amp; North Wales</v>
      </c>
      <c r="E81" s="18" t="n">
        <v>0.154835282051396</v>
      </c>
      <c r="F81" s="37" t="n">
        <v>86.9467001388312</v>
      </c>
      <c r="G81" s="18" t="n">
        <v>0.144339674589141</v>
      </c>
      <c r="H81" s="37" t="n">
        <v>72.74732784013</v>
      </c>
      <c r="I81" s="18" t="n">
        <v>0.153569858688013</v>
      </c>
      <c r="J81" s="37" t="n">
        <v>86.6829120726226</v>
      </c>
      <c r="K81" s="18" t="n">
        <v>0.149008589993044</v>
      </c>
      <c r="L81" s="18" t="n">
        <v>79.4038015945158</v>
      </c>
    </row>
    <row r="82" customFormat="false" ht="14.25" hidden="false" customHeight="true" outlineLevel="0" collapsed="false">
      <c r="A82" s="6" t="n">
        <v>2014</v>
      </c>
      <c r="B82" s="16" t="s">
        <v>58</v>
      </c>
      <c r="C82" s="16" t="s">
        <v>58</v>
      </c>
      <c r="D82" s="16" t="str">
        <f aca="false">A82&amp;C82</f>
        <v>2014North East</v>
      </c>
      <c r="E82" s="18" t="n">
        <v>0.147385321998248</v>
      </c>
      <c r="F82" s="37" t="n">
        <v>70.717536404503</v>
      </c>
      <c r="G82" s="18" t="n">
        <v>0.136708435255056</v>
      </c>
      <c r="H82" s="37" t="n">
        <v>60.4078644636371</v>
      </c>
      <c r="I82" s="18" t="n">
        <v>0.14577918940576</v>
      </c>
      <c r="J82" s="37" t="n">
        <v>74.7294656003311</v>
      </c>
      <c r="K82" s="18" t="n">
        <v>0.140923434785827</v>
      </c>
      <c r="L82" s="18" t="n">
        <v>65.3840990160712</v>
      </c>
    </row>
    <row r="83" customFormat="false" ht="14.25" hidden="false" customHeight="true" outlineLevel="0" collapsed="false">
      <c r="A83" s="6" t="n">
        <v>2014</v>
      </c>
      <c r="B83" s="16" t="s">
        <v>66</v>
      </c>
      <c r="C83" s="16" t="s">
        <v>66</v>
      </c>
      <c r="D83" s="16" t="str">
        <f aca="false">A83&amp;C83</f>
        <v>2014North Scotland</v>
      </c>
      <c r="E83" s="18" t="n">
        <v>0.154193677690913</v>
      </c>
      <c r="F83" s="37" t="n">
        <v>93.4585401914811</v>
      </c>
      <c r="G83" s="18" t="n">
        <v>0.148185524086369</v>
      </c>
      <c r="H83" s="37" t="n">
        <v>65.1056958630895</v>
      </c>
      <c r="I83" s="18" t="n">
        <v>0.154659372485598</v>
      </c>
      <c r="J83" s="37" t="n">
        <v>93.0124095111628</v>
      </c>
      <c r="K83" s="18" t="n">
        <v>0.150836600725571</v>
      </c>
      <c r="L83" s="18" t="n">
        <v>77.1359862453864</v>
      </c>
    </row>
    <row r="84" customFormat="false" ht="14.25" hidden="false" customHeight="true" outlineLevel="0" collapsed="false">
      <c r="A84" s="6" t="n">
        <v>2014</v>
      </c>
      <c r="B84" s="16" t="s">
        <v>56</v>
      </c>
      <c r="C84" s="16" t="s">
        <v>56</v>
      </c>
      <c r="D84" s="16" t="str">
        <f aca="false">A84&amp;C84</f>
        <v>2014North West</v>
      </c>
      <c r="E84" s="18" t="n">
        <v>0.144765519996184</v>
      </c>
      <c r="F84" s="37" t="n">
        <v>83.6091331247214</v>
      </c>
      <c r="G84" s="18" t="n">
        <v>0.13642108093541</v>
      </c>
      <c r="H84" s="37" t="n">
        <v>68.1048476882909</v>
      </c>
      <c r="I84" s="18" t="n">
        <v>0.146071872985376</v>
      </c>
      <c r="J84" s="37" t="n">
        <v>81.8238452791094</v>
      </c>
      <c r="K84" s="18" t="n">
        <v>0.140394440928331</v>
      </c>
      <c r="L84" s="18" t="n">
        <v>74.783113578507</v>
      </c>
    </row>
    <row r="85" customFormat="false" ht="14.25" hidden="false" customHeight="true" outlineLevel="0" collapsed="false">
      <c r="A85" s="6" t="n">
        <v>2014</v>
      </c>
      <c r="B85" s="16" t="s">
        <v>90</v>
      </c>
      <c r="C85" s="16" t="s">
        <v>90</v>
      </c>
      <c r="D85" s="16" t="str">
        <f aca="false">A85&amp;C85</f>
        <v>2014Northern Ireland</v>
      </c>
      <c r="E85" s="18" t="n">
        <v>0.180375912966021</v>
      </c>
      <c r="F85" s="37" t="n">
        <v>0</v>
      </c>
      <c r="G85" s="18" t="n">
        <v>0.169617778287403</v>
      </c>
      <c r="H85" s="37" t="n">
        <v>0</v>
      </c>
      <c r="I85" s="18" t="n">
        <v>0.174312441499353</v>
      </c>
      <c r="J85" s="37" t="n">
        <v>0</v>
      </c>
      <c r="K85" s="18" t="n">
        <v>0.174056539680624</v>
      </c>
      <c r="L85" s="37" t="n">
        <v>0</v>
      </c>
    </row>
    <row r="86" customFormat="false" ht="14.25" hidden="false" customHeight="true" outlineLevel="0" collapsed="false">
      <c r="A86" s="6" t="n">
        <v>2014</v>
      </c>
      <c r="B86" s="16" t="s">
        <v>1</v>
      </c>
      <c r="C86" s="16" t="s">
        <v>1</v>
      </c>
      <c r="D86" s="16" t="str">
        <f aca="false">A86&amp;C86</f>
        <v>2014South East</v>
      </c>
      <c r="E86" s="18" t="n">
        <v>0.143218611212628</v>
      </c>
      <c r="F86" s="37" t="n">
        <v>78.5631136339355</v>
      </c>
      <c r="G86" s="18" t="n">
        <v>0.133507447563635</v>
      </c>
      <c r="H86" s="37" t="n">
        <v>68.0353997553898</v>
      </c>
      <c r="I86" s="18" t="n">
        <v>0.144258654651755</v>
      </c>
      <c r="J86" s="37" t="n">
        <v>78.5039163510795</v>
      </c>
      <c r="K86" s="18" t="n">
        <v>0.137191429253362</v>
      </c>
      <c r="L86" s="18" t="n">
        <v>71.9057111456154</v>
      </c>
    </row>
    <row r="87" customFormat="false" ht="14.25" hidden="false" customHeight="true" outlineLevel="0" collapsed="false">
      <c r="A87" s="6" t="n">
        <v>2014</v>
      </c>
      <c r="B87" s="16" t="s">
        <v>67</v>
      </c>
      <c r="C87" s="16" t="s">
        <v>67</v>
      </c>
      <c r="D87" s="16" t="str">
        <f aca="false">A87&amp;C87</f>
        <v>2014South Scotland</v>
      </c>
      <c r="E87" s="18" t="n">
        <v>0.139703944818278</v>
      </c>
      <c r="F87" s="37" t="n">
        <v>88.5609102059769</v>
      </c>
      <c r="G87" s="18" t="n">
        <v>0.129764909592339</v>
      </c>
      <c r="H87" s="37" t="n">
        <v>74.9243687684176</v>
      </c>
      <c r="I87" s="18" t="n">
        <v>0.137979690723471</v>
      </c>
      <c r="J87" s="37" t="n">
        <v>89.5574776222499</v>
      </c>
      <c r="K87" s="18" t="n">
        <v>0.13383039995951</v>
      </c>
      <c r="L87" s="18" t="n">
        <v>81.2135315401049</v>
      </c>
    </row>
    <row r="88" customFormat="false" ht="14.25" hidden="false" customHeight="true" outlineLevel="0" collapsed="false">
      <c r="A88" s="6" t="n">
        <v>2014</v>
      </c>
      <c r="B88" s="16" t="s">
        <v>45</v>
      </c>
      <c r="C88" s="16" t="s">
        <v>45</v>
      </c>
      <c r="D88" s="16" t="str">
        <f aca="false">A88&amp;C88</f>
        <v>2014South Wales</v>
      </c>
      <c r="E88" s="18" t="n">
        <v>0.149597253976132</v>
      </c>
      <c r="F88" s="37" t="n">
        <v>91.5012859503044</v>
      </c>
      <c r="G88" s="18" t="n">
        <v>0.143776480817523</v>
      </c>
      <c r="H88" s="37" t="n">
        <v>63.6781751897009</v>
      </c>
      <c r="I88" s="18" t="n">
        <v>0.150235320873665</v>
      </c>
      <c r="J88" s="37" t="n">
        <v>93.1970601439472</v>
      </c>
      <c r="K88" s="18" t="n">
        <v>0.146605637385489</v>
      </c>
      <c r="L88" s="18" t="n">
        <v>76.922690298448</v>
      </c>
    </row>
    <row r="89" customFormat="false" ht="14.25" hidden="false" customHeight="true" outlineLevel="0" collapsed="false">
      <c r="A89" s="6" t="n">
        <v>2014</v>
      </c>
      <c r="B89" s="16" t="s">
        <v>62</v>
      </c>
      <c r="C89" s="16" t="s">
        <v>62</v>
      </c>
      <c r="D89" s="16" t="str">
        <f aca="false">A89&amp;C89</f>
        <v>2014South West</v>
      </c>
      <c r="E89" s="18" t="n">
        <v>0.152693870255077</v>
      </c>
      <c r="F89" s="37" t="n">
        <v>77.2933115246194</v>
      </c>
      <c r="G89" s="18" t="n">
        <v>0.143109617568994</v>
      </c>
      <c r="H89" s="37" t="n">
        <v>66.5459742440034</v>
      </c>
      <c r="I89" s="18" t="n">
        <v>0.153375804868586</v>
      </c>
      <c r="J89" s="37" t="n">
        <v>78.8737618380728</v>
      </c>
      <c r="K89" s="18" t="n">
        <v>0.147086992109038</v>
      </c>
      <c r="L89" s="18" t="n">
        <v>71.12850149875</v>
      </c>
    </row>
    <row r="90" customFormat="false" ht="14.25" hidden="false" customHeight="true" outlineLevel="0" collapsed="false">
      <c r="A90" s="6" t="n">
        <v>2014</v>
      </c>
      <c r="B90" s="16" t="s">
        <v>64</v>
      </c>
      <c r="C90" s="16" t="s">
        <v>64</v>
      </c>
      <c r="D90" s="16" t="str">
        <f aca="false">A90&amp;C90</f>
        <v>2014Southern</v>
      </c>
      <c r="E90" s="18" t="n">
        <v>0.14129773099746</v>
      </c>
      <c r="F90" s="37" t="n">
        <v>89.1724511596187</v>
      </c>
      <c r="G90" s="18" t="n">
        <v>0.134841791640728</v>
      </c>
      <c r="H90" s="37" t="n">
        <v>66.171017758913</v>
      </c>
      <c r="I90" s="18" t="n">
        <v>0.142337467929801</v>
      </c>
      <c r="J90" s="37" t="n">
        <v>87.972651477803</v>
      </c>
      <c r="K90" s="18" t="n">
        <v>0.137282772962996</v>
      </c>
      <c r="L90" s="18" t="n">
        <v>74.2942805277673</v>
      </c>
    </row>
    <row r="91" customFormat="false" ht="14.25" hidden="false" customHeight="true" outlineLevel="0" collapsed="false">
      <c r="A91" s="6" t="n">
        <v>2014</v>
      </c>
      <c r="B91" s="16" t="s">
        <v>42</v>
      </c>
      <c r="C91" s="16" t="s">
        <v>42</v>
      </c>
      <c r="D91" s="16" t="str">
        <f aca="false">A91&amp;C91</f>
        <v>2014West Midlands</v>
      </c>
      <c r="E91" s="18" t="n">
        <v>0.148143028594989</v>
      </c>
      <c r="F91" s="37" t="n">
        <v>70.4583155434615</v>
      </c>
      <c r="G91" s="18" t="n">
        <v>0.135771891723702</v>
      </c>
      <c r="H91" s="37" t="n">
        <v>60.9698488959294</v>
      </c>
      <c r="I91" s="18" t="n">
        <v>0.145657542604089</v>
      </c>
      <c r="J91" s="37" t="n">
        <v>75.2925414318808</v>
      </c>
      <c r="K91" s="18" t="n">
        <v>0.14092468921849</v>
      </c>
      <c r="L91" s="18" t="n">
        <v>66.0679872574604</v>
      </c>
    </row>
    <row r="92" customFormat="false" ht="14.25" hidden="false" customHeight="true" outlineLevel="0" collapsed="false">
      <c r="A92" s="6" t="n">
        <v>2014</v>
      </c>
      <c r="B92" s="16" t="s">
        <v>51</v>
      </c>
      <c r="C92" s="16" t="s">
        <v>51</v>
      </c>
      <c r="D92" s="16" t="str">
        <f aca="false">A92&amp;C92</f>
        <v>2014Yorkshire</v>
      </c>
      <c r="E92" s="18" t="n">
        <v>0.146612324995169</v>
      </c>
      <c r="F92" s="37" t="n">
        <v>68.902580230738</v>
      </c>
      <c r="G92" s="18" t="n">
        <v>0.134334960371469</v>
      </c>
      <c r="H92" s="37" t="n">
        <v>59.571702421343</v>
      </c>
      <c r="I92" s="18" t="n">
        <v>0.143469004068528</v>
      </c>
      <c r="J92" s="37" t="n">
        <v>74.7026363164862</v>
      </c>
      <c r="K92" s="18" t="n">
        <v>0.139398471972165</v>
      </c>
      <c r="L92" s="18" t="n">
        <v>64.9136593994193</v>
      </c>
    </row>
    <row r="93" customFormat="false" ht="14.25" hidden="false" customHeight="true" outlineLevel="0" collapsed="false">
      <c r="A93" s="33" t="n">
        <v>2014</v>
      </c>
      <c r="B93" s="20" t="s">
        <v>65</v>
      </c>
      <c r="C93" s="20" t="s">
        <v>65</v>
      </c>
      <c r="D93" s="16" t="str">
        <f aca="false">A93&amp;C93</f>
        <v>2014United Kingdom</v>
      </c>
      <c r="E93" s="22" t="n">
        <v>0.145252661085204</v>
      </c>
      <c r="F93" s="38" t="n">
        <v>78.4183461377915</v>
      </c>
      <c r="G93" s="22" t="n">
        <v>0.136162983457994</v>
      </c>
      <c r="H93" s="38" t="n">
        <v>63.9425609374126</v>
      </c>
      <c r="I93" s="22" t="n">
        <v>0.146745298671814</v>
      </c>
      <c r="J93" s="38" t="n">
        <v>76.5521896192755</v>
      </c>
      <c r="K93" s="22" t="n">
        <v>0.140431164007953</v>
      </c>
      <c r="L93" s="22" t="n">
        <v>70.0370537236587</v>
      </c>
    </row>
    <row r="94" customFormat="false" ht="14.25" hidden="false" customHeight="true" outlineLevel="0" collapsed="false">
      <c r="A94" s="6" t="n">
        <v>2015</v>
      </c>
      <c r="B94" s="16" t="s">
        <v>60</v>
      </c>
      <c r="C94" s="16" t="s">
        <v>60</v>
      </c>
      <c r="D94" s="16" t="str">
        <f aca="false">A94&amp;C94</f>
        <v>2015East Midlands</v>
      </c>
      <c r="E94" s="39" t="n">
        <v>0.13686687426245</v>
      </c>
      <c r="F94" s="39" t="n">
        <v>84.4255088198239</v>
      </c>
      <c r="G94" s="39" t="n">
        <v>0.127953511636713</v>
      </c>
      <c r="H94" s="39" t="n">
        <v>62.7738959983451</v>
      </c>
      <c r="I94" s="39" t="n">
        <v>0.138078784671759</v>
      </c>
      <c r="J94" s="39" t="n">
        <v>83.0851538342552</v>
      </c>
      <c r="K94" s="39" t="n">
        <v>0.131807470649309</v>
      </c>
      <c r="L94" s="39" t="n">
        <v>71.5063810671115</v>
      </c>
    </row>
    <row r="95" customFormat="false" ht="14.25" hidden="false" customHeight="true" outlineLevel="0" collapsed="false">
      <c r="A95" s="6" t="n">
        <v>2015</v>
      </c>
      <c r="B95" s="16" t="s">
        <v>49</v>
      </c>
      <c r="C95" s="16" t="s">
        <v>49</v>
      </c>
      <c r="D95" s="16" t="str">
        <f aca="false">A95&amp;C95</f>
        <v>2015Eastern</v>
      </c>
      <c r="E95" s="39" t="n">
        <v>0.136087384856501</v>
      </c>
      <c r="F95" s="39" t="n">
        <v>85.1155469566289</v>
      </c>
      <c r="G95" s="39" t="n">
        <v>0.127509680198331</v>
      </c>
      <c r="H95" s="39" t="n">
        <v>63.8951470933048</v>
      </c>
      <c r="I95" s="39" t="n">
        <v>0.138272207931795</v>
      </c>
      <c r="J95" s="39" t="n">
        <v>83.1007849321228</v>
      </c>
      <c r="K95" s="39" t="n">
        <v>0.131158030125561</v>
      </c>
      <c r="L95" s="39" t="n">
        <v>72.1328290624882</v>
      </c>
    </row>
    <row r="96" customFormat="false" ht="14.25" hidden="false" customHeight="true" outlineLevel="0" collapsed="false">
      <c r="A96" s="6" t="n">
        <v>2015</v>
      </c>
      <c r="B96" s="16" t="s">
        <v>54</v>
      </c>
      <c r="C96" s="16" t="s">
        <v>54</v>
      </c>
      <c r="D96" s="16" t="str">
        <f aca="false">A96&amp;C96</f>
        <v>2015London</v>
      </c>
      <c r="E96" s="39" t="n">
        <v>0.142891362478162</v>
      </c>
      <c r="F96" s="39" t="n">
        <v>76.0829973922072</v>
      </c>
      <c r="G96" s="39" t="n">
        <v>0.131955540271586</v>
      </c>
      <c r="H96" s="39" t="n">
        <v>65.1662213774291</v>
      </c>
      <c r="I96" s="39" t="n">
        <v>0.143633414361852</v>
      </c>
      <c r="J96" s="39" t="n">
        <v>76.3500734634702</v>
      </c>
      <c r="K96" s="39" t="n">
        <v>0.138390546646002</v>
      </c>
      <c r="L96" s="39" t="n">
        <v>71.488377257633</v>
      </c>
    </row>
    <row r="97" customFormat="false" ht="14.25" hidden="false" customHeight="true" outlineLevel="0" collapsed="false">
      <c r="A97" s="6" t="n">
        <v>2015</v>
      </c>
      <c r="B97" s="16" t="s">
        <v>53</v>
      </c>
      <c r="C97" s="16" t="s">
        <v>53</v>
      </c>
      <c r="D97" s="16" t="str">
        <f aca="false">A97&amp;C97</f>
        <v>2015Merseyside &amp; North Wales</v>
      </c>
      <c r="E97" s="39" t="n">
        <v>0.15429557154554</v>
      </c>
      <c r="F97" s="39" t="n">
        <v>86.591339079922</v>
      </c>
      <c r="G97" s="39" t="n">
        <v>0.142458121750583</v>
      </c>
      <c r="H97" s="39" t="n">
        <v>69.2221701466335</v>
      </c>
      <c r="I97" s="39" t="n">
        <v>0.15305762233913</v>
      </c>
      <c r="J97" s="39" t="n">
        <v>86.271808842656</v>
      </c>
      <c r="K97" s="39" t="n">
        <v>0.147667898288072</v>
      </c>
      <c r="L97" s="39" t="n">
        <v>77.2101636483412</v>
      </c>
    </row>
    <row r="98" customFormat="false" ht="14.25" hidden="false" customHeight="true" outlineLevel="0" collapsed="false">
      <c r="A98" s="6" t="n">
        <v>2015</v>
      </c>
      <c r="B98" s="16" t="s">
        <v>58</v>
      </c>
      <c r="C98" s="16" t="s">
        <v>58</v>
      </c>
      <c r="D98" s="16" t="str">
        <f aca="false">A98&amp;C98</f>
        <v>2015North East</v>
      </c>
      <c r="E98" s="39" t="n">
        <v>0.146858825645352</v>
      </c>
      <c r="F98" s="39" t="n">
        <v>70.6979075929603</v>
      </c>
      <c r="G98" s="39" t="n">
        <v>0.133973234007083</v>
      </c>
      <c r="H98" s="39" t="n">
        <v>58.3388287669429</v>
      </c>
      <c r="I98" s="39" t="n">
        <v>0.144813304120398</v>
      </c>
      <c r="J98" s="39" t="n">
        <v>75.1049503552242</v>
      </c>
      <c r="K98" s="39" t="n">
        <v>0.138903113799051</v>
      </c>
      <c r="L98" s="39" t="n">
        <v>64.030863430253</v>
      </c>
    </row>
    <row r="99" customFormat="false" ht="14.25" hidden="false" customHeight="true" outlineLevel="0" collapsed="false">
      <c r="A99" s="6" t="n">
        <v>2015</v>
      </c>
      <c r="B99" s="16" t="s">
        <v>66</v>
      </c>
      <c r="C99" s="16" t="s">
        <v>66</v>
      </c>
      <c r="D99" s="16" t="str">
        <f aca="false">A99&amp;C99</f>
        <v>2015North Scotland</v>
      </c>
      <c r="E99" s="39" t="n">
        <v>0.153707819757558</v>
      </c>
      <c r="F99" s="39" t="n">
        <v>92.9620159563622</v>
      </c>
      <c r="G99" s="39" t="n">
        <v>0.147028008950125</v>
      </c>
      <c r="H99" s="39" t="n">
        <v>63.7978350488349</v>
      </c>
      <c r="I99" s="39" t="n">
        <v>0.153801959994635</v>
      </c>
      <c r="J99" s="39" t="n">
        <v>92.7909551012559</v>
      </c>
      <c r="K99" s="39" t="n">
        <v>0.149893412998288</v>
      </c>
      <c r="L99" s="39" t="n">
        <v>76.1997389218291</v>
      </c>
    </row>
    <row r="100" customFormat="false" ht="14.25" hidden="false" customHeight="true" outlineLevel="0" collapsed="false">
      <c r="A100" s="6" t="n">
        <v>2015</v>
      </c>
      <c r="B100" s="16" t="s">
        <v>56</v>
      </c>
      <c r="C100" s="16" t="s">
        <v>56</v>
      </c>
      <c r="D100" s="16" t="str">
        <f aca="false">A100&amp;C100</f>
        <v>2015North West</v>
      </c>
      <c r="E100" s="39" t="n">
        <v>0.144402104583669</v>
      </c>
      <c r="F100" s="39" t="n">
        <v>83.7586995851206</v>
      </c>
      <c r="G100" s="39" t="n">
        <v>0.133717445798462</v>
      </c>
      <c r="H100" s="39" t="n">
        <v>65.8323706598077</v>
      </c>
      <c r="I100" s="39" t="n">
        <v>0.145582473889128</v>
      </c>
      <c r="J100" s="39" t="n">
        <v>81.6486858487019</v>
      </c>
      <c r="K100" s="39" t="n">
        <v>0.138617815758878</v>
      </c>
      <c r="L100" s="39" t="n">
        <v>73.3668514906565</v>
      </c>
    </row>
    <row r="101" customFormat="false" ht="14.25" hidden="false" customHeight="true" outlineLevel="0" collapsed="false">
      <c r="A101" s="6" t="n">
        <v>2015</v>
      </c>
      <c r="B101" s="16" t="s">
        <v>90</v>
      </c>
      <c r="C101" s="16" t="s">
        <v>90</v>
      </c>
      <c r="D101" s="16" t="str">
        <f aca="false">A101&amp;C101</f>
        <v>2015Northern Ireland</v>
      </c>
      <c r="E101" s="18" t="n">
        <v>0.168741060518259</v>
      </c>
      <c r="F101" s="40" t="n">
        <v>0</v>
      </c>
      <c r="G101" s="18" t="n">
        <v>0.161293419263849</v>
      </c>
      <c r="H101" s="40" t="n">
        <v>0</v>
      </c>
      <c r="I101" s="18" t="n">
        <v>0.162504256996005</v>
      </c>
      <c r="J101" s="40" t="n">
        <v>0</v>
      </c>
      <c r="K101" s="18" t="n">
        <v>0.163539364809293</v>
      </c>
      <c r="L101" s="40" t="n">
        <v>0</v>
      </c>
    </row>
    <row r="102" customFormat="false" ht="14.25" hidden="false" customHeight="true" outlineLevel="0" collapsed="false">
      <c r="A102" s="6" t="n">
        <v>2015</v>
      </c>
      <c r="B102" s="16" t="s">
        <v>1</v>
      </c>
      <c r="C102" s="16" t="s">
        <v>1</v>
      </c>
      <c r="D102" s="16" t="str">
        <f aca="false">A102&amp;C102</f>
        <v>2015South East</v>
      </c>
      <c r="E102" s="39" t="n">
        <v>0.142772267638338</v>
      </c>
      <c r="F102" s="39" t="n">
        <v>78.5949660681995</v>
      </c>
      <c r="G102" s="39" t="n">
        <v>0.132255190233764</v>
      </c>
      <c r="H102" s="39" t="n">
        <v>65.944745253767</v>
      </c>
      <c r="I102" s="39" t="n">
        <v>0.143501317699673</v>
      </c>
      <c r="J102" s="39" t="n">
        <v>78.8776646752402</v>
      </c>
      <c r="K102" s="39" t="n">
        <v>0.136113530554373</v>
      </c>
      <c r="L102" s="39" t="n">
        <v>70.5244962830881</v>
      </c>
    </row>
    <row r="103" customFormat="false" ht="14.25" hidden="false" customHeight="true" outlineLevel="0" collapsed="false">
      <c r="A103" s="6" t="n">
        <v>2015</v>
      </c>
      <c r="B103" s="16" t="s">
        <v>67</v>
      </c>
      <c r="C103" s="16" t="s">
        <v>67</v>
      </c>
      <c r="D103" s="16" t="str">
        <f aca="false">A103&amp;C103</f>
        <v>2015South Scotland</v>
      </c>
      <c r="E103" s="39" t="n">
        <v>0.138653009186027</v>
      </c>
      <c r="F103" s="39" t="n">
        <v>87.911327666459</v>
      </c>
      <c r="G103" s="39" t="n">
        <v>0.127365750881555</v>
      </c>
      <c r="H103" s="39" t="n">
        <v>73.562913188044</v>
      </c>
      <c r="I103" s="39" t="n">
        <v>0.137207878407992</v>
      </c>
      <c r="J103" s="39" t="n">
        <v>89.5110008215107</v>
      </c>
      <c r="K103" s="39" t="n">
        <v>0.132067721913718</v>
      </c>
      <c r="L103" s="39" t="n">
        <v>80.2542193478271</v>
      </c>
    </row>
    <row r="104" customFormat="false" ht="14.25" hidden="false" customHeight="true" outlineLevel="0" collapsed="false">
      <c r="A104" s="6" t="n">
        <v>2015</v>
      </c>
      <c r="B104" s="16" t="s">
        <v>45</v>
      </c>
      <c r="C104" s="16" t="s">
        <v>45</v>
      </c>
      <c r="D104" s="16" t="str">
        <f aca="false">A104&amp;C104</f>
        <v>2015South Wales</v>
      </c>
      <c r="E104" s="39" t="n">
        <v>0.14891032139738</v>
      </c>
      <c r="F104" s="39" t="n">
        <v>91.4251262168965</v>
      </c>
      <c r="G104" s="39" t="n">
        <v>0.142374154190352</v>
      </c>
      <c r="H104" s="39" t="n">
        <v>62.4955607341509</v>
      </c>
      <c r="I104" s="39" t="n">
        <v>0.149323966663523</v>
      </c>
      <c r="J104" s="39" t="n">
        <v>92.8306644208441</v>
      </c>
      <c r="K104" s="39" t="n">
        <v>0.145417322610894</v>
      </c>
      <c r="L104" s="39" t="n">
        <v>75.8788710515768</v>
      </c>
    </row>
    <row r="105" customFormat="false" ht="14.25" hidden="false" customHeight="true" outlineLevel="0" collapsed="false">
      <c r="A105" s="6" t="n">
        <v>2015</v>
      </c>
      <c r="B105" s="16" t="s">
        <v>62</v>
      </c>
      <c r="C105" s="16" t="s">
        <v>62</v>
      </c>
      <c r="D105" s="16" t="str">
        <f aca="false">A105&amp;C105</f>
        <v>2015South West</v>
      </c>
      <c r="E105" s="39" t="n">
        <v>0.15207378449992</v>
      </c>
      <c r="F105" s="39" t="n">
        <v>77.4376044425047</v>
      </c>
      <c r="G105" s="39" t="n">
        <v>0.141720217596361</v>
      </c>
      <c r="H105" s="39" t="n">
        <v>64.3477239842577</v>
      </c>
      <c r="I105" s="39" t="n">
        <v>0.152924398069665</v>
      </c>
      <c r="J105" s="39" t="n">
        <v>78.977808659762</v>
      </c>
      <c r="K105" s="39" t="n">
        <v>0.145919302535549</v>
      </c>
      <c r="L105" s="39" t="n">
        <v>69.7246333613044</v>
      </c>
    </row>
    <row r="106" customFormat="false" ht="14.25" hidden="false" customHeight="true" outlineLevel="0" collapsed="false">
      <c r="A106" s="6" t="n">
        <v>2015</v>
      </c>
      <c r="B106" s="16" t="s">
        <v>64</v>
      </c>
      <c r="C106" s="16" t="s">
        <v>64</v>
      </c>
      <c r="D106" s="16" t="str">
        <f aca="false">A106&amp;C106</f>
        <v>2015Southern</v>
      </c>
      <c r="E106" s="39" t="n">
        <v>0.140324019396073</v>
      </c>
      <c r="F106" s="39" t="n">
        <v>88.9723046554091</v>
      </c>
      <c r="G106" s="39" t="n">
        <v>0.132380174080636</v>
      </c>
      <c r="H106" s="39" t="n">
        <v>63.8650518017419</v>
      </c>
      <c r="I106" s="39" t="n">
        <v>0.141521652484854</v>
      </c>
      <c r="J106" s="39" t="n">
        <v>87.9430852377078</v>
      </c>
      <c r="K106" s="39" t="n">
        <v>0.135321465089357</v>
      </c>
      <c r="L106" s="39" t="n">
        <v>72.6029352689306</v>
      </c>
    </row>
    <row r="107" customFormat="false" ht="14.25" hidden="false" customHeight="true" outlineLevel="0" collapsed="false">
      <c r="A107" s="6" t="n">
        <v>2015</v>
      </c>
      <c r="B107" s="16" t="s">
        <v>42</v>
      </c>
      <c r="C107" s="16" t="s">
        <v>42</v>
      </c>
      <c r="D107" s="16" t="str">
        <f aca="false">A107&amp;C107</f>
        <v>2015West Midlands</v>
      </c>
      <c r="E107" s="39" t="n">
        <v>0.146586145581149</v>
      </c>
      <c r="F107" s="39" t="n">
        <v>71.6518120229389</v>
      </c>
      <c r="G107" s="39" t="n">
        <v>0.132838026830739</v>
      </c>
      <c r="H107" s="39" t="n">
        <v>58.8281277988364</v>
      </c>
      <c r="I107" s="39" t="n">
        <v>0.145026614310738</v>
      </c>
      <c r="J107" s="39" t="n">
        <v>75.4758131806621</v>
      </c>
      <c r="K107" s="39" t="n">
        <v>0.138589681048869</v>
      </c>
      <c r="L107" s="39" t="n">
        <v>65.0804982650275</v>
      </c>
    </row>
    <row r="108" customFormat="false" ht="14.25" hidden="false" customHeight="true" outlineLevel="0" collapsed="false">
      <c r="A108" s="6" t="n">
        <v>2015</v>
      </c>
      <c r="B108" s="16" t="s">
        <v>51</v>
      </c>
      <c r="C108" s="16" t="s">
        <v>51</v>
      </c>
      <c r="D108" s="16" t="str">
        <f aca="false">A108&amp;C108</f>
        <v>2015Yorkshire</v>
      </c>
      <c r="E108" s="39" t="n">
        <v>0.144679446265974</v>
      </c>
      <c r="F108" s="39" t="n">
        <v>70.8971634376792</v>
      </c>
      <c r="G108" s="39" t="n">
        <v>0.130214137238809</v>
      </c>
      <c r="H108" s="39" t="n">
        <v>59.7350400572564</v>
      </c>
      <c r="I108" s="39" t="n">
        <v>0.142724187765179</v>
      </c>
      <c r="J108" s="39" t="n">
        <v>74.7584122488167</v>
      </c>
      <c r="K108" s="39" t="n">
        <v>0.136202229269498</v>
      </c>
      <c r="L108" s="39" t="n">
        <v>65.2281279750092</v>
      </c>
    </row>
    <row r="109" customFormat="false" ht="14.25" hidden="false" customHeight="true" outlineLevel="0" collapsed="false">
      <c r="A109" s="33" t="n">
        <v>2015</v>
      </c>
      <c r="B109" s="20" t="s">
        <v>65</v>
      </c>
      <c r="C109" s="20" t="s">
        <v>65</v>
      </c>
      <c r="D109" s="16" t="str">
        <f aca="false">A109&amp;C109</f>
        <v>2015United Kingdom</v>
      </c>
      <c r="E109" s="41" t="n">
        <v>0.144111550452625</v>
      </c>
      <c r="F109" s="41" t="n">
        <v>78.6556275294734</v>
      </c>
      <c r="G109" s="41" t="n">
        <v>0.133556768121887</v>
      </c>
      <c r="H109" s="41" t="n">
        <v>62.6200449234701</v>
      </c>
      <c r="I109" s="41" t="n">
        <v>0.14546677008316</v>
      </c>
      <c r="J109" s="41" t="n">
        <v>76.101008480728</v>
      </c>
      <c r="K109" s="41" t="n">
        <v>0.138345425923747</v>
      </c>
      <c r="L109" s="41" t="n">
        <v>69.1301996863631</v>
      </c>
    </row>
    <row r="110" customFormat="false" ht="14.25" hidden="false" customHeight="true" outlineLevel="0" collapsed="false">
      <c r="A110" s="6" t="n">
        <v>2016</v>
      </c>
      <c r="B110" s="16" t="s">
        <v>60</v>
      </c>
      <c r="C110" s="16" t="s">
        <v>60</v>
      </c>
      <c r="D110" s="16" t="str">
        <f aca="false">A110&amp;C110</f>
        <v>2016East Midlands</v>
      </c>
      <c r="E110" s="18" t="n">
        <v>0.13660848804308</v>
      </c>
      <c r="F110" s="32" t="n">
        <v>84.9188090240093</v>
      </c>
      <c r="G110" s="18" t="n">
        <v>0.125342796613054</v>
      </c>
      <c r="H110" s="32" t="n">
        <v>62.9000897885643</v>
      </c>
      <c r="I110" s="18" t="n">
        <v>0.137607725695302</v>
      </c>
      <c r="J110" s="32" t="n">
        <v>83.2299483792545</v>
      </c>
      <c r="K110" s="18" t="n">
        <v>0.129853520677712</v>
      </c>
      <c r="L110" s="18" t="n">
        <v>71.2259930526883</v>
      </c>
    </row>
    <row r="111" customFormat="false" ht="14.25" hidden="false" customHeight="true" outlineLevel="0" collapsed="false">
      <c r="A111" s="6" t="n">
        <v>2016</v>
      </c>
      <c r="B111" s="16" t="s">
        <v>49</v>
      </c>
      <c r="C111" s="16" t="s">
        <v>49</v>
      </c>
      <c r="D111" s="16" t="str">
        <f aca="false">A111&amp;C111</f>
        <v>2016Eastern</v>
      </c>
      <c r="E111" s="18" t="n">
        <v>0.136811149305162</v>
      </c>
      <c r="F111" s="32" t="n">
        <v>85.4603742050368</v>
      </c>
      <c r="G111" s="18" t="n">
        <v>0.125562044326447</v>
      </c>
      <c r="H111" s="32" t="n">
        <v>64.0389861404916</v>
      </c>
      <c r="I111" s="18" t="n">
        <v>0.13782841603185</v>
      </c>
      <c r="J111" s="32" t="n">
        <v>83.20248126756</v>
      </c>
      <c r="K111" s="18" t="n">
        <v>0.129942390822335</v>
      </c>
      <c r="L111" s="18" t="n">
        <v>71.9557811224669</v>
      </c>
    </row>
    <row r="112" customFormat="false" ht="14.25" hidden="false" customHeight="true" outlineLevel="0" collapsed="false">
      <c r="A112" s="6" t="n">
        <v>2016</v>
      </c>
      <c r="B112" s="16" t="s">
        <v>54</v>
      </c>
      <c r="C112" s="16" t="s">
        <v>54</v>
      </c>
      <c r="D112" s="16" t="str">
        <f aca="false">A112&amp;C112</f>
        <v>2016London</v>
      </c>
      <c r="E112" s="18" t="n">
        <v>0.142665484394685</v>
      </c>
      <c r="F112" s="32" t="n">
        <v>76.8645548124279</v>
      </c>
      <c r="G112" s="18" t="n">
        <v>0.130501009653992</v>
      </c>
      <c r="H112" s="32" t="n">
        <v>65.4593887854416</v>
      </c>
      <c r="I112" s="18" t="n">
        <v>0.143334522881614</v>
      </c>
      <c r="J112" s="32" t="n">
        <v>76.5044940648725</v>
      </c>
      <c r="K112" s="18" t="n">
        <v>0.137445570962995</v>
      </c>
      <c r="L112" s="18" t="n">
        <v>71.7649097549221</v>
      </c>
    </row>
    <row r="113" customFormat="false" ht="14.25" hidden="false" customHeight="true" outlineLevel="0" collapsed="false">
      <c r="A113" s="6" t="n">
        <v>2016</v>
      </c>
      <c r="B113" s="16" t="s">
        <v>53</v>
      </c>
      <c r="C113" s="16" t="s">
        <v>53</v>
      </c>
      <c r="D113" s="16" t="str">
        <f aca="false">A113&amp;C113</f>
        <v>2016Merseyside &amp; North Wales</v>
      </c>
      <c r="E113" s="18" t="n">
        <v>0.154006346004459</v>
      </c>
      <c r="F113" s="32" t="n">
        <v>86.7563260303829</v>
      </c>
      <c r="G113" s="18" t="n">
        <v>0.138653710333112</v>
      </c>
      <c r="H113" s="32" t="n">
        <v>69.0683736839367</v>
      </c>
      <c r="I113" s="18" t="n">
        <v>0.152660924126816</v>
      </c>
      <c r="J113" s="32" t="n">
        <v>86.1111135823265</v>
      </c>
      <c r="K113" s="18" t="n">
        <v>0.145122051299721</v>
      </c>
      <c r="L113" s="18" t="n">
        <v>76.7141924025585</v>
      </c>
    </row>
    <row r="114" customFormat="false" ht="14.25" hidden="false" customHeight="true" outlineLevel="0" collapsed="false">
      <c r="A114" s="6" t="n">
        <v>2016</v>
      </c>
      <c r="B114" s="16" t="s">
        <v>58</v>
      </c>
      <c r="C114" s="16" t="s">
        <v>58</v>
      </c>
      <c r="D114" s="16" t="str">
        <f aca="false">A114&amp;C114</f>
        <v>2016North East</v>
      </c>
      <c r="E114" s="18" t="n">
        <v>0.145707583179782</v>
      </c>
      <c r="F114" s="32" t="n">
        <v>72.3136158270838</v>
      </c>
      <c r="G114" s="18" t="n">
        <v>0.130225446242271</v>
      </c>
      <c r="H114" s="32" t="n">
        <v>59.3152179523084</v>
      </c>
      <c r="I114" s="18" t="n">
        <v>0.143896433618601</v>
      </c>
      <c r="J114" s="32" t="n">
        <v>75.4581032720629</v>
      </c>
      <c r="K114" s="18" t="n">
        <v>0.135932230522164</v>
      </c>
      <c r="L114" s="18" t="n">
        <v>64.755878281816</v>
      </c>
    </row>
    <row r="115" customFormat="false" ht="14.25" hidden="false" customHeight="true" outlineLevel="0" collapsed="false">
      <c r="A115" s="6" t="n">
        <v>2016</v>
      </c>
      <c r="B115" s="16" t="s">
        <v>66</v>
      </c>
      <c r="C115" s="16" t="s">
        <v>66</v>
      </c>
      <c r="D115" s="16" t="str">
        <f aca="false">A115&amp;C115</f>
        <v>2016North Scotland</v>
      </c>
      <c r="E115" s="18" t="n">
        <v>0.153433952913614</v>
      </c>
      <c r="F115" s="32" t="n">
        <v>93.1127670407668</v>
      </c>
      <c r="G115" s="18" t="n">
        <v>0.142904171553814</v>
      </c>
      <c r="H115" s="32" t="n">
        <v>65.0277913328444</v>
      </c>
      <c r="I115" s="18" t="n">
        <v>0.153605517226809</v>
      </c>
      <c r="J115" s="32" t="n">
        <v>92.9000080564999</v>
      </c>
      <c r="K115" s="18" t="n">
        <v>0.147271363959024</v>
      </c>
      <c r="L115" s="18" t="n">
        <v>76.5535063243096</v>
      </c>
    </row>
    <row r="116" customFormat="false" ht="14.25" hidden="false" customHeight="true" outlineLevel="0" collapsed="false">
      <c r="A116" s="6" t="n">
        <v>2016</v>
      </c>
      <c r="B116" s="16" t="s">
        <v>56</v>
      </c>
      <c r="C116" s="16" t="s">
        <v>56</v>
      </c>
      <c r="D116" s="16" t="str">
        <f aca="false">A116&amp;C116</f>
        <v>2016North West</v>
      </c>
      <c r="E116" s="18" t="n">
        <v>0.14408860386363</v>
      </c>
      <c r="F116" s="32" t="n">
        <v>84.1654521169005</v>
      </c>
      <c r="G116" s="18" t="n">
        <v>0.129950024962616</v>
      </c>
      <c r="H116" s="32" t="n">
        <v>65.4746080220333</v>
      </c>
      <c r="I116" s="18" t="n">
        <v>0.144936994772842</v>
      </c>
      <c r="J116" s="32" t="n">
        <v>81.8904268839895</v>
      </c>
      <c r="K116" s="18" t="n">
        <v>0.135984905329434</v>
      </c>
      <c r="L116" s="18" t="n">
        <v>72.9121455881512</v>
      </c>
    </row>
    <row r="117" customFormat="false" ht="14.25" hidden="false" customHeight="true" outlineLevel="0" collapsed="false">
      <c r="A117" s="6" t="n">
        <v>2016</v>
      </c>
      <c r="B117" s="16" t="s">
        <v>90</v>
      </c>
      <c r="C117" s="16" t="s">
        <v>90</v>
      </c>
      <c r="D117" s="16" t="str">
        <f aca="false">A117&amp;C117</f>
        <v>2016Northern Ireland</v>
      </c>
      <c r="E117" s="18" t="n">
        <v>0.151958757814095</v>
      </c>
      <c r="F117" s="32" t="n">
        <v>0</v>
      </c>
      <c r="G117" s="18" t="n">
        <v>0.13996643776599</v>
      </c>
      <c r="H117" s="32" t="n">
        <v>0</v>
      </c>
      <c r="I117" s="18" t="n">
        <v>0.145524987573297</v>
      </c>
      <c r="J117" s="32" t="n">
        <v>0</v>
      </c>
      <c r="K117" s="18" t="n">
        <v>0.147682332497475</v>
      </c>
      <c r="L117" s="32" t="n">
        <v>0</v>
      </c>
    </row>
    <row r="118" customFormat="false" ht="14.25" hidden="false" customHeight="true" outlineLevel="0" collapsed="false">
      <c r="A118" s="6" t="n">
        <v>2016</v>
      </c>
      <c r="B118" s="16" t="s">
        <v>1</v>
      </c>
      <c r="C118" s="16" t="s">
        <v>1</v>
      </c>
      <c r="D118" s="16" t="str">
        <f aca="false">A118&amp;C118</f>
        <v>2016South East</v>
      </c>
      <c r="E118" s="18" t="n">
        <v>0.142754678159655</v>
      </c>
      <c r="F118" s="32" t="n">
        <v>79.0119109487372</v>
      </c>
      <c r="G118" s="18" t="n">
        <v>0.13075944013561</v>
      </c>
      <c r="H118" s="32" t="n">
        <v>66.1176345802867</v>
      </c>
      <c r="I118" s="18" t="n">
        <v>0.143099575193452</v>
      </c>
      <c r="J118" s="32" t="n">
        <v>78.7421668042292</v>
      </c>
      <c r="K118" s="18" t="n">
        <v>0.134917596216442</v>
      </c>
      <c r="L118" s="18" t="n">
        <v>70.5258209093821</v>
      </c>
    </row>
    <row r="119" customFormat="false" ht="14.25" hidden="false" customHeight="true" outlineLevel="0" collapsed="false">
      <c r="A119" s="6" t="n">
        <v>2016</v>
      </c>
      <c r="B119" s="16" t="s">
        <v>67</v>
      </c>
      <c r="C119" s="16" t="s">
        <v>67</v>
      </c>
      <c r="D119" s="16" t="str">
        <f aca="false">A119&amp;C119</f>
        <v>2016South Scotland</v>
      </c>
      <c r="E119" s="18" t="n">
        <v>0.138641936765409</v>
      </c>
      <c r="F119" s="32" t="n">
        <v>88.0882068157949</v>
      </c>
      <c r="G119" s="18" t="n">
        <v>0.125163178543609</v>
      </c>
      <c r="H119" s="32" t="n">
        <v>72.1222164678782</v>
      </c>
      <c r="I119" s="18" t="n">
        <v>0.137123978723691</v>
      </c>
      <c r="J119" s="32" t="n">
        <v>90.0954650768865</v>
      </c>
      <c r="K119" s="18" t="n">
        <v>0.130544953565721</v>
      </c>
      <c r="L119" s="18" t="n">
        <v>79.2399563703651</v>
      </c>
    </row>
    <row r="120" customFormat="false" ht="14.25" hidden="false" customHeight="true" outlineLevel="0" collapsed="false">
      <c r="A120" s="6" t="n">
        <v>2016</v>
      </c>
      <c r="B120" s="16" t="s">
        <v>45</v>
      </c>
      <c r="C120" s="16" t="s">
        <v>45</v>
      </c>
      <c r="D120" s="16" t="str">
        <f aca="false">A120&amp;C120</f>
        <v>2016South Wales</v>
      </c>
      <c r="E120" s="18" t="n">
        <v>0.148630277036173</v>
      </c>
      <c r="F120" s="32" t="n">
        <v>91.6885077248778</v>
      </c>
      <c r="G120" s="18" t="n">
        <v>0.139346407115658</v>
      </c>
      <c r="H120" s="32" t="n">
        <v>62.9758282332681</v>
      </c>
      <c r="I120" s="18" t="n">
        <v>0.149238177895813</v>
      </c>
      <c r="J120" s="32" t="n">
        <v>92.7301286262692</v>
      </c>
      <c r="K120" s="18" t="n">
        <v>0.143399986616063</v>
      </c>
      <c r="L120" s="18" t="n">
        <v>75.3622841450469</v>
      </c>
    </row>
    <row r="121" customFormat="false" ht="14.25" hidden="false" customHeight="true" outlineLevel="0" collapsed="false">
      <c r="A121" s="6" t="n">
        <v>2016</v>
      </c>
      <c r="B121" s="16" t="s">
        <v>62</v>
      </c>
      <c r="C121" s="16" t="s">
        <v>62</v>
      </c>
      <c r="D121" s="16" t="str">
        <f aca="false">A121&amp;C121</f>
        <v>2016South West</v>
      </c>
      <c r="E121" s="18" t="n">
        <v>0.152008238557578</v>
      </c>
      <c r="F121" s="32" t="n">
        <v>77.8706554834787</v>
      </c>
      <c r="G121" s="18" t="n">
        <v>0.139632026958492</v>
      </c>
      <c r="H121" s="32" t="n">
        <v>65.3385375142171</v>
      </c>
      <c r="I121" s="18" t="n">
        <v>0.152570540461631</v>
      </c>
      <c r="J121" s="32" t="n">
        <v>78.8355827025206</v>
      </c>
      <c r="K121" s="18" t="n">
        <v>0.144351174729926</v>
      </c>
      <c r="L121" s="18" t="n">
        <v>70.1706255492258</v>
      </c>
    </row>
    <row r="122" customFormat="false" ht="14.25" hidden="false" customHeight="true" outlineLevel="0" collapsed="false">
      <c r="A122" s="6" t="n">
        <v>2016</v>
      </c>
      <c r="B122" s="16" t="s">
        <v>64</v>
      </c>
      <c r="C122" s="16" t="s">
        <v>64</v>
      </c>
      <c r="D122" s="16" t="str">
        <f aca="false">A122&amp;C122</f>
        <v>2016Southern</v>
      </c>
      <c r="E122" s="18" t="n">
        <v>0.140089184775007</v>
      </c>
      <c r="F122" s="32" t="n">
        <v>89.3135034127551</v>
      </c>
      <c r="G122" s="18" t="n">
        <v>0.12951469760307</v>
      </c>
      <c r="H122" s="32" t="n">
        <v>64.1289579625505</v>
      </c>
      <c r="I122" s="18" t="n">
        <v>0.14123535390244</v>
      </c>
      <c r="J122" s="32" t="n">
        <v>88.0091673122345</v>
      </c>
      <c r="K122" s="18" t="n">
        <v>0.133183562529682</v>
      </c>
      <c r="L122" s="18" t="n">
        <v>72.4347535447572</v>
      </c>
    </row>
    <row r="123" customFormat="false" ht="14.25" hidden="false" customHeight="true" outlineLevel="0" collapsed="false">
      <c r="A123" s="6" t="n">
        <v>2016</v>
      </c>
      <c r="B123" s="16" t="s">
        <v>42</v>
      </c>
      <c r="C123" s="16" t="s">
        <v>42</v>
      </c>
      <c r="D123" s="16" t="str">
        <f aca="false">A123&amp;C123</f>
        <v>2016West Midlands</v>
      </c>
      <c r="E123" s="18" t="n">
        <v>0.145888965176205</v>
      </c>
      <c r="F123" s="32" t="n">
        <v>72.832624732853</v>
      </c>
      <c r="G123" s="18" t="n">
        <v>0.129957307731492</v>
      </c>
      <c r="H123" s="32" t="n">
        <v>59.4658153522947</v>
      </c>
      <c r="I123" s="18" t="n">
        <v>0.144581924683966</v>
      </c>
      <c r="J123" s="32" t="n">
        <v>75.6395620914195</v>
      </c>
      <c r="K123" s="18" t="n">
        <v>0.136375482564502</v>
      </c>
      <c r="L123" s="18" t="n">
        <v>65.4623288434081</v>
      </c>
    </row>
    <row r="124" customFormat="false" ht="14.25" hidden="false" customHeight="true" outlineLevel="0" collapsed="false">
      <c r="A124" s="6" t="n">
        <v>2016</v>
      </c>
      <c r="B124" s="16" t="s">
        <v>51</v>
      </c>
      <c r="C124" s="16" t="s">
        <v>51</v>
      </c>
      <c r="D124" s="16" t="str">
        <f aca="false">A124&amp;C124</f>
        <v>2016Yorkshire</v>
      </c>
      <c r="E124" s="18" t="n">
        <v>0.143769704446101</v>
      </c>
      <c r="F124" s="32" t="n">
        <v>72.2683770475518</v>
      </c>
      <c r="G124" s="18" t="n">
        <v>0.126770395070446</v>
      </c>
      <c r="H124" s="32" t="n">
        <v>60.4632349346941</v>
      </c>
      <c r="I124" s="18" t="n">
        <v>0.14223063062542</v>
      </c>
      <c r="J124" s="32" t="n">
        <v>74.8777537976699</v>
      </c>
      <c r="K124" s="18" t="n">
        <v>0.13356184014321</v>
      </c>
      <c r="L124" s="18" t="n">
        <v>65.7395771876782</v>
      </c>
    </row>
    <row r="125" customFormat="false" ht="14.25" hidden="false" customHeight="true" outlineLevel="0" collapsed="false">
      <c r="A125" s="33" t="n">
        <v>2016</v>
      </c>
      <c r="B125" s="20" t="s">
        <v>65</v>
      </c>
      <c r="C125" s="20" t="s">
        <v>65</v>
      </c>
      <c r="D125" s="16" t="str">
        <f aca="false">A125&amp;C125</f>
        <v>2016United Kingdom</v>
      </c>
      <c r="E125" s="22" t="n">
        <v>0.143370721559973</v>
      </c>
      <c r="F125" s="34" t="n">
        <v>79.2936610744092</v>
      </c>
      <c r="G125" s="22" t="n">
        <v>0.13052112247249</v>
      </c>
      <c r="H125" s="34" t="n">
        <v>62.8671783717202</v>
      </c>
      <c r="I125" s="22" t="n">
        <v>0.143849617118417</v>
      </c>
      <c r="J125" s="34" t="n">
        <v>75.9013125699424</v>
      </c>
      <c r="K125" s="22" t="n">
        <v>0.135894302318465</v>
      </c>
      <c r="L125" s="22" t="n">
        <v>69.1121262802039</v>
      </c>
    </row>
    <row r="126" customFormat="false" ht="14.25" hidden="false" customHeight="true" outlineLevel="0" collapsed="false">
      <c r="A126" s="6" t="n">
        <v>2017</v>
      </c>
      <c r="B126" s="16" t="s">
        <v>60</v>
      </c>
      <c r="C126" s="16" t="s">
        <v>60</v>
      </c>
      <c r="D126" s="16" t="str">
        <f aca="false">A126&amp;C126</f>
        <v>2017East Midlands</v>
      </c>
      <c r="E126" s="18" t="n">
        <v>0.148428827572307</v>
      </c>
      <c r="F126" s="32" t="n">
        <v>87.303930670918</v>
      </c>
      <c r="G126" s="18" t="n">
        <v>0.135786032526951</v>
      </c>
      <c r="H126" s="32" t="n">
        <v>68.2271871770663</v>
      </c>
      <c r="I126" s="18" t="n">
        <v>0.136144426998005</v>
      </c>
      <c r="J126" s="32" t="n">
        <v>92.3935780780903</v>
      </c>
      <c r="K126" s="18" t="n">
        <v>0.138622514624519</v>
      </c>
      <c r="L126" s="18" t="n">
        <v>76.0448122243216</v>
      </c>
    </row>
    <row r="127" customFormat="false" ht="14.25" hidden="false" customHeight="true" outlineLevel="0" collapsed="false">
      <c r="A127" s="6" t="n">
        <v>2017</v>
      </c>
      <c r="B127" s="16" t="s">
        <v>49</v>
      </c>
      <c r="C127" s="16" t="s">
        <v>49</v>
      </c>
      <c r="D127" s="16" t="str">
        <f aca="false">A127&amp;C127</f>
        <v>2017Eastern</v>
      </c>
      <c r="E127" s="18" t="n">
        <v>0.150756292006304</v>
      </c>
      <c r="F127" s="32" t="n">
        <v>87.8900886449941</v>
      </c>
      <c r="G127" s="18" t="n">
        <v>0.137238616615236</v>
      </c>
      <c r="H127" s="32" t="n">
        <v>69.2011574547816</v>
      </c>
      <c r="I127" s="18" t="n">
        <v>0.137917804187624</v>
      </c>
      <c r="J127" s="32" t="n">
        <v>92.7484726673738</v>
      </c>
      <c r="K127" s="18" t="n">
        <v>0.140583850363505</v>
      </c>
      <c r="L127" s="18" t="n">
        <v>76.3714026132738</v>
      </c>
    </row>
    <row r="128" customFormat="false" ht="14.25" hidden="false" customHeight="true" outlineLevel="0" collapsed="false">
      <c r="A128" s="6" t="n">
        <v>2017</v>
      </c>
      <c r="B128" s="16" t="s">
        <v>54</v>
      </c>
      <c r="C128" s="16" t="s">
        <v>54</v>
      </c>
      <c r="D128" s="16" t="str">
        <f aca="false">A128&amp;C128</f>
        <v>2017London</v>
      </c>
      <c r="E128" s="18" t="n">
        <v>0.156387652570508</v>
      </c>
      <c r="F128" s="32" t="n">
        <v>81.3588432274498</v>
      </c>
      <c r="G128" s="18" t="n">
        <v>0.142093555603626</v>
      </c>
      <c r="H128" s="32" t="n">
        <v>69.8091084566695</v>
      </c>
      <c r="I128" s="18" t="n">
        <v>0.135200684803182</v>
      </c>
      <c r="J128" s="32" t="n">
        <v>92.2463289564938</v>
      </c>
      <c r="K128" s="18" t="n">
        <v>0.145283470614035</v>
      </c>
      <c r="L128" s="18" t="n">
        <v>78.2419169438031</v>
      </c>
    </row>
    <row r="129" customFormat="false" ht="14.25" hidden="false" customHeight="true" outlineLevel="0" collapsed="false">
      <c r="A129" s="6" t="n">
        <v>2017</v>
      </c>
      <c r="B129" s="16" t="s">
        <v>53</v>
      </c>
      <c r="C129" s="16" t="s">
        <v>53</v>
      </c>
      <c r="D129" s="16" t="str">
        <f aca="false">A129&amp;C129</f>
        <v>2017Merseyside &amp; North Wales</v>
      </c>
      <c r="E129" s="18" t="n">
        <v>0.164157608995999</v>
      </c>
      <c r="F129" s="32" t="n">
        <v>89.5441899550702</v>
      </c>
      <c r="G129" s="18" t="n">
        <v>0.148996248198994</v>
      </c>
      <c r="H129" s="32" t="n">
        <v>72.2639893610418</v>
      </c>
      <c r="I129" s="18" t="n">
        <v>0.148568082438568</v>
      </c>
      <c r="J129" s="32" t="n">
        <v>92.9368124553316</v>
      </c>
      <c r="K129" s="18" t="n">
        <v>0.151839303749079</v>
      </c>
      <c r="L129" s="18" t="n">
        <v>80.4947324756087</v>
      </c>
    </row>
    <row r="130" customFormat="false" ht="14.25" hidden="false" customHeight="true" outlineLevel="0" collapsed="false">
      <c r="A130" s="6" t="n">
        <v>2017</v>
      </c>
      <c r="B130" s="16" t="s">
        <v>58</v>
      </c>
      <c r="C130" s="16" t="s">
        <v>58</v>
      </c>
      <c r="D130" s="16" t="str">
        <f aca="false">A130&amp;C130</f>
        <v>2017North East</v>
      </c>
      <c r="E130" s="18" t="n">
        <v>0.154511908006653</v>
      </c>
      <c r="F130" s="32" t="n">
        <v>86.8266164212845</v>
      </c>
      <c r="G130" s="18" t="n">
        <v>0.139326767350585</v>
      </c>
      <c r="H130" s="32" t="n">
        <v>68.9524599868434</v>
      </c>
      <c r="I130" s="18" t="n">
        <v>0.139874921135351</v>
      </c>
      <c r="J130" s="32" t="n">
        <v>92.5763458497141</v>
      </c>
      <c r="K130" s="18" t="n">
        <v>0.142593353635668</v>
      </c>
      <c r="L130" s="18" t="n">
        <v>77.2410354605975</v>
      </c>
    </row>
    <row r="131" customFormat="false" ht="14.25" hidden="false" customHeight="true" outlineLevel="0" collapsed="false">
      <c r="A131" s="6" t="n">
        <v>2017</v>
      </c>
      <c r="B131" s="16" t="s">
        <v>66</v>
      </c>
      <c r="C131" s="16" t="s">
        <v>66</v>
      </c>
      <c r="D131" s="16" t="str">
        <f aca="false">A131&amp;C131</f>
        <v>2017North Scotland</v>
      </c>
      <c r="E131" s="18" t="n">
        <v>0.16539645189246</v>
      </c>
      <c r="F131" s="32" t="n">
        <v>94.1026938328853</v>
      </c>
      <c r="G131" s="18" t="n">
        <v>0.153987097995015</v>
      </c>
      <c r="H131" s="32" t="n">
        <v>68.8939900198432</v>
      </c>
      <c r="I131" s="18" t="n">
        <v>0.152119779252008</v>
      </c>
      <c r="J131" s="32" t="n">
        <v>97.5414541276488</v>
      </c>
      <c r="K131" s="18" t="n">
        <v>0.156033183987657</v>
      </c>
      <c r="L131" s="18" t="n">
        <v>79.283624086565</v>
      </c>
    </row>
    <row r="132" customFormat="false" ht="14.25" hidden="false" customHeight="true" outlineLevel="0" collapsed="false">
      <c r="A132" s="6" t="n">
        <v>2017</v>
      </c>
      <c r="B132" s="16" t="s">
        <v>56</v>
      </c>
      <c r="C132" s="16" t="s">
        <v>56</v>
      </c>
      <c r="D132" s="16" t="str">
        <f aca="false">A132&amp;C132</f>
        <v>2017North West</v>
      </c>
      <c r="E132" s="18" t="n">
        <v>0.153431210739752</v>
      </c>
      <c r="F132" s="32" t="n">
        <v>87.1853240672623</v>
      </c>
      <c r="G132" s="18" t="n">
        <v>0.140026291412072</v>
      </c>
      <c r="H132" s="32" t="n">
        <v>70.3599941938484</v>
      </c>
      <c r="I132" s="18" t="n">
        <v>0.138691737480722</v>
      </c>
      <c r="J132" s="32" t="n">
        <v>92.4908122535475</v>
      </c>
      <c r="K132" s="18" t="n">
        <v>0.142740387997228</v>
      </c>
      <c r="L132" s="18" t="n">
        <v>78.3398390092893</v>
      </c>
    </row>
    <row r="133" customFormat="false" ht="14.25" hidden="false" customHeight="true" outlineLevel="0" collapsed="false">
      <c r="A133" s="6" t="n">
        <v>2017</v>
      </c>
      <c r="B133" s="16" t="s">
        <v>90</v>
      </c>
      <c r="C133" s="16" t="s">
        <v>90</v>
      </c>
      <c r="D133" s="16" t="str">
        <f aca="false">A133&amp;C133</f>
        <v>2017Northern Ireland</v>
      </c>
      <c r="E133" s="18" t="n">
        <v>0.146927668578866</v>
      </c>
      <c r="F133" s="32" t="n">
        <v>0.00044807274646315</v>
      </c>
      <c r="G133" s="18" t="n">
        <v>0.15050422403312</v>
      </c>
      <c r="H133" s="32" t="n">
        <v>0</v>
      </c>
      <c r="I133" s="18" t="n">
        <v>0.144080520575267</v>
      </c>
      <c r="J133" s="32" t="n">
        <v>0</v>
      </c>
      <c r="K133" s="18" t="n">
        <v>0.147065444765754</v>
      </c>
      <c r="L133" s="32" t="n">
        <v>0</v>
      </c>
    </row>
    <row r="134" customFormat="false" ht="14.25" hidden="false" customHeight="true" outlineLevel="0" collapsed="false">
      <c r="A134" s="6" t="n">
        <v>2017</v>
      </c>
      <c r="B134" s="16" t="s">
        <v>1</v>
      </c>
      <c r="C134" s="16" t="s">
        <v>1</v>
      </c>
      <c r="D134" s="16" t="str">
        <f aca="false">A134&amp;C134</f>
        <v>2017South East</v>
      </c>
      <c r="E134" s="18" t="n">
        <v>0.158684553704909</v>
      </c>
      <c r="F134" s="32" t="n">
        <v>82.2846386046883</v>
      </c>
      <c r="G134" s="18" t="n">
        <v>0.143900221718109</v>
      </c>
      <c r="H134" s="32" t="n">
        <v>69.4160088473969</v>
      </c>
      <c r="I134" s="18" t="n">
        <v>0.142041857122614</v>
      </c>
      <c r="J134" s="32" t="n">
        <v>92.8657005037584</v>
      </c>
      <c r="K134" s="18" t="n">
        <v>0.146832179453128</v>
      </c>
      <c r="L134" s="18" t="n">
        <v>74.8375930885948</v>
      </c>
    </row>
    <row r="135" customFormat="false" ht="14.25" hidden="false" customHeight="true" outlineLevel="0" collapsed="false">
      <c r="A135" s="6" t="n">
        <v>2017</v>
      </c>
      <c r="B135" s="16" t="s">
        <v>67</v>
      </c>
      <c r="C135" s="16" t="s">
        <v>67</v>
      </c>
      <c r="D135" s="16" t="str">
        <f aca="false">A135&amp;C135</f>
        <v>2017South Scotland</v>
      </c>
      <c r="E135" s="18" t="n">
        <v>0.15044391311274</v>
      </c>
      <c r="F135" s="32" t="n">
        <v>89.9092129549014</v>
      </c>
      <c r="G135" s="18" t="n">
        <v>0.13693161488553</v>
      </c>
      <c r="H135" s="32" t="n">
        <v>72.7380147770127</v>
      </c>
      <c r="I135" s="18" t="n">
        <v>0.137218871450806</v>
      </c>
      <c r="J135" s="32" t="n">
        <v>94.0568959517919</v>
      </c>
      <c r="K135" s="18" t="n">
        <v>0.139686247233044</v>
      </c>
      <c r="L135" s="18" t="n">
        <v>80.6517167466235</v>
      </c>
    </row>
    <row r="136" customFormat="false" ht="14.25" hidden="false" customHeight="true" outlineLevel="0" collapsed="false">
      <c r="A136" s="6" t="n">
        <v>2017</v>
      </c>
      <c r="B136" s="16" t="s">
        <v>45</v>
      </c>
      <c r="C136" s="16" t="s">
        <v>45</v>
      </c>
      <c r="D136" s="16" t="str">
        <f aca="false">A136&amp;C136</f>
        <v>2017South Wales</v>
      </c>
      <c r="E136" s="18" t="n">
        <v>0.160072783333019</v>
      </c>
      <c r="F136" s="32" t="n">
        <v>92.9460810811106</v>
      </c>
      <c r="G136" s="18" t="n">
        <v>0.14931024755861</v>
      </c>
      <c r="H136" s="32" t="n">
        <v>67.0206747481647</v>
      </c>
      <c r="I136" s="18" t="n">
        <v>0.144835030763349</v>
      </c>
      <c r="J136" s="32" t="n">
        <v>96.4470809460379</v>
      </c>
      <c r="K136" s="18" t="n">
        <v>0.150703802550207</v>
      </c>
      <c r="L136" s="18" t="n">
        <v>78.3081907013937</v>
      </c>
    </row>
    <row r="137" customFormat="false" ht="14.25" hidden="false" customHeight="true" outlineLevel="0" collapsed="false">
      <c r="A137" s="6" t="n">
        <v>2017</v>
      </c>
      <c r="B137" s="16" t="s">
        <v>62</v>
      </c>
      <c r="C137" s="16" t="s">
        <v>62</v>
      </c>
      <c r="D137" s="16" t="str">
        <f aca="false">A137&amp;C137</f>
        <v>2017South West</v>
      </c>
      <c r="E137" s="18" t="n">
        <v>0.167900796794185</v>
      </c>
      <c r="F137" s="32" t="n">
        <v>81.6391754381308</v>
      </c>
      <c r="G137" s="18" t="n">
        <v>0.152510288828568</v>
      </c>
      <c r="H137" s="32" t="n">
        <v>69.4300640748106</v>
      </c>
      <c r="I137" s="18" t="n">
        <v>0.150291343785705</v>
      </c>
      <c r="J137" s="32" t="n">
        <v>93.1802769942803</v>
      </c>
      <c r="K137" s="18" t="n">
        <v>0.155405210382461</v>
      </c>
      <c r="L137" s="18" t="n">
        <v>75.3410527737671</v>
      </c>
    </row>
    <row r="138" customFormat="false" ht="14.25" hidden="false" customHeight="true" outlineLevel="0" collapsed="false">
      <c r="A138" s="6" t="n">
        <v>2017</v>
      </c>
      <c r="B138" s="16" t="s">
        <v>64</v>
      </c>
      <c r="C138" s="16" t="s">
        <v>64</v>
      </c>
      <c r="D138" s="16" t="str">
        <f aca="false">A138&amp;C138</f>
        <v>2017Southern</v>
      </c>
      <c r="E138" s="18" t="n">
        <v>0.153504029940066</v>
      </c>
      <c r="F138" s="32" t="n">
        <v>91.2068600728943</v>
      </c>
      <c r="G138" s="18" t="n">
        <v>0.140343603573523</v>
      </c>
      <c r="H138" s="32" t="n">
        <v>68.7628209650843</v>
      </c>
      <c r="I138" s="18" t="n">
        <v>0.139575074357299</v>
      </c>
      <c r="J138" s="32" t="n">
        <v>95.3768216287222</v>
      </c>
      <c r="K138" s="18" t="n">
        <v>0.142857699291337</v>
      </c>
      <c r="L138" s="18" t="n">
        <v>76.3354381247477</v>
      </c>
    </row>
    <row r="139" customFormat="false" ht="14.25" hidden="false" customHeight="true" outlineLevel="0" collapsed="false">
      <c r="A139" s="6" t="n">
        <v>2017</v>
      </c>
      <c r="B139" s="16" t="s">
        <v>42</v>
      </c>
      <c r="C139" s="16" t="s">
        <v>42</v>
      </c>
      <c r="D139" s="16" t="str">
        <f aca="false">A139&amp;C139</f>
        <v>2017West Midlands</v>
      </c>
      <c r="E139" s="18" t="n">
        <v>0.154495641951027</v>
      </c>
      <c r="F139" s="32" t="n">
        <v>87.2939345016832</v>
      </c>
      <c r="G139" s="18" t="n">
        <v>0.138825930389608</v>
      </c>
      <c r="H139" s="32" t="n">
        <v>69.2693612631152</v>
      </c>
      <c r="I139" s="18" t="n">
        <v>0.139730973195996</v>
      </c>
      <c r="J139" s="32" t="n">
        <v>91.4477246865911</v>
      </c>
      <c r="K139" s="18" t="n">
        <v>0.142492067854494</v>
      </c>
      <c r="L139" s="18" t="n">
        <v>77.2045363589401</v>
      </c>
    </row>
    <row r="140" customFormat="false" ht="14.25" hidden="false" customHeight="true" outlineLevel="0" collapsed="false">
      <c r="A140" s="6" t="n">
        <v>2017</v>
      </c>
      <c r="B140" s="16" t="s">
        <v>51</v>
      </c>
      <c r="C140" s="16" t="s">
        <v>51</v>
      </c>
      <c r="D140" s="16" t="str">
        <f aca="false">A140&amp;C140</f>
        <v>2017Yorkshire</v>
      </c>
      <c r="E140" s="18" t="n">
        <v>0.151549558256758</v>
      </c>
      <c r="F140" s="32" t="n">
        <v>86.6172456031578</v>
      </c>
      <c r="G140" s="18" t="n">
        <v>0.135291361672491</v>
      </c>
      <c r="H140" s="32" t="n">
        <v>69.3785381185667</v>
      </c>
      <c r="I140" s="18" t="n">
        <v>0.13680500823069</v>
      </c>
      <c r="J140" s="32" t="n">
        <v>91.0501271544166</v>
      </c>
      <c r="K140" s="18" t="n">
        <v>0.139152221233296</v>
      </c>
      <c r="L140" s="18" t="n">
        <v>77.1768473269066</v>
      </c>
    </row>
    <row r="141" customFormat="false" ht="14.25" hidden="false" customHeight="true" outlineLevel="0" collapsed="false">
      <c r="A141" s="33" t="n">
        <v>2017</v>
      </c>
      <c r="B141" s="20" t="s">
        <v>65</v>
      </c>
      <c r="C141" s="20" t="s">
        <v>65</v>
      </c>
      <c r="D141" s="16" t="str">
        <f aca="false">A141&amp;C141</f>
        <v>2017United Kingdom</v>
      </c>
      <c r="E141" s="22" t="n">
        <v>0.15474472256438</v>
      </c>
      <c r="F141" s="34" t="n">
        <v>84.6820427307976</v>
      </c>
      <c r="G141" s="22" t="n">
        <v>0.141097188406679</v>
      </c>
      <c r="H141" s="34" t="n">
        <v>67.8809852905106</v>
      </c>
      <c r="I141" s="22" t="n">
        <v>0.140382171307058</v>
      </c>
      <c r="J141" s="34" t="n">
        <v>86.4848332579949</v>
      </c>
      <c r="K141" s="22" t="n">
        <v>0.144017440542127</v>
      </c>
      <c r="L141" s="22" t="n">
        <v>74.8705673602859</v>
      </c>
    </row>
    <row r="142" customFormat="false" ht="14.25" hidden="false" customHeight="true" outlineLevel="0" collapsed="false">
      <c r="A142" s="42" t="n">
        <v>2018</v>
      </c>
      <c r="B142" s="16" t="s">
        <v>60</v>
      </c>
      <c r="C142" s="16" t="s">
        <v>60</v>
      </c>
      <c r="D142" s="16" t="str">
        <f aca="false">A142&amp;C142</f>
        <v>2018East Midlands</v>
      </c>
      <c r="E142" s="18" t="n">
        <v>0.15823452731188</v>
      </c>
      <c r="F142" s="18" t="n">
        <v>104.029961746557</v>
      </c>
      <c r="G142" s="18" t="n">
        <v>0.147963619610645</v>
      </c>
      <c r="H142" s="18" t="n">
        <v>74.9079281651719</v>
      </c>
      <c r="I142" s="18" t="n">
        <v>0.140064729191597</v>
      </c>
      <c r="J142" s="18" t="n">
        <v>107.16354879931</v>
      </c>
      <c r="K142" s="18" t="n">
        <v>0.148914373662069</v>
      </c>
      <c r="L142" s="18" t="n">
        <v>85.6482607418987</v>
      </c>
    </row>
    <row r="143" customFormat="false" ht="14.25" hidden="false" customHeight="true" outlineLevel="0" collapsed="false">
      <c r="A143" s="42" t="n">
        <v>2018</v>
      </c>
      <c r="B143" s="16" t="s">
        <v>49</v>
      </c>
      <c r="C143" s="16" t="s">
        <v>49</v>
      </c>
      <c r="D143" s="16" t="str">
        <f aca="false">A143&amp;C143</f>
        <v>2018Eastern</v>
      </c>
      <c r="E143" s="18" t="n">
        <v>0.162941393687423</v>
      </c>
      <c r="F143" s="18" t="n">
        <v>103.796950431776</v>
      </c>
      <c r="G143" s="18" t="n">
        <v>0.151466228891123</v>
      </c>
      <c r="H143" s="18" t="n">
        <v>76.1284203033619</v>
      </c>
      <c r="I143" s="18" t="n">
        <v>0.143720997428135</v>
      </c>
      <c r="J143" s="18" t="n">
        <v>107.17050759671</v>
      </c>
      <c r="K143" s="18" t="n">
        <v>0.153155059084321</v>
      </c>
      <c r="L143" s="18" t="n">
        <v>85.8254659571949</v>
      </c>
    </row>
    <row r="144" customFormat="false" ht="14.25" hidden="false" customHeight="true" outlineLevel="0" collapsed="false">
      <c r="A144" s="42" t="n">
        <v>2018</v>
      </c>
      <c r="B144" s="16" t="s">
        <v>54</v>
      </c>
      <c r="C144" s="16" t="s">
        <v>54</v>
      </c>
      <c r="D144" s="16" t="str">
        <f aca="false">A144&amp;C144</f>
        <v>2018London</v>
      </c>
      <c r="E144" s="18" t="n">
        <v>0.167416793869939</v>
      </c>
      <c r="F144" s="18" t="n">
        <v>98.1019781709382</v>
      </c>
      <c r="G144" s="18" t="n">
        <v>0.153793856867959</v>
      </c>
      <c r="H144" s="18" t="n">
        <v>78.3973952545375</v>
      </c>
      <c r="I144" s="18" t="n">
        <v>0.13705374951795</v>
      </c>
      <c r="J144" s="18" t="n">
        <v>107.264887715125</v>
      </c>
      <c r="K144" s="18" t="n">
        <v>0.154294313978455</v>
      </c>
      <c r="L144" s="18" t="n">
        <v>90.4805745121998</v>
      </c>
    </row>
    <row r="145" customFormat="false" ht="14.25" hidden="false" customHeight="true" outlineLevel="0" collapsed="false">
      <c r="A145" s="42" t="n">
        <v>2018</v>
      </c>
      <c r="B145" s="16" t="s">
        <v>53</v>
      </c>
      <c r="C145" s="16" t="s">
        <v>53</v>
      </c>
      <c r="D145" s="16" t="str">
        <f aca="false">A145&amp;C145</f>
        <v>2018Merseyside &amp; North Wales</v>
      </c>
      <c r="E145" s="18" t="n">
        <v>0.173008208488096</v>
      </c>
      <c r="F145" s="18" t="n">
        <v>103.669164609871</v>
      </c>
      <c r="G145" s="18" t="n">
        <v>0.160144091684983</v>
      </c>
      <c r="H145" s="18" t="n">
        <v>80.0888565431964</v>
      </c>
      <c r="I145" s="18" t="n">
        <v>0.150108096932513</v>
      </c>
      <c r="J145" s="18" t="n">
        <v>107.227916531243</v>
      </c>
      <c r="K145" s="18" t="n">
        <v>0.160147931090898</v>
      </c>
      <c r="L145" s="18" t="n">
        <v>90.5308984815848</v>
      </c>
    </row>
    <row r="146" customFormat="false" ht="14.25" hidden="false" customHeight="true" outlineLevel="0" collapsed="false">
      <c r="A146" s="42" t="n">
        <v>2018</v>
      </c>
      <c r="B146" s="16" t="s">
        <v>58</v>
      </c>
      <c r="C146" s="16" t="s">
        <v>58</v>
      </c>
      <c r="D146" s="16" t="str">
        <f aca="false">A146&amp;C146</f>
        <v>2018North East</v>
      </c>
      <c r="E146" s="18" t="n">
        <v>0.163488605733734</v>
      </c>
      <c r="F146" s="18" t="n">
        <v>103.581571602726</v>
      </c>
      <c r="G146" s="18" t="n">
        <v>0.15140668606961</v>
      </c>
      <c r="H146" s="18" t="n">
        <v>76.6716756028443</v>
      </c>
      <c r="I146" s="18" t="n">
        <v>0.143306966695874</v>
      </c>
      <c r="J146" s="18" t="n">
        <v>107.428569479033</v>
      </c>
      <c r="K146" s="18" t="n">
        <v>0.152271857223569</v>
      </c>
      <c r="L146" s="18" t="n">
        <v>87.4826855379835</v>
      </c>
    </row>
    <row r="147" customFormat="false" ht="14.25" hidden="false" customHeight="true" outlineLevel="0" collapsed="false">
      <c r="A147" s="42" t="n">
        <v>2018</v>
      </c>
      <c r="B147" s="16" t="s">
        <v>66</v>
      </c>
      <c r="C147" s="16" t="s">
        <v>66</v>
      </c>
      <c r="D147" s="16" t="str">
        <f aca="false">A147&amp;C147</f>
        <v>2018North Scotland</v>
      </c>
      <c r="E147" s="18" t="n">
        <v>0.174852404189336</v>
      </c>
      <c r="F147" s="18" t="n">
        <v>105.69395416622</v>
      </c>
      <c r="G147" s="18" t="n">
        <v>0.166369101738528</v>
      </c>
      <c r="H147" s="18" t="n">
        <v>73.3605339907443</v>
      </c>
      <c r="I147" s="18" t="n">
        <v>0.156193709645149</v>
      </c>
      <c r="J147" s="18" t="n">
        <v>107.003745372597</v>
      </c>
      <c r="K147" s="18" t="n">
        <v>0.16632401252271</v>
      </c>
      <c r="L147" s="18" t="n">
        <v>86.0813524410561</v>
      </c>
    </row>
    <row r="148" customFormat="false" ht="14.25" hidden="false" customHeight="true" outlineLevel="0" collapsed="false">
      <c r="A148" s="42" t="n">
        <v>2018</v>
      </c>
      <c r="B148" s="16" t="s">
        <v>56</v>
      </c>
      <c r="C148" s="16" t="s">
        <v>56</v>
      </c>
      <c r="D148" s="16" t="str">
        <f aca="false">A148&amp;C148</f>
        <v>2018North West</v>
      </c>
      <c r="E148" s="18" t="n">
        <v>0.161090467492096</v>
      </c>
      <c r="F148" s="18" t="n">
        <v>104.415331719504</v>
      </c>
      <c r="G148" s="18" t="n">
        <v>0.150570097836802</v>
      </c>
      <c r="H148" s="18" t="n">
        <v>77.2432501189656</v>
      </c>
      <c r="I148" s="18" t="n">
        <v>0.141726259943038</v>
      </c>
      <c r="J148" s="18" t="n">
        <v>107.228435688596</v>
      </c>
      <c r="K148" s="18" t="n">
        <v>0.151052753988961</v>
      </c>
      <c r="L148" s="18" t="n">
        <v>88.3651231505294</v>
      </c>
    </row>
    <row r="149" customFormat="false" ht="14.25" hidden="false" customHeight="true" outlineLevel="0" collapsed="false">
      <c r="A149" s="42" t="n">
        <v>2018</v>
      </c>
      <c r="B149" s="16" t="s">
        <v>90</v>
      </c>
      <c r="C149" s="16" t="s">
        <v>90</v>
      </c>
      <c r="D149" s="16" t="str">
        <f aca="false">A149&amp;C149</f>
        <v>2018Northern Ireland</v>
      </c>
      <c r="E149" s="18" t="n">
        <v>0.161677629550399</v>
      </c>
      <c r="F149" s="18" t="n">
        <v>0</v>
      </c>
      <c r="G149" s="18" t="n">
        <v>0.157160494451275</v>
      </c>
      <c r="H149" s="18" t="n">
        <v>0</v>
      </c>
      <c r="I149" s="18" t="n">
        <v>0.159107602396812</v>
      </c>
      <c r="J149" s="18" t="n">
        <v>0</v>
      </c>
      <c r="K149" s="18" t="n">
        <v>0.158736100678062</v>
      </c>
      <c r="L149" s="18" t="n">
        <v>0</v>
      </c>
    </row>
    <row r="150" customFormat="false" ht="14.25" hidden="false" customHeight="true" outlineLevel="0" collapsed="false">
      <c r="A150" s="42" t="n">
        <v>2018</v>
      </c>
      <c r="B150" s="16" t="s">
        <v>1</v>
      </c>
      <c r="C150" s="16" t="s">
        <v>1</v>
      </c>
      <c r="D150" s="16" t="str">
        <f aca="false">A150&amp;C150</f>
        <v>2018South East</v>
      </c>
      <c r="E150" s="18" t="n">
        <v>0.171826201317992</v>
      </c>
      <c r="F150" s="18" t="n">
        <v>98.0045521982262</v>
      </c>
      <c r="G150" s="18" t="n">
        <v>0.157375151219819</v>
      </c>
      <c r="H150" s="18" t="n">
        <v>76.5875197170125</v>
      </c>
      <c r="I150" s="18" t="n">
        <v>0.147283729983568</v>
      </c>
      <c r="J150" s="18" t="n">
        <v>107.442299804796</v>
      </c>
      <c r="K150" s="18" t="n">
        <v>0.159015859325129</v>
      </c>
      <c r="L150" s="18" t="n">
        <v>84.2665837269715</v>
      </c>
    </row>
    <row r="151" customFormat="false" ht="14.25" hidden="false" customHeight="true" outlineLevel="0" collapsed="false">
      <c r="A151" s="42" t="n">
        <v>2018</v>
      </c>
      <c r="B151" s="16" t="s">
        <v>67</v>
      </c>
      <c r="C151" s="16" t="s">
        <v>67</v>
      </c>
      <c r="D151" s="16" t="str">
        <f aca="false">A151&amp;C151</f>
        <v>2018South Scotland</v>
      </c>
      <c r="E151" s="18" t="n">
        <v>0.161992688571253</v>
      </c>
      <c r="F151" s="18" t="n">
        <v>104.128306122379</v>
      </c>
      <c r="G151" s="18" t="n">
        <v>0.150660955397727</v>
      </c>
      <c r="H151" s="18" t="n">
        <v>80.7376447703748</v>
      </c>
      <c r="I151" s="18" t="n">
        <v>0.142510105340797</v>
      </c>
      <c r="J151" s="18" t="n">
        <v>107.486769790403</v>
      </c>
      <c r="K151" s="18" t="n">
        <v>0.151173034890149</v>
      </c>
      <c r="L151" s="18" t="n">
        <v>90.8180769178533</v>
      </c>
    </row>
    <row r="152" customFormat="false" ht="14.25" hidden="false" customHeight="true" outlineLevel="0" collapsed="false">
      <c r="A152" s="42" t="n">
        <v>2018</v>
      </c>
      <c r="B152" s="16" t="s">
        <v>45</v>
      </c>
      <c r="C152" s="16" t="s">
        <v>45</v>
      </c>
      <c r="D152" s="16" t="str">
        <f aca="false">A152&amp;C152</f>
        <v>2018South Wales</v>
      </c>
      <c r="E152" s="18" t="n">
        <v>0.167748464804447</v>
      </c>
      <c r="F152" s="18" t="n">
        <v>105.02793509124</v>
      </c>
      <c r="G152" s="18" t="n">
        <v>0.159877862460972</v>
      </c>
      <c r="H152" s="18" t="n">
        <v>73.2361291479461</v>
      </c>
      <c r="I152" s="18" t="n">
        <v>0.148845445140588</v>
      </c>
      <c r="J152" s="18" t="n">
        <v>107.285102106078</v>
      </c>
      <c r="K152" s="18" t="n">
        <v>0.159318290914122</v>
      </c>
      <c r="L152" s="18" t="n">
        <v>86.1986203263276</v>
      </c>
    </row>
    <row r="153" customFormat="false" ht="14.25" hidden="false" customHeight="true" outlineLevel="0" collapsed="false">
      <c r="A153" s="42" t="n">
        <v>2018</v>
      </c>
      <c r="B153" s="16" t="s">
        <v>62</v>
      </c>
      <c r="C153" s="16" t="s">
        <v>62</v>
      </c>
      <c r="D153" s="16" t="str">
        <f aca="false">A153&amp;C153</f>
        <v>2018South West</v>
      </c>
      <c r="E153" s="18" t="n">
        <v>0.179786176030488</v>
      </c>
      <c r="F153" s="18" t="n">
        <v>97.599513593742</v>
      </c>
      <c r="G153" s="18" t="n">
        <v>0.164783633846266</v>
      </c>
      <c r="H153" s="18" t="n">
        <v>76.9275856942013</v>
      </c>
      <c r="I153" s="18" t="n">
        <v>0.153338826254187</v>
      </c>
      <c r="J153" s="18" t="n">
        <v>107.302580568656</v>
      </c>
      <c r="K153" s="18" t="n">
        <v>0.165992885124399</v>
      </c>
      <c r="L153" s="18" t="n">
        <v>85.0985714147665</v>
      </c>
    </row>
    <row r="154" customFormat="false" ht="14.25" hidden="false" customHeight="true" outlineLevel="0" collapsed="false">
      <c r="A154" s="42" t="n">
        <v>2018</v>
      </c>
      <c r="B154" s="16" t="s">
        <v>64</v>
      </c>
      <c r="C154" s="16" t="s">
        <v>64</v>
      </c>
      <c r="D154" s="16" t="str">
        <f aca="false">A154&amp;C154</f>
        <v>2018Southern</v>
      </c>
      <c r="E154" s="18" t="n">
        <v>0.165425346202953</v>
      </c>
      <c r="F154" s="18" t="n">
        <v>104.704061327102</v>
      </c>
      <c r="G154" s="18" t="n">
        <v>0.153667192857249</v>
      </c>
      <c r="H154" s="18" t="n">
        <v>74.828299286049</v>
      </c>
      <c r="I154" s="18" t="n">
        <v>0.143430506184102</v>
      </c>
      <c r="J154" s="18" t="n">
        <v>107.166291175881</v>
      </c>
      <c r="K154" s="18" t="n">
        <v>0.154691026644537</v>
      </c>
      <c r="L154" s="18" t="n">
        <v>84.0339703506926</v>
      </c>
    </row>
    <row r="155" customFormat="false" ht="14.25" hidden="false" customHeight="true" outlineLevel="0" collapsed="false">
      <c r="A155" s="42" t="n">
        <v>2018</v>
      </c>
      <c r="B155" s="16" t="s">
        <v>42</v>
      </c>
      <c r="C155" s="16" t="s">
        <v>42</v>
      </c>
      <c r="D155" s="16" t="str">
        <f aca="false">A155&amp;C155</f>
        <v>2018West Midlands</v>
      </c>
      <c r="E155" s="18" t="n">
        <v>0.164777942957888</v>
      </c>
      <c r="F155" s="18" t="n">
        <v>104.084133202821</v>
      </c>
      <c r="G155" s="18" t="n">
        <v>0.152086573532045</v>
      </c>
      <c r="H155" s="18" t="n">
        <v>76.8192784387857</v>
      </c>
      <c r="I155" s="18" t="n">
        <v>0.143836666825333</v>
      </c>
      <c r="J155" s="18" t="n">
        <v>107.211882736153</v>
      </c>
      <c r="K155" s="18" t="n">
        <v>0.1532620466355</v>
      </c>
      <c r="L155" s="18" t="n">
        <v>87.6422193274816</v>
      </c>
    </row>
    <row r="156" customFormat="false" ht="14.25" hidden="false" customHeight="true" outlineLevel="0" collapsed="false">
      <c r="A156" s="42" t="n">
        <v>2018</v>
      </c>
      <c r="B156" s="16" t="s">
        <v>51</v>
      </c>
      <c r="C156" s="16" t="s">
        <v>51</v>
      </c>
      <c r="D156" s="16" t="str">
        <f aca="false">A156&amp;C156</f>
        <v>2018Yorkshire</v>
      </c>
      <c r="E156" s="18" t="n">
        <v>0.160893168452574</v>
      </c>
      <c r="F156" s="18" t="n">
        <v>104.480587676048</v>
      </c>
      <c r="G156" s="18" t="n">
        <v>0.148727497949646</v>
      </c>
      <c r="H156" s="18" t="n">
        <v>76.4927946972541</v>
      </c>
      <c r="I156" s="18" t="n">
        <v>0.139848982823938</v>
      </c>
      <c r="J156" s="18" t="n">
        <v>107.280639611032</v>
      </c>
      <c r="K156" s="18" t="n">
        <v>0.14963464731878</v>
      </c>
      <c r="L156" s="18" t="n">
        <v>87.8315652117827</v>
      </c>
    </row>
    <row r="157" customFormat="false" ht="14.25" hidden="false" customHeight="true" outlineLevel="0" collapsed="false">
      <c r="A157" s="43" t="n">
        <v>2018</v>
      </c>
      <c r="B157" s="20" t="s">
        <v>65</v>
      </c>
      <c r="C157" s="20" t="s">
        <v>65</v>
      </c>
      <c r="D157" s="16" t="str">
        <f aca="false">A157&amp;C157</f>
        <v>2018United Kingdom</v>
      </c>
      <c r="E157" s="22" t="n">
        <v>0.16530727437939</v>
      </c>
      <c r="F157" s="22" t="n">
        <v>100.199311910056</v>
      </c>
      <c r="G157" s="22" t="n">
        <v>0.153629405314284</v>
      </c>
      <c r="H157" s="22" t="n">
        <v>74.7334571363014</v>
      </c>
      <c r="I157" s="22" t="n">
        <v>0.144651478545721</v>
      </c>
      <c r="J157" s="22" t="n">
        <v>100.71133825355</v>
      </c>
      <c r="K157" s="22" t="n">
        <v>0.154525728382717</v>
      </c>
      <c r="L157" s="22" t="n">
        <v>84.4254304564822</v>
      </c>
    </row>
    <row r="158" customFormat="false" ht="14.25" hidden="false" customHeight="true" outlineLevel="0" collapsed="false">
      <c r="A158" s="42" t="n">
        <v>2019</v>
      </c>
      <c r="B158" s="16" t="s">
        <v>60</v>
      </c>
      <c r="C158" s="16" t="s">
        <v>60</v>
      </c>
      <c r="D158" s="16" t="str">
        <f aca="false">A158&amp;C158</f>
        <v>2019East Midlands</v>
      </c>
      <c r="E158" s="18" t="n">
        <v>0.178565153820342</v>
      </c>
      <c r="F158" s="18" t="n">
        <v>94.6091046767134</v>
      </c>
      <c r="G158" s="18" t="n">
        <v>0.162481940471654</v>
      </c>
      <c r="H158" s="18" t="n">
        <v>79.9300928527555</v>
      </c>
      <c r="I158" s="18" t="n">
        <v>0.160608151234307</v>
      </c>
      <c r="J158" s="18" t="n">
        <v>109.6494695191</v>
      </c>
      <c r="K158" s="18" t="n">
        <v>0.165179176879245</v>
      </c>
      <c r="L158" s="18" t="n">
        <v>86.5966309996344</v>
      </c>
    </row>
    <row r="159" customFormat="false" ht="14.25" hidden="false" customHeight="true" outlineLevel="0" collapsed="false">
      <c r="A159" s="42" t="n">
        <v>2019</v>
      </c>
      <c r="B159" s="16" t="s">
        <v>49</v>
      </c>
      <c r="C159" s="16" t="s">
        <v>49</v>
      </c>
      <c r="D159" s="16" t="str">
        <f aca="false">A159&amp;C159</f>
        <v>2019Eastern</v>
      </c>
      <c r="E159" s="18" t="n">
        <v>0.183291313895479</v>
      </c>
      <c r="F159" s="18" t="n">
        <v>100.520228770791</v>
      </c>
      <c r="G159" s="18" t="n">
        <v>0.166689556290011</v>
      </c>
      <c r="H159" s="18" t="n">
        <v>84.3585242478836</v>
      </c>
      <c r="I159" s="18" t="n">
        <v>0.16479607186979</v>
      </c>
      <c r="J159" s="18" t="n">
        <v>111.359172980391</v>
      </c>
      <c r="K159" s="18" t="n">
        <v>0.169811007111346</v>
      </c>
      <c r="L159" s="18" t="n">
        <v>90.3661684326167</v>
      </c>
    </row>
    <row r="160" customFormat="false" ht="14.25" hidden="false" customHeight="true" outlineLevel="0" collapsed="false">
      <c r="A160" s="42" t="n">
        <v>2019</v>
      </c>
      <c r="B160" s="16" t="s">
        <v>54</v>
      </c>
      <c r="C160" s="16" t="s">
        <v>54</v>
      </c>
      <c r="D160" s="16" t="str">
        <f aca="false">A160&amp;C160</f>
        <v>2019London</v>
      </c>
      <c r="E160" s="18" t="n">
        <v>0.179843015447079</v>
      </c>
      <c r="F160" s="18" t="n">
        <v>97.161297736625</v>
      </c>
      <c r="G160" s="18" t="n">
        <v>0.165720310499277</v>
      </c>
      <c r="H160" s="18" t="n">
        <v>81.9027350281015</v>
      </c>
      <c r="I160" s="18" t="n">
        <v>0.159611892498019</v>
      </c>
      <c r="J160" s="18" t="n">
        <v>110.507669929369</v>
      </c>
      <c r="K160" s="18" t="n">
        <v>0.168495928260844</v>
      </c>
      <c r="L160" s="18" t="n">
        <v>91.8120401651046</v>
      </c>
    </row>
    <row r="161" customFormat="false" ht="14.25" hidden="false" customHeight="true" outlineLevel="0" collapsed="false">
      <c r="A161" s="42" t="n">
        <v>2019</v>
      </c>
      <c r="B161" s="16" t="s">
        <v>53</v>
      </c>
      <c r="C161" s="16" t="s">
        <v>53</v>
      </c>
      <c r="D161" s="16" t="str">
        <f aca="false">A161&amp;C161</f>
        <v>2019Merseyside &amp; North Wales</v>
      </c>
      <c r="E161" s="18" t="n">
        <v>0.193787076670413</v>
      </c>
      <c r="F161" s="18" t="n">
        <v>95.6618185046583</v>
      </c>
      <c r="G161" s="18" t="n">
        <v>0.176021564985675</v>
      </c>
      <c r="H161" s="18" t="n">
        <v>81.3490174469007</v>
      </c>
      <c r="I161" s="18" t="n">
        <v>0.173905232761085</v>
      </c>
      <c r="J161" s="18" t="n">
        <v>110.1975718596</v>
      </c>
      <c r="K161" s="18" t="n">
        <v>0.178535497544505</v>
      </c>
      <c r="L161" s="18" t="n">
        <v>89.5186517999006</v>
      </c>
    </row>
    <row r="162" customFormat="false" ht="14.25" hidden="false" customHeight="true" outlineLevel="0" collapsed="false">
      <c r="A162" s="42" t="n">
        <v>2019</v>
      </c>
      <c r="B162" s="16" t="s">
        <v>58</v>
      </c>
      <c r="C162" s="16" t="s">
        <v>58</v>
      </c>
      <c r="D162" s="16" t="str">
        <f aca="false">A162&amp;C162</f>
        <v>2019North East</v>
      </c>
      <c r="E162" s="18" t="n">
        <v>0.177485537381306</v>
      </c>
      <c r="F162" s="18" t="n">
        <v>102.907615484114</v>
      </c>
      <c r="G162" s="18" t="n">
        <v>0.16286540643185</v>
      </c>
      <c r="H162" s="18" t="n">
        <v>85.9318285274566</v>
      </c>
      <c r="I162" s="18" t="n">
        <v>0.162391955374191</v>
      </c>
      <c r="J162" s="18" t="n">
        <v>111.962765776699</v>
      </c>
      <c r="K162" s="18" t="n">
        <v>0.165385022513759</v>
      </c>
      <c r="L162" s="18" t="n">
        <v>93.1180424371497</v>
      </c>
    </row>
    <row r="163" customFormat="false" ht="14.25" hidden="false" customHeight="true" outlineLevel="0" collapsed="false">
      <c r="A163" s="42" t="n">
        <v>2019</v>
      </c>
      <c r="B163" s="16" t="s">
        <v>66</v>
      </c>
      <c r="C163" s="16" t="s">
        <v>66</v>
      </c>
      <c r="D163" s="16" t="str">
        <f aca="false">A163&amp;C163</f>
        <v>2019North Scotland</v>
      </c>
      <c r="E163" s="18" t="n">
        <v>0.186532158205712</v>
      </c>
      <c r="F163" s="18" t="n">
        <v>110.253645415186</v>
      </c>
      <c r="G163" s="18" t="n">
        <v>0.173092565044134</v>
      </c>
      <c r="H163" s="18" t="n">
        <v>89.4000621427526</v>
      </c>
      <c r="I163" s="18" t="n">
        <v>0.170218969299357</v>
      </c>
      <c r="J163" s="18" t="n">
        <v>113.318720534362</v>
      </c>
      <c r="K163" s="18" t="n">
        <v>0.17523589118838</v>
      </c>
      <c r="L163" s="18" t="n">
        <v>97.3941583203776</v>
      </c>
    </row>
    <row r="164" customFormat="false" ht="14.25" hidden="false" customHeight="true" outlineLevel="0" collapsed="false">
      <c r="A164" s="42" t="n">
        <v>2019</v>
      </c>
      <c r="B164" s="16" t="s">
        <v>56</v>
      </c>
      <c r="C164" s="16" t="s">
        <v>56</v>
      </c>
      <c r="D164" s="16" t="str">
        <f aca="false">A164&amp;C164</f>
        <v>2019North West</v>
      </c>
      <c r="E164" s="18" t="n">
        <v>0.181928189499586</v>
      </c>
      <c r="F164" s="18" t="n">
        <v>95.5581920831873</v>
      </c>
      <c r="G164" s="18" t="n">
        <v>0.165744563721706</v>
      </c>
      <c r="H164" s="18" t="n">
        <v>81.0658752124034</v>
      </c>
      <c r="I164" s="18" t="n">
        <v>0.163701202715426</v>
      </c>
      <c r="J164" s="18" t="n">
        <v>110.11523286001</v>
      </c>
      <c r="K164" s="18" t="n">
        <v>0.168374415652321</v>
      </c>
      <c r="L164" s="18" t="n">
        <v>88.6224910691138</v>
      </c>
    </row>
    <row r="165" customFormat="false" ht="14.25" hidden="false" customHeight="true" outlineLevel="0" collapsed="false">
      <c r="A165" s="42" t="n">
        <v>2019</v>
      </c>
      <c r="B165" s="16" t="s">
        <v>90</v>
      </c>
      <c r="C165" s="16" t="s">
        <v>90</v>
      </c>
      <c r="D165" s="16" t="str">
        <f aca="false">A165&amp;C165</f>
        <v>2019Northern Ireland</v>
      </c>
      <c r="E165" s="18" t="n">
        <v>0.180195931119049</v>
      </c>
      <c r="F165" s="18" t="n">
        <v>0</v>
      </c>
      <c r="G165" s="18" t="n">
        <v>0.176719620679532</v>
      </c>
      <c r="H165" s="18" t="n">
        <v>0</v>
      </c>
      <c r="I165" s="18" t="n">
        <v>0.178438864304035</v>
      </c>
      <c r="J165" s="18" t="n">
        <v>0</v>
      </c>
      <c r="K165" s="18" t="n">
        <v>0.177951288023177</v>
      </c>
      <c r="L165" s="18" t="n">
        <v>0</v>
      </c>
    </row>
    <row r="166" customFormat="false" ht="14.25" hidden="false" customHeight="true" outlineLevel="0" collapsed="false">
      <c r="A166" s="42" t="n">
        <v>2019</v>
      </c>
      <c r="B166" s="16" t="s">
        <v>1</v>
      </c>
      <c r="C166" s="16" t="s">
        <v>1</v>
      </c>
      <c r="D166" s="16" t="str">
        <f aca="false">A166&amp;C166</f>
        <v>2019South East</v>
      </c>
      <c r="E166" s="18" t="n">
        <v>0.187589958689615</v>
      </c>
      <c r="F166" s="18" t="n">
        <v>99.0595255092507</v>
      </c>
      <c r="G166" s="18" t="n">
        <v>0.169946312807486</v>
      </c>
      <c r="H166" s="18" t="n">
        <v>83.2641101994741</v>
      </c>
      <c r="I166" s="18" t="n">
        <v>0.168105099674674</v>
      </c>
      <c r="J166" s="18" t="n">
        <v>110.97073188371</v>
      </c>
      <c r="K166" s="18" t="n">
        <v>0.172874670374397</v>
      </c>
      <c r="L166" s="18" t="n">
        <v>88.8914538060066</v>
      </c>
    </row>
    <row r="167" customFormat="false" ht="14.25" hidden="false" customHeight="true" outlineLevel="0" collapsed="false">
      <c r="A167" s="42" t="n">
        <v>2019</v>
      </c>
      <c r="B167" s="16" t="s">
        <v>67</v>
      </c>
      <c r="C167" s="16" t="s">
        <v>67</v>
      </c>
      <c r="D167" s="16" t="str">
        <f aca="false">A167&amp;C167</f>
        <v>2019South Scotland</v>
      </c>
      <c r="E167" s="18" t="n">
        <v>0.180909367523074</v>
      </c>
      <c r="F167" s="18" t="n">
        <v>99.517583790386</v>
      </c>
      <c r="G167" s="18" t="n">
        <v>0.165662559581848</v>
      </c>
      <c r="H167" s="18" t="n">
        <v>84.5291880311292</v>
      </c>
      <c r="I167" s="18" t="n">
        <v>0.163089486473505</v>
      </c>
      <c r="J167" s="18" t="n">
        <v>111.344458393082</v>
      </c>
      <c r="K167" s="18" t="n">
        <v>0.167985720170549</v>
      </c>
      <c r="L167" s="18" t="n">
        <v>92.2864414253361</v>
      </c>
    </row>
    <row r="168" customFormat="false" ht="14.25" hidden="false" customHeight="true" outlineLevel="0" collapsed="false">
      <c r="A168" s="42" t="n">
        <v>2019</v>
      </c>
      <c r="B168" s="16" t="s">
        <v>45</v>
      </c>
      <c r="C168" s="16" t="s">
        <v>45</v>
      </c>
      <c r="D168" s="16" t="str">
        <f aca="false">A168&amp;C168</f>
        <v>2019South Wales</v>
      </c>
      <c r="E168" s="18" t="n">
        <v>0.186693466031846</v>
      </c>
      <c r="F168" s="18" t="n">
        <v>100.011773232037</v>
      </c>
      <c r="G168" s="18" t="n">
        <v>0.171437938352291</v>
      </c>
      <c r="H168" s="18" t="n">
        <v>81.5442593345974</v>
      </c>
      <c r="I168" s="18" t="n">
        <v>0.168715485590132</v>
      </c>
      <c r="J168" s="18" t="n">
        <v>110.784065302208</v>
      </c>
      <c r="K168" s="18" t="n">
        <v>0.173778430531244</v>
      </c>
      <c r="L168" s="18" t="n">
        <v>90.1360085216166</v>
      </c>
    </row>
    <row r="169" customFormat="false" ht="14.25" hidden="false" customHeight="true" outlineLevel="0" collapsed="false">
      <c r="A169" s="42" t="n">
        <v>2019</v>
      </c>
      <c r="B169" s="16" t="s">
        <v>62</v>
      </c>
      <c r="C169" s="16" t="s">
        <v>62</v>
      </c>
      <c r="D169" s="16" t="str">
        <f aca="false">A169&amp;C169</f>
        <v>2019South West</v>
      </c>
      <c r="E169" s="18" t="n">
        <v>0.189636110197304</v>
      </c>
      <c r="F169" s="18" t="n">
        <v>101.580112722373</v>
      </c>
      <c r="G169" s="18" t="n">
        <v>0.174135546690611</v>
      </c>
      <c r="H169" s="18" t="n">
        <v>84.5007790878002</v>
      </c>
      <c r="I169" s="18" t="n">
        <v>0.171618150579736</v>
      </c>
      <c r="J169" s="18" t="n">
        <v>111.37010109163</v>
      </c>
      <c r="K169" s="18" t="n">
        <v>0.176438544810777</v>
      </c>
      <c r="L169" s="18" t="n">
        <v>90.7870177332504</v>
      </c>
    </row>
    <row r="170" customFormat="false" ht="14.25" hidden="false" customHeight="true" outlineLevel="0" collapsed="false">
      <c r="A170" s="42" t="n">
        <v>2019</v>
      </c>
      <c r="B170" s="16" t="s">
        <v>64</v>
      </c>
      <c r="C170" s="16" t="s">
        <v>64</v>
      </c>
      <c r="D170" s="16" t="str">
        <f aca="false">A170&amp;C170</f>
        <v>2019Southern</v>
      </c>
      <c r="E170" s="18" t="n">
        <v>0.18367242429619</v>
      </c>
      <c r="F170" s="18" t="n">
        <v>94.8284574640988</v>
      </c>
      <c r="G170" s="18" t="n">
        <v>0.166365095051644</v>
      </c>
      <c r="H170" s="18" t="n">
        <v>79.3825875229072</v>
      </c>
      <c r="I170" s="18" t="n">
        <v>0.163401847494897</v>
      </c>
      <c r="J170" s="18" t="n">
        <v>109.604216374874</v>
      </c>
      <c r="K170" s="18" t="n">
        <v>0.16903904649475</v>
      </c>
      <c r="L170" s="18" t="n">
        <v>85.2061648464026</v>
      </c>
    </row>
    <row r="171" customFormat="false" ht="14.25" hidden="false" customHeight="true" outlineLevel="0" collapsed="false">
      <c r="A171" s="42" t="n">
        <v>2019</v>
      </c>
      <c r="B171" s="16" t="s">
        <v>42</v>
      </c>
      <c r="C171" s="16" t="s">
        <v>42</v>
      </c>
      <c r="D171" s="16" t="str">
        <f aca="false">A171&amp;C171</f>
        <v>2019West Midlands</v>
      </c>
      <c r="E171" s="18" t="n">
        <v>0.18147019417547</v>
      </c>
      <c r="F171" s="18" t="n">
        <v>98.7047339260552</v>
      </c>
      <c r="G171" s="18" t="n">
        <v>0.165107619844134</v>
      </c>
      <c r="H171" s="18" t="n">
        <v>82.8179418196902</v>
      </c>
      <c r="I171" s="18" t="n">
        <v>0.163983180408521</v>
      </c>
      <c r="J171" s="18" t="n">
        <v>110.733038362355</v>
      </c>
      <c r="K171" s="18" t="n">
        <v>0.168006740658841</v>
      </c>
      <c r="L171" s="18" t="n">
        <v>90.1244824923821</v>
      </c>
    </row>
    <row r="172" customFormat="false" ht="14.25" hidden="false" customHeight="true" outlineLevel="0" collapsed="false">
      <c r="A172" s="42" t="n">
        <v>2019</v>
      </c>
      <c r="B172" s="16" t="s">
        <v>51</v>
      </c>
      <c r="C172" s="16" t="s">
        <v>51</v>
      </c>
      <c r="D172" s="16" t="str">
        <f aca="false">A172&amp;C172</f>
        <v>2019Yorkshire</v>
      </c>
      <c r="E172" s="18" t="n">
        <v>0.175799593172049</v>
      </c>
      <c r="F172" s="18" t="n">
        <v>103.652444398642</v>
      </c>
      <c r="G172" s="18" t="n">
        <v>0.161121432122244</v>
      </c>
      <c r="H172" s="18" t="n">
        <v>85.3270777977989</v>
      </c>
      <c r="I172" s="18" t="n">
        <v>0.159776498438377</v>
      </c>
      <c r="J172" s="18" t="n">
        <v>112.228474264161</v>
      </c>
      <c r="K172" s="18" t="n">
        <v>0.16372866075561</v>
      </c>
      <c r="L172" s="18" t="n">
        <v>93.178162781621</v>
      </c>
    </row>
    <row r="173" customFormat="false" ht="14.25" hidden="false" customHeight="true" outlineLevel="0" collapsed="false">
      <c r="A173" s="43" t="n">
        <v>2019</v>
      </c>
      <c r="B173" s="20" t="s">
        <v>65</v>
      </c>
      <c r="C173" s="20" t="s">
        <v>65</v>
      </c>
      <c r="D173" s="16" t="str">
        <f aca="false">A173&amp;C173</f>
        <v>2019United Kingdom</v>
      </c>
      <c r="E173" s="22" t="n">
        <v>0.182464994823571</v>
      </c>
      <c r="F173" s="22" t="n">
        <v>96.1458358240218</v>
      </c>
      <c r="G173" s="22" t="n">
        <v>0.16699725361469</v>
      </c>
      <c r="H173" s="22" t="n">
        <v>80.7977344762165</v>
      </c>
      <c r="I173" s="22" t="n">
        <v>0.165263323599547</v>
      </c>
      <c r="J173" s="22" t="n">
        <v>104.351573256853</v>
      </c>
      <c r="K173" s="22" t="n">
        <v>0.169679473367381</v>
      </c>
      <c r="L173" s="22" t="n">
        <v>87.3231702339933</v>
      </c>
    </row>
    <row r="174" customFormat="false" ht="14.25" hidden="false" customHeight="true" outlineLevel="0" collapsed="false">
      <c r="A174" s="42" t="n">
        <v>2020</v>
      </c>
      <c r="B174" s="16" t="s">
        <v>60</v>
      </c>
      <c r="C174" s="16" t="s">
        <v>60</v>
      </c>
      <c r="D174" s="16" t="str">
        <f aca="false">A174&amp;C174</f>
        <v>2020East Midlands</v>
      </c>
      <c r="E174" s="18" t="n">
        <v>0.17861677408588</v>
      </c>
      <c r="F174" s="18" t="n">
        <v>95.9235917534724</v>
      </c>
      <c r="G174" s="18" t="n">
        <v>0.163727660320905</v>
      </c>
      <c r="H174" s="18" t="n">
        <v>77.5529461981652</v>
      </c>
      <c r="I174" s="18" t="n">
        <v>0.16805567377404</v>
      </c>
      <c r="J174" s="18" t="n">
        <v>97.9725821213949</v>
      </c>
      <c r="K174" s="18" t="n">
        <v>0.166876097190996</v>
      </c>
      <c r="L174" s="18" t="n">
        <v>83.4424959459308</v>
      </c>
    </row>
    <row r="175" customFormat="false" ht="14.25" hidden="false" customHeight="true" outlineLevel="0" collapsed="false">
      <c r="A175" s="42" t="n">
        <v>2020</v>
      </c>
      <c r="B175" s="16" t="s">
        <v>49</v>
      </c>
      <c r="C175" s="16" t="s">
        <v>49</v>
      </c>
      <c r="D175" s="16" t="str">
        <f aca="false">A175&amp;C175</f>
        <v>2020Eastern</v>
      </c>
      <c r="E175" s="18" t="n">
        <v>0.182902481197804</v>
      </c>
      <c r="F175" s="18" t="n">
        <v>102.620793257994</v>
      </c>
      <c r="G175" s="18" t="n">
        <v>0.167889767110366</v>
      </c>
      <c r="H175" s="18" t="n">
        <v>83.7697537193075</v>
      </c>
      <c r="I175" s="18" t="n">
        <v>0.172051539596866</v>
      </c>
      <c r="J175" s="18" t="n">
        <v>104.122960633587</v>
      </c>
      <c r="K175" s="18" t="n">
        <v>0.171219229354953</v>
      </c>
      <c r="L175" s="18" t="n">
        <v>89.5018593861873</v>
      </c>
    </row>
    <row r="176" customFormat="false" ht="14.25" hidden="false" customHeight="true" outlineLevel="0" collapsed="false">
      <c r="A176" s="42" t="n">
        <v>2020</v>
      </c>
      <c r="B176" s="16" t="s">
        <v>54</v>
      </c>
      <c r="C176" s="16" t="s">
        <v>54</v>
      </c>
      <c r="D176" s="16" t="str">
        <f aca="false">A176&amp;C176</f>
        <v>2020London</v>
      </c>
      <c r="E176" s="18" t="n">
        <v>0.181086946783116</v>
      </c>
      <c r="F176" s="18" t="n">
        <v>99.9721913762082</v>
      </c>
      <c r="G176" s="18" t="n">
        <v>0.168072723418865</v>
      </c>
      <c r="H176" s="18" t="n">
        <v>81.860453947602</v>
      </c>
      <c r="I176" s="18" t="n">
        <v>0.169705663085469</v>
      </c>
      <c r="J176" s="18" t="n">
        <v>101.052887508809</v>
      </c>
      <c r="K176" s="18" t="n">
        <v>0.17194075299083</v>
      </c>
      <c r="L176" s="18" t="n">
        <v>90.4016094198591</v>
      </c>
    </row>
    <row r="177" customFormat="false" ht="14.25" hidden="false" customHeight="true" outlineLevel="0" collapsed="false">
      <c r="A177" s="42" t="n">
        <v>2020</v>
      </c>
      <c r="B177" s="16" t="s">
        <v>53</v>
      </c>
      <c r="C177" s="16" t="s">
        <v>53</v>
      </c>
      <c r="D177" s="16" t="str">
        <f aca="false">A177&amp;C177</f>
        <v>2020Merseyside &amp; North Wales</v>
      </c>
      <c r="E177" s="18" t="n">
        <v>0.195303185873971</v>
      </c>
      <c r="F177" s="18" t="n">
        <v>96.0660761257238</v>
      </c>
      <c r="G177" s="18" t="n">
        <v>0.179744629847084</v>
      </c>
      <c r="H177" s="18" t="n">
        <v>78.4696936818348</v>
      </c>
      <c r="I177" s="18" t="n">
        <v>0.184740474513566</v>
      </c>
      <c r="J177" s="18" t="n">
        <v>98.183304910732</v>
      </c>
      <c r="K177" s="18" t="n">
        <v>0.18320872290294</v>
      </c>
      <c r="L177" s="18" t="n">
        <v>85.0943008009233</v>
      </c>
    </row>
    <row r="178" customFormat="false" ht="14.25" hidden="false" customHeight="true" outlineLevel="0" collapsed="false">
      <c r="A178" s="42" t="n">
        <v>2020</v>
      </c>
      <c r="B178" s="16" t="s">
        <v>58</v>
      </c>
      <c r="C178" s="16" t="s">
        <v>58</v>
      </c>
      <c r="D178" s="16" t="str">
        <f aca="false">A178&amp;C178</f>
        <v>2020North East</v>
      </c>
      <c r="E178" s="18" t="n">
        <v>0.177184479851693</v>
      </c>
      <c r="F178" s="18" t="n">
        <v>108.725905816426</v>
      </c>
      <c r="G178" s="18" t="n">
        <v>0.16383009165934</v>
      </c>
      <c r="H178" s="18" t="n">
        <v>87.647018697613</v>
      </c>
      <c r="I178" s="18" t="n">
        <v>0.168300889330361</v>
      </c>
      <c r="J178" s="18" t="n">
        <v>109.558541312762</v>
      </c>
      <c r="K178" s="18" t="n">
        <v>0.166792102949128</v>
      </c>
      <c r="L178" s="18" t="n">
        <v>94.6342888523382</v>
      </c>
    </row>
    <row r="179" customFormat="false" ht="14.25" hidden="false" customHeight="true" outlineLevel="0" collapsed="false">
      <c r="A179" s="42" t="n">
        <v>2020</v>
      </c>
      <c r="B179" s="16" t="s">
        <v>66</v>
      </c>
      <c r="C179" s="16" t="s">
        <v>66</v>
      </c>
      <c r="D179" s="16" t="str">
        <f aca="false">A179&amp;C179</f>
        <v>2020North Scotland</v>
      </c>
      <c r="E179" s="18" t="n">
        <v>0.186524235624454</v>
      </c>
      <c r="F179" s="18" t="n">
        <v>112.915621531572</v>
      </c>
      <c r="G179" s="18" t="n">
        <v>0.17334887390619</v>
      </c>
      <c r="H179" s="18" t="n">
        <v>91.7608729513257</v>
      </c>
      <c r="I179" s="18" t="n">
        <v>0.174997599954826</v>
      </c>
      <c r="J179" s="18" t="n">
        <v>111.964980697541</v>
      </c>
      <c r="K179" s="18" t="n">
        <v>0.176068309625354</v>
      </c>
      <c r="L179" s="18" t="n">
        <v>98.8340508273715</v>
      </c>
    </row>
    <row r="180" customFormat="false" ht="14.25" hidden="false" customHeight="true" outlineLevel="0" collapsed="false">
      <c r="A180" s="42" t="n">
        <v>2020</v>
      </c>
      <c r="B180" s="16" t="s">
        <v>56</v>
      </c>
      <c r="C180" s="16" t="s">
        <v>56</v>
      </c>
      <c r="D180" s="16" t="str">
        <f aca="false">A180&amp;C180</f>
        <v>2020North West</v>
      </c>
      <c r="E180" s="18" t="n">
        <v>0.18029993497724</v>
      </c>
      <c r="F180" s="18" t="n">
        <v>97.0761665906113</v>
      </c>
      <c r="G180" s="18" t="n">
        <v>0.165905894299116</v>
      </c>
      <c r="H180" s="18" t="n">
        <v>79.1948335650161</v>
      </c>
      <c r="I180" s="18" t="n">
        <v>0.170026102385055</v>
      </c>
      <c r="J180" s="18" t="n">
        <v>100.783503462414</v>
      </c>
      <c r="K180" s="18" t="n">
        <v>0.169143844673026</v>
      </c>
      <c r="L180" s="18" t="n">
        <v>85.9391904314854</v>
      </c>
    </row>
    <row r="181" customFormat="false" ht="14.25" hidden="false" customHeight="true" outlineLevel="0" collapsed="false">
      <c r="A181" s="42" t="n">
        <v>2020</v>
      </c>
      <c r="B181" s="16" t="s">
        <v>90</v>
      </c>
      <c r="C181" s="16" t="s">
        <v>90</v>
      </c>
      <c r="D181" s="16" t="str">
        <f aca="false">A181&amp;C181</f>
        <v>2020Northern Ireland</v>
      </c>
      <c r="E181" s="18" t="n">
        <v>0.18327578946065</v>
      </c>
      <c r="F181" s="18" t="n">
        <v>0</v>
      </c>
      <c r="G181" s="18" t="n">
        <v>0.180548843457264</v>
      </c>
      <c r="H181" s="18" t="n">
        <v>0</v>
      </c>
      <c r="I181" s="18" t="n">
        <v>0.187876058918828</v>
      </c>
      <c r="J181" s="18" t="n">
        <v>0</v>
      </c>
      <c r="K181" s="18" t="n">
        <v>0.182228937883762</v>
      </c>
      <c r="L181" s="18" t="n">
        <v>0</v>
      </c>
    </row>
    <row r="182" customFormat="false" ht="14.25" hidden="false" customHeight="true" outlineLevel="0" collapsed="false">
      <c r="A182" s="42" t="n">
        <v>2020</v>
      </c>
      <c r="B182" s="16" t="s">
        <v>1</v>
      </c>
      <c r="C182" s="16" t="s">
        <v>1</v>
      </c>
      <c r="D182" s="16" t="str">
        <f aca="false">A182&amp;C182</f>
        <v>2020South East</v>
      </c>
      <c r="E182" s="18" t="n">
        <v>0.188705820590747</v>
      </c>
      <c r="F182" s="18" t="n">
        <v>103.08644440223</v>
      </c>
      <c r="G182" s="18" t="n">
        <v>0.173392419322627</v>
      </c>
      <c r="H182" s="18" t="n">
        <v>83.6643709088608</v>
      </c>
      <c r="I182" s="18" t="n">
        <v>0.17718325286003</v>
      </c>
      <c r="J182" s="18" t="n">
        <v>103.487447036695</v>
      </c>
      <c r="K182" s="18" t="n">
        <v>0.176414803338604</v>
      </c>
      <c r="L182" s="18" t="n">
        <v>89.0184662341234</v>
      </c>
    </row>
    <row r="183" customFormat="false" ht="14.25" hidden="false" customHeight="true" outlineLevel="0" collapsed="false">
      <c r="A183" s="42" t="n">
        <v>2020</v>
      </c>
      <c r="B183" s="16" t="s">
        <v>67</v>
      </c>
      <c r="C183" s="16" t="s">
        <v>67</v>
      </c>
      <c r="D183" s="16" t="str">
        <f aca="false">A183&amp;C183</f>
        <v>2020South Scotland</v>
      </c>
      <c r="E183" s="18" t="n">
        <v>0.180025864279631</v>
      </c>
      <c r="F183" s="18" t="n">
        <v>100.606052001288</v>
      </c>
      <c r="G183" s="18" t="n">
        <v>0.167230866597386</v>
      </c>
      <c r="H183" s="18" t="n">
        <v>83.6840536267476</v>
      </c>
      <c r="I183" s="18" t="n">
        <v>0.16985842867653</v>
      </c>
      <c r="J183" s="18" t="n">
        <v>102.867171395709</v>
      </c>
      <c r="K183" s="18" t="n">
        <v>0.16999805232758</v>
      </c>
      <c r="L183" s="18" t="n">
        <v>90.2042428754667</v>
      </c>
    </row>
    <row r="184" customFormat="false" ht="14.25" hidden="false" customHeight="true" outlineLevel="0" collapsed="false">
      <c r="A184" s="42" t="n">
        <v>2020</v>
      </c>
      <c r="B184" s="16" t="s">
        <v>45</v>
      </c>
      <c r="C184" s="16" t="s">
        <v>45</v>
      </c>
      <c r="D184" s="16" t="str">
        <f aca="false">A184&amp;C184</f>
        <v>2020South Wales</v>
      </c>
      <c r="E184" s="18" t="n">
        <v>0.186816398135458</v>
      </c>
      <c r="F184" s="18" t="n">
        <v>102.835499506423</v>
      </c>
      <c r="G184" s="18" t="n">
        <v>0.17276467424478</v>
      </c>
      <c r="H184" s="18" t="n">
        <v>81.1363959926354</v>
      </c>
      <c r="I184" s="18" t="n">
        <v>0.176158424080239</v>
      </c>
      <c r="J184" s="18" t="n">
        <v>102.02837106851</v>
      </c>
      <c r="K184" s="18" t="n">
        <v>0.175835712257692</v>
      </c>
      <c r="L184" s="18" t="n">
        <v>88.5531233304765</v>
      </c>
    </row>
    <row r="185" customFormat="false" ht="14.25" hidden="false" customHeight="true" outlineLevel="0" collapsed="false">
      <c r="A185" s="42" t="n">
        <v>2020</v>
      </c>
      <c r="B185" s="16" t="s">
        <v>62</v>
      </c>
      <c r="C185" s="16" t="s">
        <v>62</v>
      </c>
      <c r="D185" s="16" t="str">
        <f aca="false">A185&amp;C185</f>
        <v>2020South West</v>
      </c>
      <c r="E185" s="18" t="n">
        <v>0.189927053070569</v>
      </c>
      <c r="F185" s="18" t="n">
        <v>103.244572926741</v>
      </c>
      <c r="G185" s="18" t="n">
        <v>0.175690962449847</v>
      </c>
      <c r="H185" s="18" t="n">
        <v>83.4341106803665</v>
      </c>
      <c r="I185" s="18" t="n">
        <v>0.178281085490631</v>
      </c>
      <c r="J185" s="18" t="n">
        <v>104.206260441489</v>
      </c>
      <c r="K185" s="18" t="n">
        <v>0.178331096760325</v>
      </c>
      <c r="L185" s="18" t="n">
        <v>89.2030586164497</v>
      </c>
    </row>
    <row r="186" customFormat="false" ht="14.25" hidden="false" customHeight="true" outlineLevel="0" collapsed="false">
      <c r="A186" s="42" t="n">
        <v>2020</v>
      </c>
      <c r="B186" s="16" t="s">
        <v>64</v>
      </c>
      <c r="C186" s="16" t="s">
        <v>64</v>
      </c>
      <c r="D186" s="16" t="str">
        <f aca="false">A186&amp;C186</f>
        <v>2020Southern</v>
      </c>
      <c r="E186" s="18" t="n">
        <v>0.181905594070099</v>
      </c>
      <c r="F186" s="18" t="n">
        <v>98.883699573943</v>
      </c>
      <c r="G186" s="18" t="n">
        <v>0.167150918678111</v>
      </c>
      <c r="H186" s="18" t="n">
        <v>79.356525885923</v>
      </c>
      <c r="I186" s="18" t="n">
        <v>0.170738466832254</v>
      </c>
      <c r="J186" s="18" t="n">
        <v>98.2681253038927</v>
      </c>
      <c r="K186" s="18" t="n">
        <v>0.170012345793614</v>
      </c>
      <c r="L186" s="18" t="n">
        <v>84.5238780258</v>
      </c>
    </row>
    <row r="187" customFormat="false" ht="14.25" hidden="false" customHeight="true" outlineLevel="0" collapsed="false">
      <c r="A187" s="42" t="n">
        <v>2020</v>
      </c>
      <c r="B187" s="16" t="s">
        <v>42</v>
      </c>
      <c r="C187" s="16" t="s">
        <v>42</v>
      </c>
      <c r="D187" s="16" t="str">
        <f aca="false">A187&amp;C187</f>
        <v>2020West Midlands</v>
      </c>
      <c r="E187" s="18" t="n">
        <v>0.179872790736503</v>
      </c>
      <c r="F187" s="18" t="n">
        <v>101.692296532988</v>
      </c>
      <c r="G187" s="18" t="n">
        <v>0.165512589250228</v>
      </c>
      <c r="H187" s="18" t="n">
        <v>82.1475007509522</v>
      </c>
      <c r="I187" s="18" t="n">
        <v>0.169698241055822</v>
      </c>
      <c r="J187" s="18" t="n">
        <v>103.084777473206</v>
      </c>
      <c r="K187" s="18" t="n">
        <v>0.168779670749473</v>
      </c>
      <c r="L187" s="18" t="n">
        <v>88.8757507340715</v>
      </c>
    </row>
    <row r="188" customFormat="false" ht="14.25" hidden="false" customHeight="true" outlineLevel="0" collapsed="false">
      <c r="A188" s="42" t="n">
        <v>2020</v>
      </c>
      <c r="B188" s="16" t="s">
        <v>51</v>
      </c>
      <c r="C188" s="16" t="s">
        <v>51</v>
      </c>
      <c r="D188" s="16" t="str">
        <f aca="false">A188&amp;C188</f>
        <v>2020Yorkshire</v>
      </c>
      <c r="E188" s="18" t="n">
        <v>0.175568404067136</v>
      </c>
      <c r="F188" s="18" t="n">
        <v>109.504671134436</v>
      </c>
      <c r="G188" s="18" t="n">
        <v>0.162813317615239</v>
      </c>
      <c r="H188" s="18" t="n">
        <v>89.2936713795443</v>
      </c>
      <c r="I188" s="18" t="n">
        <v>0.166429787318522</v>
      </c>
      <c r="J188" s="18" t="n">
        <v>110.308755739479</v>
      </c>
      <c r="K188" s="18" t="n">
        <v>0.165856969358293</v>
      </c>
      <c r="L188" s="18" t="n">
        <v>96.6473348762552</v>
      </c>
    </row>
    <row r="189" customFormat="false" ht="14.25" hidden="false" customHeight="true" outlineLevel="0" collapsed="false">
      <c r="A189" s="43" t="n">
        <v>2020</v>
      </c>
      <c r="B189" s="20" t="s">
        <v>65</v>
      </c>
      <c r="C189" s="20" t="s">
        <v>65</v>
      </c>
      <c r="D189" s="16" t="str">
        <f aca="false">A189&amp;C189</f>
        <v>2020United Kingdom</v>
      </c>
      <c r="E189" s="22" t="n">
        <v>0.182375529635712</v>
      </c>
      <c r="F189" s="22" t="n">
        <v>98.7896437415084</v>
      </c>
      <c r="G189" s="22" t="n">
        <v>0.168571812827576</v>
      </c>
      <c r="H189" s="22" t="n">
        <v>80.8171040569306</v>
      </c>
      <c r="I189" s="22" t="n">
        <v>0.172271025878812</v>
      </c>
      <c r="J189" s="22" t="n">
        <v>100.708272502008</v>
      </c>
      <c r="K189" s="22" t="n">
        <v>0.17167592509605</v>
      </c>
      <c r="L189" s="22" t="n">
        <v>87.0273340840026</v>
      </c>
    </row>
    <row r="190" customFormat="false" ht="14.25" hidden="false" customHeight="true" outlineLevel="0" collapsed="false">
      <c r="A190" s="42" t="n">
        <v>2021</v>
      </c>
      <c r="B190" s="16" t="s">
        <v>60</v>
      </c>
      <c r="C190" s="16" t="s">
        <v>60</v>
      </c>
      <c r="D190" s="16" t="str">
        <f aca="false">A190&amp;C190</f>
        <v>2021East Midlands</v>
      </c>
      <c r="E190" s="18" t="n">
        <v>0.195571848210689</v>
      </c>
      <c r="F190" s="18" t="n">
        <v>98.4370334530862</v>
      </c>
      <c r="G190" s="18" t="n">
        <v>0.181487002698713</v>
      </c>
      <c r="H190" s="18" t="n">
        <v>81.380325549235</v>
      </c>
      <c r="I190" s="18" t="n">
        <v>0.185018305735191</v>
      </c>
      <c r="J190" s="18" t="n">
        <v>101.008283536194</v>
      </c>
      <c r="K190" s="18" t="n">
        <v>0.184171573559254</v>
      </c>
      <c r="L190" s="18" t="n">
        <v>86.5246509081498</v>
      </c>
    </row>
    <row r="191" customFormat="false" ht="14.25" hidden="false" customHeight="true" outlineLevel="0" collapsed="false">
      <c r="A191" s="42" t="n">
        <v>2021</v>
      </c>
      <c r="B191" s="16" t="s">
        <v>49</v>
      </c>
      <c r="C191" s="16" t="s">
        <v>49</v>
      </c>
      <c r="D191" s="16" t="str">
        <f aca="false">A191&amp;C191</f>
        <v>2021Eastern</v>
      </c>
      <c r="E191" s="18" t="n">
        <v>0.201536827905902</v>
      </c>
      <c r="F191" s="18" t="n">
        <v>101.358038873344</v>
      </c>
      <c r="G191" s="18" t="n">
        <v>0.186689338268513</v>
      </c>
      <c r="H191" s="18" t="n">
        <v>84.6976115942153</v>
      </c>
      <c r="I191" s="18" t="n">
        <v>0.190459044776426</v>
      </c>
      <c r="J191" s="18" t="n">
        <v>103.220560324007</v>
      </c>
      <c r="K191" s="18" t="n">
        <v>0.189553950548832</v>
      </c>
      <c r="L191" s="18" t="n">
        <v>89.2736156651221</v>
      </c>
    </row>
    <row r="192" customFormat="false" ht="14.25" hidden="false" customHeight="true" outlineLevel="0" collapsed="false">
      <c r="A192" s="42" t="n">
        <v>2021</v>
      </c>
      <c r="B192" s="16" t="s">
        <v>54</v>
      </c>
      <c r="C192" s="16" t="s">
        <v>54</v>
      </c>
      <c r="D192" s="16" t="str">
        <f aca="false">A192&amp;C192</f>
        <v>2021London</v>
      </c>
      <c r="E192" s="18" t="n">
        <v>0.200577995359136</v>
      </c>
      <c r="F192" s="18" t="n">
        <v>98.7996405682981</v>
      </c>
      <c r="G192" s="18" t="n">
        <v>0.186879130265686</v>
      </c>
      <c r="H192" s="18" t="n">
        <v>82.6583178937484</v>
      </c>
      <c r="I192" s="18" t="n">
        <v>0.189435546950643</v>
      </c>
      <c r="J192" s="18" t="n">
        <v>100.681093253997</v>
      </c>
      <c r="K192" s="18" t="n">
        <v>0.190875182056668</v>
      </c>
      <c r="L192" s="18" t="n">
        <v>90.1943812463858</v>
      </c>
    </row>
    <row r="193" customFormat="false" ht="14.25" hidden="false" customHeight="true" outlineLevel="0" collapsed="false">
      <c r="A193" s="42" t="n">
        <v>2021</v>
      </c>
      <c r="B193" s="16" t="s">
        <v>53</v>
      </c>
      <c r="C193" s="16" t="s">
        <v>53</v>
      </c>
      <c r="D193" s="16" t="str">
        <f aca="false">A193&amp;C193</f>
        <v>2021Merseyside &amp; North Wales</v>
      </c>
      <c r="E193" s="18" t="n">
        <v>0.213813306895052</v>
      </c>
      <c r="F193" s="18" t="n">
        <v>97.9157484331659</v>
      </c>
      <c r="G193" s="18" t="n">
        <v>0.198045419796089</v>
      </c>
      <c r="H193" s="18" t="n">
        <v>80.900519099578</v>
      </c>
      <c r="I193" s="18" t="n">
        <v>0.202185500127592</v>
      </c>
      <c r="J193" s="18" t="n">
        <v>100.109892862515</v>
      </c>
      <c r="K193" s="18" t="n">
        <v>0.201094829096029</v>
      </c>
      <c r="L193" s="18" t="n">
        <v>87.0237136643634</v>
      </c>
    </row>
    <row r="194" customFormat="false" ht="14.25" hidden="false" customHeight="true" outlineLevel="0" collapsed="false">
      <c r="A194" s="42" t="n">
        <v>2021</v>
      </c>
      <c r="B194" s="16" t="s">
        <v>58</v>
      </c>
      <c r="C194" s="16" t="s">
        <v>58</v>
      </c>
      <c r="D194" s="16" t="str">
        <f aca="false">A194&amp;C194</f>
        <v>2021North East</v>
      </c>
      <c r="E194" s="18" t="n">
        <v>0.194980571767694</v>
      </c>
      <c r="F194" s="18" t="n">
        <v>109.302169913993</v>
      </c>
      <c r="G194" s="18" t="n">
        <v>0.180557028098716</v>
      </c>
      <c r="H194" s="18" t="n">
        <v>92.7202003679683</v>
      </c>
      <c r="I194" s="18" t="n">
        <v>0.182933000598596</v>
      </c>
      <c r="J194" s="18" t="n">
        <v>111.378481864303</v>
      </c>
      <c r="K194" s="18" t="n">
        <v>0.183060165302984</v>
      </c>
      <c r="L194" s="18" t="n">
        <v>98.2263195871596</v>
      </c>
    </row>
    <row r="195" customFormat="false" ht="14.25" hidden="false" customHeight="true" outlineLevel="0" collapsed="false">
      <c r="A195" s="42" t="n">
        <v>2021</v>
      </c>
      <c r="B195" s="16" t="s">
        <v>66</v>
      </c>
      <c r="C195" s="16" t="s">
        <v>66</v>
      </c>
      <c r="D195" s="16" t="str">
        <f aca="false">A195&amp;C195</f>
        <v>2021North Scotland</v>
      </c>
      <c r="E195" s="18" t="n">
        <v>0.202574465873653</v>
      </c>
      <c r="F195" s="18" t="n">
        <v>114.248969883267</v>
      </c>
      <c r="G195" s="18" t="n">
        <v>0.190146338395044</v>
      </c>
      <c r="H195" s="18" t="n">
        <v>96.0303943835461</v>
      </c>
      <c r="I195" s="18" t="n">
        <v>0.190813259815261</v>
      </c>
      <c r="J195" s="18" t="n">
        <v>114.352523166044</v>
      </c>
      <c r="K195" s="18" t="n">
        <v>0.19243404727797</v>
      </c>
      <c r="L195" s="18" t="n">
        <v>102.063815061674</v>
      </c>
    </row>
    <row r="196" customFormat="false" ht="14.25" hidden="false" customHeight="true" outlineLevel="0" collapsed="false">
      <c r="A196" s="42" t="n">
        <v>2021</v>
      </c>
      <c r="B196" s="16" t="s">
        <v>56</v>
      </c>
      <c r="C196" s="16" t="s">
        <v>56</v>
      </c>
      <c r="D196" s="16" t="str">
        <f aca="false">A196&amp;C196</f>
        <v>2021North West</v>
      </c>
      <c r="E196" s="18" t="n">
        <v>0.196440752048887</v>
      </c>
      <c r="F196" s="18" t="n">
        <v>100.475071105213</v>
      </c>
      <c r="G196" s="18" t="n">
        <v>0.181453740552105</v>
      </c>
      <c r="H196" s="18" t="n">
        <v>83.069047089975</v>
      </c>
      <c r="I196" s="18" t="n">
        <v>0.184134702352307</v>
      </c>
      <c r="J196" s="18" t="n">
        <v>103.239679674164</v>
      </c>
      <c r="K196" s="18" t="n">
        <v>0.184295610831289</v>
      </c>
      <c r="L196" s="18" t="n">
        <v>89.1428252452818</v>
      </c>
    </row>
    <row r="197" customFormat="false" ht="14.25" hidden="false" customHeight="true" outlineLevel="0" collapsed="false">
      <c r="A197" s="42" t="n">
        <v>2021</v>
      </c>
      <c r="B197" s="16" t="s">
        <v>90</v>
      </c>
      <c r="C197" s="16" t="s">
        <v>90</v>
      </c>
      <c r="D197" s="16" t="str">
        <f aca="false">A197&amp;C197</f>
        <v>2021Northern Ireland</v>
      </c>
      <c r="E197" s="18" t="n">
        <v>0.196388938788053</v>
      </c>
      <c r="F197" s="18" t="n">
        <v>0</v>
      </c>
      <c r="G197" s="18" t="n">
        <v>0.190702613894356</v>
      </c>
      <c r="H197" s="18" t="n">
        <v>0</v>
      </c>
      <c r="I197" s="18" t="n">
        <v>0.194059744721847</v>
      </c>
      <c r="J197" s="18" t="n">
        <v>0</v>
      </c>
      <c r="K197" s="18" t="n">
        <v>0.192752745101265</v>
      </c>
      <c r="L197" s="18" t="n">
        <v>0</v>
      </c>
    </row>
    <row r="198" customFormat="false" ht="14.25" hidden="false" customHeight="true" outlineLevel="0" collapsed="false">
      <c r="A198" s="42" t="n">
        <v>2021</v>
      </c>
      <c r="B198" s="16" t="s">
        <v>1</v>
      </c>
      <c r="C198" s="16" t="s">
        <v>1</v>
      </c>
      <c r="D198" s="16" t="str">
        <f aca="false">A198&amp;C198</f>
        <v>2021South East</v>
      </c>
      <c r="E198" s="18" t="n">
        <v>0.207530220161073</v>
      </c>
      <c r="F198" s="18" t="n">
        <v>101.570290691794</v>
      </c>
      <c r="G198" s="18" t="n">
        <v>0.192536543952015</v>
      </c>
      <c r="H198" s="18" t="n">
        <v>83.9932779765152</v>
      </c>
      <c r="I198" s="18" t="n">
        <v>0.196095342471981</v>
      </c>
      <c r="J198" s="18" t="n">
        <v>103.151338796938</v>
      </c>
      <c r="K198" s="18" t="n">
        <v>0.195230032203924</v>
      </c>
      <c r="L198" s="18" t="n">
        <v>88.6395215462931</v>
      </c>
    </row>
    <row r="199" customFormat="false" ht="14.25" hidden="false" customHeight="true" outlineLevel="0" collapsed="false">
      <c r="A199" s="42" t="n">
        <v>2021</v>
      </c>
      <c r="B199" s="16" t="s">
        <v>67</v>
      </c>
      <c r="C199" s="16" t="s">
        <v>67</v>
      </c>
      <c r="D199" s="16" t="str">
        <f aca="false">A199&amp;C199</f>
        <v>2021South Scotland</v>
      </c>
      <c r="E199" s="18" t="n">
        <v>0.196481413757849</v>
      </c>
      <c r="F199" s="18" t="n">
        <v>102.688033293475</v>
      </c>
      <c r="G199" s="18" t="n">
        <v>0.183300705277322</v>
      </c>
      <c r="H199" s="18" t="n">
        <v>87.2371126925357</v>
      </c>
      <c r="I199" s="18" t="n">
        <v>0.185374816927439</v>
      </c>
      <c r="J199" s="18" t="n">
        <v>104.97323987373</v>
      </c>
      <c r="K199" s="18" t="n">
        <v>0.185788261554256</v>
      </c>
      <c r="L199" s="18" t="n">
        <v>93.0001461137714</v>
      </c>
    </row>
    <row r="200" customFormat="false" ht="14.25" hidden="false" customHeight="true" outlineLevel="0" collapsed="false">
      <c r="A200" s="42" t="n">
        <v>2021</v>
      </c>
      <c r="B200" s="16" t="s">
        <v>45</v>
      </c>
      <c r="C200" s="16" t="s">
        <v>45</v>
      </c>
      <c r="D200" s="16" t="str">
        <f aca="false">A200&amp;C200</f>
        <v>2021South Wales</v>
      </c>
      <c r="E200" s="18" t="n">
        <v>0.20595820408967</v>
      </c>
      <c r="F200" s="18" t="n">
        <v>105.006769732406</v>
      </c>
      <c r="G200" s="18" t="n">
        <v>0.191673808300083</v>
      </c>
      <c r="H200" s="18" t="n">
        <v>84.9547079125669</v>
      </c>
      <c r="I200" s="18" t="n">
        <v>0.191441976877268</v>
      </c>
      <c r="J200" s="18" t="n">
        <v>104.993377236522</v>
      </c>
      <c r="K200" s="18" t="n">
        <v>0.193927173124386</v>
      </c>
      <c r="L200" s="18" t="n">
        <v>91.5664923846584</v>
      </c>
    </row>
    <row r="201" customFormat="false" ht="14.25" hidden="false" customHeight="true" outlineLevel="0" collapsed="false">
      <c r="A201" s="42" t="n">
        <v>2021</v>
      </c>
      <c r="B201" s="16" t="s">
        <v>62</v>
      </c>
      <c r="C201" s="16" t="s">
        <v>62</v>
      </c>
      <c r="D201" s="16" t="str">
        <f aca="false">A201&amp;C201</f>
        <v>2021South West</v>
      </c>
      <c r="E201" s="18" t="n">
        <v>0.20751810926357</v>
      </c>
      <c r="F201" s="18" t="n">
        <v>105.148842972415</v>
      </c>
      <c r="G201" s="18" t="n">
        <v>0.19356835432705</v>
      </c>
      <c r="H201" s="18" t="n">
        <v>87.4562359166836</v>
      </c>
      <c r="I201" s="18" t="n">
        <v>0.196404566183813</v>
      </c>
      <c r="J201" s="18" t="n">
        <v>107.601291748579</v>
      </c>
      <c r="K201" s="18" t="n">
        <v>0.195984476367553</v>
      </c>
      <c r="L201" s="18" t="n">
        <v>92.4766054525506</v>
      </c>
    </row>
    <row r="202" customFormat="false" ht="14.25" hidden="false" customHeight="true" outlineLevel="0" collapsed="false">
      <c r="A202" s="42" t="n">
        <v>2021</v>
      </c>
      <c r="B202" s="16" t="s">
        <v>64</v>
      </c>
      <c r="C202" s="16" t="s">
        <v>64</v>
      </c>
      <c r="D202" s="16" t="str">
        <f aca="false">A202&amp;C202</f>
        <v>2021Southern</v>
      </c>
      <c r="E202" s="18" t="n">
        <v>0.199810289793382</v>
      </c>
      <c r="F202" s="18" t="n">
        <v>100.954245515362</v>
      </c>
      <c r="G202" s="18" t="n">
        <v>0.185571503913334</v>
      </c>
      <c r="H202" s="18" t="n">
        <v>82.9081929775694</v>
      </c>
      <c r="I202" s="18" t="n">
        <v>0.187583994598778</v>
      </c>
      <c r="J202" s="18" t="n">
        <v>102.150561365222</v>
      </c>
      <c r="K202" s="18" t="n">
        <v>0.187943533938402</v>
      </c>
      <c r="L202" s="18" t="n">
        <v>87.568826050002</v>
      </c>
    </row>
    <row r="203" customFormat="false" ht="14.25" hidden="false" customHeight="true" outlineLevel="0" collapsed="false">
      <c r="A203" s="42" t="n">
        <v>2021</v>
      </c>
      <c r="B203" s="16" t="s">
        <v>42</v>
      </c>
      <c r="C203" s="16" t="s">
        <v>42</v>
      </c>
      <c r="D203" s="16" t="str">
        <f aca="false">A203&amp;C203</f>
        <v>2021West Midlands</v>
      </c>
      <c r="E203" s="18" t="n">
        <v>0.199411209331867</v>
      </c>
      <c r="F203" s="18" t="n">
        <v>103.813167022227</v>
      </c>
      <c r="G203" s="18" t="n">
        <v>0.184402234871881</v>
      </c>
      <c r="H203" s="18" t="n">
        <v>86.7191953915546</v>
      </c>
      <c r="I203" s="18" t="n">
        <v>0.187893567634897</v>
      </c>
      <c r="J203" s="18" t="n">
        <v>106.010666081117</v>
      </c>
      <c r="K203" s="18" t="n">
        <v>0.187265303086809</v>
      </c>
      <c r="L203" s="18" t="n">
        <v>92.200367328076</v>
      </c>
    </row>
    <row r="204" customFormat="false" ht="14.25" hidden="false" customHeight="true" outlineLevel="0" collapsed="false">
      <c r="A204" s="42" t="n">
        <v>2021</v>
      </c>
      <c r="B204" s="16" t="s">
        <v>51</v>
      </c>
      <c r="C204" s="16" t="s">
        <v>51</v>
      </c>
      <c r="D204" s="16" t="str">
        <f aca="false">A204&amp;C204</f>
        <v>2021Yorkshire</v>
      </c>
      <c r="E204" s="18" t="n">
        <v>0.194632509879405</v>
      </c>
      <c r="F204" s="18" t="n">
        <v>110.67345632386</v>
      </c>
      <c r="G204" s="18" t="n">
        <v>0.179474452278382</v>
      </c>
      <c r="H204" s="18" t="n">
        <v>92.5553328076162</v>
      </c>
      <c r="I204" s="18" t="n">
        <v>0.183419176498477</v>
      </c>
      <c r="J204" s="18" t="n">
        <v>112.660516424941</v>
      </c>
      <c r="K204" s="18" t="n">
        <v>0.182595697521067</v>
      </c>
      <c r="L204" s="18" t="n">
        <v>98.7224407246488</v>
      </c>
    </row>
    <row r="205" customFormat="false" ht="14.25" hidden="false" customHeight="true" outlineLevel="0" collapsed="false">
      <c r="A205" s="43" t="n">
        <v>2021</v>
      </c>
      <c r="B205" s="20" t="s">
        <v>65</v>
      </c>
      <c r="C205" s="20" t="s">
        <v>65</v>
      </c>
      <c r="D205" s="16" t="str">
        <f aca="false">A205&amp;C205</f>
        <v>2021United Kingdom</v>
      </c>
      <c r="E205" s="22" t="n">
        <v>0.200347683793535</v>
      </c>
      <c r="F205" s="22" t="n">
        <v>99.3947116022578</v>
      </c>
      <c r="G205" s="22" t="n">
        <v>0.186201909461392</v>
      </c>
      <c r="H205" s="22" t="n">
        <v>83.8702600323488</v>
      </c>
      <c r="I205" s="22" t="n">
        <v>0.189148019105378</v>
      </c>
      <c r="J205" s="22" t="n">
        <v>98.4312121065082</v>
      </c>
      <c r="K205" s="22" t="n">
        <v>0.188977715209097</v>
      </c>
      <c r="L205" s="22" t="n">
        <v>88.5731738976965</v>
      </c>
    </row>
    <row r="206" customFormat="false" ht="14.25" hidden="false" customHeight="true" outlineLevel="0" collapsed="false">
      <c r="A206" s="42" t="n">
        <v>2022</v>
      </c>
      <c r="B206" s="16" t="s">
        <v>60</v>
      </c>
      <c r="C206" s="16" t="s">
        <v>60</v>
      </c>
      <c r="D206" s="16" t="str">
        <f aca="false">A206&amp;C206</f>
        <v>2022East Midlands</v>
      </c>
      <c r="E206" s="18" t="n">
        <v>0.293926111378654</v>
      </c>
      <c r="F206" s="18" t="n">
        <v>159.635619107256</v>
      </c>
      <c r="G206" s="18" t="n">
        <v>0.275874730991689</v>
      </c>
      <c r="H206" s="18" t="n">
        <v>141.484741351997</v>
      </c>
      <c r="I206" s="18" t="n">
        <v>0.268600397062573</v>
      </c>
      <c r="J206" s="18" t="n">
        <v>156.386801062981</v>
      </c>
      <c r="K206" s="18" t="n">
        <v>0.277928390001144</v>
      </c>
      <c r="L206" s="18" t="n">
        <v>146.398090666916</v>
      </c>
    </row>
    <row r="207" customFormat="false" ht="14.25" hidden="false" customHeight="true" outlineLevel="0" collapsed="false">
      <c r="A207" s="42" t="n">
        <v>2022</v>
      </c>
      <c r="B207" s="16" t="s">
        <v>49</v>
      </c>
      <c r="C207" s="16" t="s">
        <v>49</v>
      </c>
      <c r="D207" s="16" t="str">
        <f aca="false">A207&amp;C207</f>
        <v>2022Eastern</v>
      </c>
      <c r="E207" s="18" t="n">
        <v>0.307683551250526</v>
      </c>
      <c r="F207" s="18" t="n">
        <v>143.930927984363</v>
      </c>
      <c r="G207" s="18" t="n">
        <v>0.289390548007548</v>
      </c>
      <c r="H207" s="18" t="n">
        <v>125.991068061281</v>
      </c>
      <c r="I207" s="18" t="n">
        <v>0.280705614638852</v>
      </c>
      <c r="J207" s="18" t="n">
        <v>141.314161322092</v>
      </c>
      <c r="K207" s="18" t="n">
        <v>0.291745164351851</v>
      </c>
      <c r="L207" s="18" t="n">
        <v>130.743948980027</v>
      </c>
    </row>
    <row r="208" customFormat="false" ht="14.25" hidden="false" customHeight="true" outlineLevel="0" collapsed="false">
      <c r="A208" s="42" t="n">
        <v>2022</v>
      </c>
      <c r="B208" s="16" t="s">
        <v>54</v>
      </c>
      <c r="C208" s="16" t="s">
        <v>54</v>
      </c>
      <c r="D208" s="16" t="str">
        <f aca="false">A208&amp;C208</f>
        <v>2022London</v>
      </c>
      <c r="E208" s="18" t="n">
        <v>0.310417317891271</v>
      </c>
      <c r="F208" s="18" t="n">
        <v>127.81219409133</v>
      </c>
      <c r="G208" s="18" t="n">
        <v>0.29121173636948</v>
      </c>
      <c r="H208" s="18" t="n">
        <v>110.237479426389</v>
      </c>
      <c r="I208" s="18" t="n">
        <v>0.288242215663748</v>
      </c>
      <c r="J208" s="18" t="n">
        <v>128.222916934496</v>
      </c>
      <c r="K208" s="18" t="n">
        <v>0.295608558666497</v>
      </c>
      <c r="L208" s="18" t="n">
        <v>118.263192694349</v>
      </c>
    </row>
    <row r="209" customFormat="false" ht="14.25" hidden="false" customHeight="true" outlineLevel="0" collapsed="false">
      <c r="A209" s="42" t="n">
        <v>2022</v>
      </c>
      <c r="B209" s="16" t="s">
        <v>53</v>
      </c>
      <c r="C209" s="16" t="s">
        <v>53</v>
      </c>
      <c r="D209" s="16" t="str">
        <f aca="false">A209&amp;C209</f>
        <v>2022Merseyside &amp; North Wales</v>
      </c>
      <c r="E209" s="18" t="n">
        <v>0.31653131159151</v>
      </c>
      <c r="F209" s="18" t="n">
        <v>168.251856444605</v>
      </c>
      <c r="G209" s="18" t="n">
        <v>0.300311984264906</v>
      </c>
      <c r="H209" s="18" t="n">
        <v>147.698668905705</v>
      </c>
      <c r="I209" s="18" t="n">
        <v>0.29540182726732</v>
      </c>
      <c r="J209" s="18" t="n">
        <v>164.822768981775</v>
      </c>
      <c r="K209" s="18" t="n">
        <v>0.301826351398907</v>
      </c>
      <c r="L209" s="18" t="n">
        <v>154.181246504345</v>
      </c>
    </row>
    <row r="210" customFormat="false" ht="14.25" hidden="false" customHeight="true" outlineLevel="0" collapsed="false">
      <c r="A210" s="42" t="n">
        <v>2022</v>
      </c>
      <c r="B210" s="16" t="s">
        <v>58</v>
      </c>
      <c r="C210" s="16" t="s">
        <v>58</v>
      </c>
      <c r="D210" s="16" t="str">
        <f aca="false">A210&amp;C210</f>
        <v>2022North East</v>
      </c>
      <c r="E210" s="18" t="n">
        <v>0.286752012396462</v>
      </c>
      <c r="F210" s="18" t="n">
        <v>171.181721549167</v>
      </c>
      <c r="G210" s="18" t="n">
        <v>0.268563158580853</v>
      </c>
      <c r="H210" s="18" t="n">
        <v>151.487291681362</v>
      </c>
      <c r="I210" s="18" t="n">
        <v>0.264256908916735</v>
      </c>
      <c r="J210" s="18" t="n">
        <v>164.385032007175</v>
      </c>
      <c r="K210" s="18" t="n">
        <v>0.270690219576012</v>
      </c>
      <c r="L210" s="18" t="n">
        <v>156.716305317331</v>
      </c>
    </row>
    <row r="211" customFormat="false" ht="14.25" hidden="false" customHeight="true" outlineLevel="0" collapsed="false">
      <c r="A211" s="42" t="n">
        <v>2022</v>
      </c>
      <c r="B211" s="16" t="s">
        <v>66</v>
      </c>
      <c r="C211" s="16" t="s">
        <v>66</v>
      </c>
      <c r="D211" s="16" t="str">
        <f aca="false">A211&amp;C211</f>
        <v>2022North Scotland</v>
      </c>
      <c r="E211" s="18" t="n">
        <v>0.276839410665085</v>
      </c>
      <c r="F211" s="18" t="n">
        <v>177.21278997351</v>
      </c>
      <c r="G211" s="18" t="n">
        <v>0.270899328373423</v>
      </c>
      <c r="H211" s="18" t="n">
        <v>155.952041061415</v>
      </c>
      <c r="I211" s="18" t="n">
        <v>0.235774754565151</v>
      </c>
      <c r="J211" s="18" t="n">
        <v>167.445591678715</v>
      </c>
      <c r="K211" s="18" t="n">
        <v>0.266830788140838</v>
      </c>
      <c r="L211" s="18" t="n">
        <v>161.101537391589</v>
      </c>
    </row>
    <row r="212" customFormat="false" ht="14.25" hidden="false" customHeight="true" outlineLevel="0" collapsed="false">
      <c r="A212" s="42" t="n">
        <v>2022</v>
      </c>
      <c r="B212" s="16" t="s">
        <v>56</v>
      </c>
      <c r="C212" s="16" t="s">
        <v>56</v>
      </c>
      <c r="D212" s="16" t="str">
        <f aca="false">A212&amp;C212</f>
        <v>2022North West</v>
      </c>
      <c r="E212" s="18" t="n">
        <v>0.299252643886673</v>
      </c>
      <c r="F212" s="18" t="n">
        <v>154.306951967323</v>
      </c>
      <c r="G212" s="18" t="n">
        <v>0.28197834782486</v>
      </c>
      <c r="H212" s="18" t="n">
        <v>136.650292944861</v>
      </c>
      <c r="I212" s="18" t="n">
        <v>0.277330118688487</v>
      </c>
      <c r="J212" s="18" t="n">
        <v>150.32192148463</v>
      </c>
      <c r="K212" s="18" t="n">
        <v>0.284137150059063</v>
      </c>
      <c r="L212" s="18" t="n">
        <v>141.908749378773</v>
      </c>
    </row>
    <row r="213" customFormat="false" ht="14.25" hidden="false" customHeight="true" outlineLevel="0" collapsed="false">
      <c r="A213" s="42" t="n">
        <v>2022</v>
      </c>
      <c r="B213" s="16" t="s">
        <v>90</v>
      </c>
      <c r="C213" s="16" t="s">
        <v>90</v>
      </c>
      <c r="D213" s="16" t="str">
        <f aca="false">A213&amp;C213</f>
        <v>2022Northern Ireland</v>
      </c>
      <c r="E213" s="18" t="n">
        <v>0.248737614381978</v>
      </c>
      <c r="F213" s="18" t="n">
        <v>0</v>
      </c>
      <c r="G213" s="18" t="n">
        <v>0.233811067550682</v>
      </c>
      <c r="H213" s="18" t="n">
        <v>0</v>
      </c>
      <c r="I213" s="18" t="n">
        <v>0.256113703806364</v>
      </c>
      <c r="J213" s="18" t="n">
        <v>0</v>
      </c>
      <c r="K213" s="18" t="n">
        <v>0.243066638206561</v>
      </c>
      <c r="L213" s="18" t="n">
        <v>0</v>
      </c>
    </row>
    <row r="214" customFormat="false" ht="14.25" hidden="false" customHeight="true" outlineLevel="0" collapsed="false">
      <c r="A214" s="42" t="n">
        <v>2022</v>
      </c>
      <c r="B214" s="16" t="s">
        <v>1</v>
      </c>
      <c r="C214" s="16" t="s">
        <v>1</v>
      </c>
      <c r="D214" s="16" t="str">
        <f aca="false">A214&amp;C214</f>
        <v>2022South East</v>
      </c>
      <c r="E214" s="18" t="n">
        <v>0.308186158374842</v>
      </c>
      <c r="F214" s="18" t="n">
        <v>151.916352614571</v>
      </c>
      <c r="G214" s="18" t="n">
        <v>0.293032373806392</v>
      </c>
      <c r="H214" s="18" t="n">
        <v>133.14254876392</v>
      </c>
      <c r="I214" s="18" t="n">
        <v>0.284710167938797</v>
      </c>
      <c r="J214" s="18" t="n">
        <v>147.52440734199</v>
      </c>
      <c r="K214" s="18" t="n">
        <v>0.294676183923773</v>
      </c>
      <c r="L214" s="18" t="n">
        <v>137.691092555954</v>
      </c>
    </row>
    <row r="215" customFormat="false" ht="14.25" hidden="false" customHeight="true" outlineLevel="0" collapsed="false">
      <c r="A215" s="42" t="n">
        <v>2022</v>
      </c>
      <c r="B215" s="16" t="s">
        <v>67</v>
      </c>
      <c r="C215" s="16" t="s">
        <v>67</v>
      </c>
      <c r="D215" s="16" t="str">
        <f aca="false">A215&amp;C215</f>
        <v>2022South Scotland</v>
      </c>
      <c r="E215" s="18" t="n">
        <v>0.300269093389889</v>
      </c>
      <c r="F215" s="18" t="n">
        <v>173.60239613808</v>
      </c>
      <c r="G215" s="18" t="n">
        <v>0.279092425532458</v>
      </c>
      <c r="H215" s="18" t="n">
        <v>150.325180157406</v>
      </c>
      <c r="I215" s="18" t="n">
        <v>0.272829650995389</v>
      </c>
      <c r="J215" s="18" t="n">
        <v>169.702025692017</v>
      </c>
      <c r="K215" s="18" t="n">
        <v>0.281484527680086</v>
      </c>
      <c r="L215" s="18" t="n">
        <v>157.728389452042</v>
      </c>
    </row>
    <row r="216" customFormat="false" ht="14.25" hidden="false" customHeight="true" outlineLevel="0" collapsed="false">
      <c r="A216" s="42" t="n">
        <v>2022</v>
      </c>
      <c r="B216" s="16" t="s">
        <v>45</v>
      </c>
      <c r="C216" s="16" t="s">
        <v>45</v>
      </c>
      <c r="D216" s="16" t="str">
        <f aca="false">A216&amp;C216</f>
        <v>2022South Wales</v>
      </c>
      <c r="E216" s="18" t="n">
        <v>0.285661951022045</v>
      </c>
      <c r="F216" s="18" t="n">
        <v>170.741655173789</v>
      </c>
      <c r="G216" s="18" t="n">
        <v>0.281225381619079</v>
      </c>
      <c r="H216" s="18" t="n">
        <v>151.468603261846</v>
      </c>
      <c r="I216" s="18" t="n">
        <v>0.241844432267032</v>
      </c>
      <c r="J216" s="18" t="n">
        <v>160.390154777707</v>
      </c>
      <c r="K216" s="18" t="n">
        <v>0.275531301987901</v>
      </c>
      <c r="L216" s="18" t="n">
        <v>155.928436551952</v>
      </c>
    </row>
    <row r="217" customFormat="false" ht="14.25" hidden="false" customHeight="true" outlineLevel="0" collapsed="false">
      <c r="A217" s="42" t="n">
        <v>2022</v>
      </c>
      <c r="B217" s="16" t="s">
        <v>62</v>
      </c>
      <c r="C217" s="16" t="s">
        <v>62</v>
      </c>
      <c r="D217" s="16" t="str">
        <f aca="false">A217&amp;C217</f>
        <v>2022South West</v>
      </c>
      <c r="E217" s="18" t="n">
        <v>0.299914045665457</v>
      </c>
      <c r="F217" s="18" t="n">
        <v>178.750153314398</v>
      </c>
      <c r="G217" s="18" t="n">
        <v>0.284100842849603</v>
      </c>
      <c r="H217" s="18" t="n">
        <v>157.926203281468</v>
      </c>
      <c r="I217" s="18" t="n">
        <v>0.273488009229395</v>
      </c>
      <c r="J217" s="18" t="n">
        <v>175.589005845064</v>
      </c>
      <c r="K217" s="18" t="n">
        <v>0.285319053066958</v>
      </c>
      <c r="L217" s="18" t="n">
        <v>163.254359603464</v>
      </c>
    </row>
    <row r="218" customFormat="false" ht="14.25" hidden="false" customHeight="true" outlineLevel="0" collapsed="false">
      <c r="A218" s="42" t="n">
        <v>2022</v>
      </c>
      <c r="B218" s="16" t="s">
        <v>64</v>
      </c>
      <c r="C218" s="16" t="s">
        <v>64</v>
      </c>
      <c r="D218" s="16" t="str">
        <f aca="false">A218&amp;C218</f>
        <v>2022Southern</v>
      </c>
      <c r="E218" s="18" t="n">
        <v>0.291506965771869</v>
      </c>
      <c r="F218" s="18" t="n">
        <v>159.506594113131</v>
      </c>
      <c r="G218" s="18" t="n">
        <v>0.281266695153037</v>
      </c>
      <c r="H218" s="18" t="n">
        <v>139.183778784012</v>
      </c>
      <c r="I218" s="18" t="n">
        <v>0.25650948855209</v>
      </c>
      <c r="J218" s="18" t="n">
        <v>152.662994774679</v>
      </c>
      <c r="K218" s="18" t="n">
        <v>0.280485330598811</v>
      </c>
      <c r="L218" s="18" t="n">
        <v>143.545270467934</v>
      </c>
    </row>
    <row r="219" customFormat="false" ht="14.25" hidden="false" customHeight="true" outlineLevel="0" collapsed="false">
      <c r="A219" s="42" t="n">
        <v>2022</v>
      </c>
      <c r="B219" s="16" t="s">
        <v>42</v>
      </c>
      <c r="C219" s="16" t="s">
        <v>42</v>
      </c>
      <c r="D219" s="16" t="str">
        <f aca="false">A219&amp;C219</f>
        <v>2022West Midlands</v>
      </c>
      <c r="E219" s="18" t="n">
        <v>0.297460827623975</v>
      </c>
      <c r="F219" s="18" t="n">
        <v>169.683318025085</v>
      </c>
      <c r="G219" s="18" t="n">
        <v>0.280442345952208</v>
      </c>
      <c r="H219" s="18" t="n">
        <v>150.649908793567</v>
      </c>
      <c r="I219" s="18" t="n">
        <v>0.272586897586789</v>
      </c>
      <c r="J219" s="18" t="n">
        <v>166.37326234467</v>
      </c>
      <c r="K219" s="18" t="n">
        <v>0.282108793748582</v>
      </c>
      <c r="L219" s="18" t="n">
        <v>156.225602157535</v>
      </c>
    </row>
    <row r="220" customFormat="false" ht="14.25" hidden="false" customHeight="true" outlineLevel="0" collapsed="false">
      <c r="A220" s="42" t="n">
        <v>2022</v>
      </c>
      <c r="B220" s="16" t="s">
        <v>51</v>
      </c>
      <c r="C220" s="16" t="s">
        <v>51</v>
      </c>
      <c r="D220" s="16" t="str">
        <f aca="false">A220&amp;C220</f>
        <v>2022Yorkshire</v>
      </c>
      <c r="E220" s="18" t="n">
        <v>0.292991976717009</v>
      </c>
      <c r="F220" s="18" t="n">
        <v>171.459291430451</v>
      </c>
      <c r="G220" s="18" t="n">
        <v>0.270545932744979</v>
      </c>
      <c r="H220" s="18" t="n">
        <v>155.852782453742</v>
      </c>
      <c r="I220" s="18" t="n">
        <v>0.259839667816006</v>
      </c>
      <c r="J220" s="18" t="n">
        <v>162.791360069031</v>
      </c>
      <c r="K220" s="18" t="n">
        <v>0.273985225880258</v>
      </c>
      <c r="L220" s="18" t="n">
        <v>160.559230392929</v>
      </c>
    </row>
    <row r="221" customFormat="false" ht="14.25" hidden="false" customHeight="true" outlineLevel="0" collapsed="false">
      <c r="A221" s="43" t="n">
        <v>2022</v>
      </c>
      <c r="B221" s="20" t="s">
        <v>65</v>
      </c>
      <c r="C221" s="20" t="s">
        <v>65</v>
      </c>
      <c r="D221" s="16" t="str">
        <f aca="false">A221&amp;C221</f>
        <v>2022United Kingdom</v>
      </c>
      <c r="E221" s="22" t="n">
        <v>0.297904668679388</v>
      </c>
      <c r="F221" s="22" t="n">
        <v>153.854810948363</v>
      </c>
      <c r="G221" s="22" t="n">
        <v>0.281549426607225</v>
      </c>
      <c r="H221" s="22" t="n">
        <v>137.580141340643</v>
      </c>
      <c r="I221" s="22" t="n">
        <v>0.271116538229208</v>
      </c>
      <c r="J221" s="22" t="n">
        <v>145.583637062369</v>
      </c>
      <c r="K221" s="22" t="n">
        <v>0.282857319460275</v>
      </c>
      <c r="L221" s="22" t="n">
        <v>141.597119164377</v>
      </c>
    </row>
    <row r="222" customFormat="false" ht="14.25" hidden="false" customHeight="true" outlineLevel="0" collapsed="false">
      <c r="A222" s="23" t="n">
        <v>2023</v>
      </c>
      <c r="B222" s="16" t="s">
        <v>60</v>
      </c>
      <c r="C222" s="44" t="s">
        <v>91</v>
      </c>
      <c r="D222" s="16" t="str">
        <f aca="false">A222&amp;C222</f>
        <v>2023East Midlands </v>
      </c>
      <c r="E222" s="45" t="n">
        <v>0.294155756075623</v>
      </c>
      <c r="F222" s="45" t="n">
        <v>197.429702360118</v>
      </c>
      <c r="G222" s="45" t="n">
        <v>0.288479915320035</v>
      </c>
      <c r="H222" s="45" t="n">
        <v>177.34171319138</v>
      </c>
      <c r="I222" s="45" t="n">
        <v>0.291376344430974</v>
      </c>
      <c r="J222" s="45" t="n">
        <v>194.846070462381</v>
      </c>
      <c r="K222" s="45" t="n">
        <v>0.289741709174157</v>
      </c>
      <c r="L222" s="45" t="n">
        <v>182.687475739459</v>
      </c>
    </row>
    <row r="223" customFormat="false" ht="14.25" hidden="false" customHeight="true" outlineLevel="0" collapsed="false">
      <c r="A223" s="23" t="n">
        <v>2023</v>
      </c>
      <c r="B223" s="16" t="s">
        <v>49</v>
      </c>
      <c r="C223" s="44" t="s">
        <v>92</v>
      </c>
      <c r="D223" s="16" t="str">
        <f aca="false">A223&amp;C223</f>
        <v>2023Eastern </v>
      </c>
      <c r="E223" s="45" t="n">
        <v>0.308490433798175</v>
      </c>
      <c r="F223" s="45" t="n">
        <v>175.520866299544</v>
      </c>
      <c r="G223" s="45" t="n">
        <v>0.305458078160375</v>
      </c>
      <c r="H223" s="45" t="n">
        <v>156.555276272916</v>
      </c>
      <c r="I223" s="45" t="n">
        <v>0.305019609621066</v>
      </c>
      <c r="J223" s="45" t="n">
        <v>173.244868534087</v>
      </c>
      <c r="K223" s="45" t="n">
        <v>0.305938400339662</v>
      </c>
      <c r="L223" s="45" t="n">
        <v>161.470631434211</v>
      </c>
    </row>
    <row r="224" customFormat="false" ht="14.25" hidden="false" customHeight="true" outlineLevel="0" collapsed="false">
      <c r="A224" s="23" t="n">
        <v>2023</v>
      </c>
      <c r="B224" s="16" t="s">
        <v>54</v>
      </c>
      <c r="C224" s="44" t="s">
        <v>93</v>
      </c>
      <c r="D224" s="16" t="str">
        <f aca="false">A224&amp;C224</f>
        <v>2023London </v>
      </c>
      <c r="E224" s="45" t="n">
        <v>0.33568122546838</v>
      </c>
      <c r="F224" s="45" t="n">
        <v>156.937815190298</v>
      </c>
      <c r="G224" s="45" t="n">
        <v>0.316688259037273</v>
      </c>
      <c r="H224" s="45" t="n">
        <v>137.024059134464</v>
      </c>
      <c r="I224" s="45" t="n">
        <v>0.311611301120634</v>
      </c>
      <c r="J224" s="45" t="n">
        <v>151.980073677693</v>
      </c>
      <c r="K224" s="45" t="n">
        <v>0.320639644591223</v>
      </c>
      <c r="L224" s="45" t="n">
        <v>144.987699212695</v>
      </c>
    </row>
    <row r="225" customFormat="false" ht="14.25" hidden="false" customHeight="true" outlineLevel="0" collapsed="false">
      <c r="A225" s="23" t="n">
        <v>2023</v>
      </c>
      <c r="B225" s="16" t="s">
        <v>53</v>
      </c>
      <c r="C225" s="44" t="s">
        <v>94</v>
      </c>
      <c r="D225" s="16" t="str">
        <f aca="false">A225&amp;C225</f>
        <v>2023Merseyside &amp; North Wales </v>
      </c>
      <c r="E225" s="45" t="n">
        <v>0.333992189172699</v>
      </c>
      <c r="F225" s="45" t="n">
        <v>232.340080481223</v>
      </c>
      <c r="G225" s="45" t="n">
        <v>0.320126366603616</v>
      </c>
      <c r="H225" s="45" t="n">
        <v>205.991642433028</v>
      </c>
      <c r="I225" s="45" t="n">
        <v>0.313627200039448</v>
      </c>
      <c r="J225" s="45" t="n">
        <v>228.506388502467</v>
      </c>
      <c r="K225" s="45" t="n">
        <v>0.321004429788536</v>
      </c>
      <c r="L225" s="45" t="n">
        <v>214.266203227713</v>
      </c>
    </row>
    <row r="226" customFormat="false" ht="14.25" hidden="false" customHeight="true" outlineLevel="0" collapsed="false">
      <c r="A226" s="23" t="n">
        <v>2023</v>
      </c>
      <c r="B226" s="16" t="s">
        <v>58</v>
      </c>
      <c r="C226" s="44" t="s">
        <v>95</v>
      </c>
      <c r="D226" s="16" t="str">
        <f aca="false">A226&amp;C226</f>
        <v>2023North East </v>
      </c>
      <c r="E226" s="45" t="n">
        <v>0.288805715934316</v>
      </c>
      <c r="F226" s="45" t="n">
        <v>219.014799276466</v>
      </c>
      <c r="G226" s="45" t="n">
        <v>0.289317089760975</v>
      </c>
      <c r="H226" s="45" t="n">
        <v>198.993325691534</v>
      </c>
      <c r="I226" s="45" t="n">
        <v>0.288500762705159</v>
      </c>
      <c r="J226" s="45" t="n">
        <v>217.341951479758</v>
      </c>
      <c r="K226" s="45" t="n">
        <v>0.289105370853189</v>
      </c>
      <c r="L226" s="45" t="n">
        <v>205.086293933731</v>
      </c>
    </row>
    <row r="227" customFormat="false" ht="14.25" hidden="false" customHeight="true" outlineLevel="0" collapsed="false">
      <c r="A227" s="23" t="n">
        <v>2023</v>
      </c>
      <c r="B227" s="16" t="s">
        <v>66</v>
      </c>
      <c r="C227" s="44" t="s">
        <v>96</v>
      </c>
      <c r="D227" s="16" t="str">
        <f aca="false">A227&amp;C227</f>
        <v>2023North Scotland </v>
      </c>
      <c r="E227" s="45" t="n">
        <v>0.317945314732039</v>
      </c>
      <c r="F227" s="45" t="n">
        <v>228.08379350392</v>
      </c>
      <c r="G227" s="45" t="n">
        <v>0.301036410247973</v>
      </c>
      <c r="H227" s="45" t="n">
        <v>201.807825673836</v>
      </c>
      <c r="I227" s="45" t="n">
        <v>0.273607054539741</v>
      </c>
      <c r="J227" s="45" t="n">
        <v>211.436531578501</v>
      </c>
      <c r="K227" s="45" t="n">
        <v>0.29973516199626</v>
      </c>
      <c r="L227" s="45" t="n">
        <v>207.270129672914</v>
      </c>
    </row>
    <row r="228" customFormat="false" ht="14.25" hidden="false" customHeight="true" outlineLevel="0" collapsed="false">
      <c r="A228" s="23" t="n">
        <v>2023</v>
      </c>
      <c r="B228" s="16" t="s">
        <v>56</v>
      </c>
      <c r="C228" s="44" t="s">
        <v>97</v>
      </c>
      <c r="D228" s="16" t="str">
        <f aca="false">A228&amp;C228</f>
        <v>2023North West </v>
      </c>
      <c r="E228" s="45" t="n">
        <v>0.302378099826434</v>
      </c>
      <c r="F228" s="45" t="n">
        <v>200.407100632691</v>
      </c>
      <c r="G228" s="45" t="n">
        <v>0.294540131540182</v>
      </c>
      <c r="H228" s="45" t="n">
        <v>178.540655284991</v>
      </c>
      <c r="I228" s="45" t="n">
        <v>0.297374083188704</v>
      </c>
      <c r="J228" s="45" t="n">
        <v>197.82372383406</v>
      </c>
      <c r="K228" s="45" t="n">
        <v>0.296312359940194</v>
      </c>
      <c r="L228" s="45" t="n">
        <v>185.299851277607</v>
      </c>
    </row>
    <row r="229" customFormat="false" ht="14.25" hidden="false" customHeight="true" outlineLevel="0" collapsed="false">
      <c r="A229" s="23" t="n">
        <v>2023</v>
      </c>
      <c r="B229" s="16" t="s">
        <v>90</v>
      </c>
      <c r="C229" s="44" t="s">
        <v>98</v>
      </c>
      <c r="D229" s="16" t="str">
        <f aca="false">A229&amp;C229</f>
        <v>2023Northern Ireland </v>
      </c>
      <c r="E229" s="45" t="n">
        <v>0.285182742755909</v>
      </c>
      <c r="F229" s="45" t="n">
        <v>0.000520845078849229</v>
      </c>
      <c r="G229" s="45" t="n">
        <v>0.322312095679851</v>
      </c>
      <c r="H229" s="45" t="n">
        <v>0</v>
      </c>
      <c r="I229" s="45" t="n">
        <v>0.295335437708399</v>
      </c>
      <c r="J229" s="45" t="n">
        <v>0</v>
      </c>
      <c r="K229" s="45" t="n">
        <v>0.307466042625618</v>
      </c>
      <c r="L229" s="45" t="n">
        <v>0</v>
      </c>
    </row>
    <row r="230" customFormat="false" ht="14.25" hidden="false" customHeight="true" outlineLevel="0" collapsed="false">
      <c r="A230" s="23" t="n">
        <v>2023</v>
      </c>
      <c r="B230" s="16" t="s">
        <v>1</v>
      </c>
      <c r="C230" s="44" t="s">
        <v>1</v>
      </c>
      <c r="D230" s="16" t="str">
        <f aca="false">A230&amp;C230</f>
        <v>2023South East</v>
      </c>
      <c r="E230" s="45" t="n">
        <v>0.331646413810313</v>
      </c>
      <c r="F230" s="45" t="n">
        <v>186.962470944878</v>
      </c>
      <c r="G230" s="45" t="n">
        <v>0.313154877150595</v>
      </c>
      <c r="H230" s="45" t="n">
        <v>164.311868302407</v>
      </c>
      <c r="I230" s="45" t="n">
        <v>0.306084381298153</v>
      </c>
      <c r="J230" s="45" t="n">
        <v>182.405345226614</v>
      </c>
      <c r="K230" s="45" t="n">
        <v>0.31549147297616</v>
      </c>
      <c r="L230" s="45" t="n">
        <v>169.723201085789</v>
      </c>
    </row>
    <row r="231" customFormat="false" ht="14.25" hidden="false" customHeight="true" outlineLevel="0" collapsed="false">
      <c r="A231" s="23" t="n">
        <v>2023</v>
      </c>
      <c r="B231" s="16" t="s">
        <v>67</v>
      </c>
      <c r="C231" s="44" t="s">
        <v>99</v>
      </c>
      <c r="D231" s="16" t="str">
        <f aca="false">A231&amp;C231</f>
        <v>2023South Scotland </v>
      </c>
      <c r="E231" s="45" t="n">
        <v>0.339639342806404</v>
      </c>
      <c r="F231" s="45" t="n">
        <v>234.251308598151</v>
      </c>
      <c r="G231" s="45" t="n">
        <v>0.307245808052527</v>
      </c>
      <c r="H231" s="45" t="n">
        <v>207.185189907916</v>
      </c>
      <c r="I231" s="45" t="n">
        <v>0.295008515306073</v>
      </c>
      <c r="J231" s="45" t="n">
        <v>229.013384535864</v>
      </c>
      <c r="K231" s="45" t="n">
        <v>0.310500404711895</v>
      </c>
      <c r="L231" s="45" t="n">
        <v>215.533523050041</v>
      </c>
    </row>
    <row r="232" customFormat="false" ht="14.25" hidden="false" customHeight="true" outlineLevel="0" collapsed="false">
      <c r="A232" s="23" t="n">
        <v>2023</v>
      </c>
      <c r="B232" s="16" t="s">
        <v>45</v>
      </c>
      <c r="C232" s="44" t="s">
        <v>100</v>
      </c>
      <c r="D232" s="16" t="str">
        <f aca="false">A232&amp;C232</f>
        <v>2023South Wales </v>
      </c>
      <c r="E232" s="45" t="n">
        <v>0.321076693551533</v>
      </c>
      <c r="F232" s="45" t="n">
        <v>211.457886020104</v>
      </c>
      <c r="G232" s="45" t="n">
        <v>0.305874993036975</v>
      </c>
      <c r="H232" s="45" t="n">
        <v>186.933112621687</v>
      </c>
      <c r="I232" s="45" t="n">
        <v>0.283657542108007</v>
      </c>
      <c r="J232" s="45" t="n">
        <v>199.670890381899</v>
      </c>
      <c r="K232" s="45" t="n">
        <v>0.304620782509425</v>
      </c>
      <c r="L232" s="45" t="n">
        <v>192.60664728525</v>
      </c>
    </row>
    <row r="233" customFormat="false" ht="14.25" hidden="false" customHeight="true" outlineLevel="0" collapsed="false">
      <c r="A233" s="23" t="n">
        <v>2023</v>
      </c>
      <c r="B233" s="16" t="s">
        <v>62</v>
      </c>
      <c r="C233" s="44" t="s">
        <v>101</v>
      </c>
      <c r="D233" s="16" t="str">
        <f aca="false">A233&amp;C233</f>
        <v>2023South West </v>
      </c>
      <c r="E233" s="45" t="n">
        <v>0.318571775439146</v>
      </c>
      <c r="F233" s="45" t="n">
        <v>226.698127568483</v>
      </c>
      <c r="G233" s="45" t="n">
        <v>0.301178056289432</v>
      </c>
      <c r="H233" s="45" t="n">
        <v>200.802737552219</v>
      </c>
      <c r="I233" s="45" t="n">
        <v>0.293372767784093</v>
      </c>
      <c r="J233" s="45" t="n">
        <v>220.514343270232</v>
      </c>
      <c r="K233" s="45" t="n">
        <v>0.302963754856803</v>
      </c>
      <c r="L233" s="45" t="n">
        <v>206.995692178706</v>
      </c>
    </row>
    <row r="234" customFormat="false" ht="14.25" hidden="false" customHeight="true" outlineLevel="0" collapsed="false">
      <c r="A234" s="23" t="n">
        <v>2023</v>
      </c>
      <c r="B234" s="16" t="s">
        <v>64</v>
      </c>
      <c r="C234" s="44" t="s">
        <v>102</v>
      </c>
      <c r="D234" s="16" t="str">
        <f aca="false">A234&amp;C234</f>
        <v>2023Southern </v>
      </c>
      <c r="E234" s="45" t="n">
        <v>0.325482109852299</v>
      </c>
      <c r="F234" s="45" t="n">
        <v>198.018144957221</v>
      </c>
      <c r="G234" s="45" t="n">
        <v>0.308137770303822</v>
      </c>
      <c r="H234" s="45" t="n">
        <v>173.917475315882</v>
      </c>
      <c r="I234" s="45" t="n">
        <v>0.290247695715561</v>
      </c>
      <c r="J234" s="45" t="n">
        <v>187.960819546605</v>
      </c>
      <c r="K234" s="45" t="n">
        <v>0.308982603618438</v>
      </c>
      <c r="L234" s="45" t="n">
        <v>178.726060063018</v>
      </c>
    </row>
    <row r="235" customFormat="false" ht="14.25" hidden="false" customHeight="true" outlineLevel="0" collapsed="false">
      <c r="A235" s="23" t="n">
        <v>2023</v>
      </c>
      <c r="B235" s="16" t="s">
        <v>42</v>
      </c>
      <c r="C235" s="44" t="s">
        <v>103</v>
      </c>
      <c r="D235" s="16" t="str">
        <f aca="false">A235&amp;C235</f>
        <v>2023West Midlands </v>
      </c>
      <c r="E235" s="45" t="n">
        <v>0.298714652161286</v>
      </c>
      <c r="F235" s="45" t="n">
        <v>211.521702284503</v>
      </c>
      <c r="G235" s="45" t="n">
        <v>0.295664868435622</v>
      </c>
      <c r="H235" s="45" t="n">
        <v>190.440248742837</v>
      </c>
      <c r="I235" s="45" t="n">
        <v>0.294926704669462</v>
      </c>
      <c r="J235" s="45" t="n">
        <v>208.065122447257</v>
      </c>
      <c r="K235" s="45" t="n">
        <v>0.296059060149053</v>
      </c>
      <c r="L235" s="45" t="n">
        <v>196.491910774948</v>
      </c>
    </row>
    <row r="236" customFormat="false" ht="14.25" hidden="false" customHeight="true" outlineLevel="0" collapsed="false">
      <c r="A236" s="23" t="n">
        <v>2023</v>
      </c>
      <c r="B236" s="16" t="s">
        <v>51</v>
      </c>
      <c r="C236" s="44" t="s">
        <v>104</v>
      </c>
      <c r="D236" s="16" t="str">
        <f aca="false">A236&amp;C236</f>
        <v>2023Yorkshire </v>
      </c>
      <c r="E236" s="45" t="n">
        <v>0.287785455394481</v>
      </c>
      <c r="F236" s="45" t="n">
        <v>214.249847743261</v>
      </c>
      <c r="G236" s="45" t="n">
        <v>0.287881460554449</v>
      </c>
      <c r="H236" s="45" t="n">
        <v>194.552508164958</v>
      </c>
      <c r="I236" s="45" t="n">
        <v>0.291161491546198</v>
      </c>
      <c r="J236" s="45" t="n">
        <v>212.355838861412</v>
      </c>
      <c r="K236" s="45" t="n">
        <v>0.288373332097977</v>
      </c>
      <c r="L236" s="45" t="n">
        <v>200.704752183372</v>
      </c>
    </row>
    <row r="237" customFormat="false" ht="14.25" hidden="false" customHeight="true" outlineLevel="0" collapsed="false">
      <c r="A237" s="24" t="n">
        <v>2023</v>
      </c>
      <c r="B237" s="20" t="s">
        <v>65</v>
      </c>
      <c r="C237" s="46" t="s">
        <v>105</v>
      </c>
      <c r="D237" s="16" t="str">
        <f aca="false">A237&amp;C237</f>
        <v>2023United Kingdom </v>
      </c>
      <c r="E237" s="47" t="n">
        <v>0.313628616529701</v>
      </c>
      <c r="F237" s="47" t="n">
        <v>194.176183352748</v>
      </c>
      <c r="G237" s="47" t="n">
        <v>0.30278105439293</v>
      </c>
      <c r="H237" s="47" t="n">
        <v>176.164912025762</v>
      </c>
      <c r="I237" s="47" t="n">
        <v>0.29691606114765</v>
      </c>
      <c r="J237" s="47" t="n">
        <v>185.723170734641</v>
      </c>
      <c r="K237" s="47" t="n">
        <v>0.30376439668966</v>
      </c>
      <c r="L237" s="47" t="n">
        <v>180.567894056086</v>
      </c>
    </row>
    <row r="238" customFormat="false" ht="14.65" hidden="false" customHeight="false" outlineLevel="0" collapsed="false">
      <c r="A238" s="23" t="n">
        <v>2024</v>
      </c>
      <c r="B238" s="16" t="s">
        <v>60</v>
      </c>
      <c r="C238" s="16" t="s">
        <v>60</v>
      </c>
      <c r="D238" s="16" t="str">
        <f aca="false">A238&amp;C238</f>
        <v>2024East Midlands</v>
      </c>
      <c r="E238" s="18" t="n">
        <v>0.256266544005315</v>
      </c>
      <c r="F238" s="18" t="n">
        <v>218.214951922977</v>
      </c>
      <c r="G238" s="18" t="n">
        <v>0.251231858997402</v>
      </c>
      <c r="H238" s="18" t="n">
        <v>200.836990334472</v>
      </c>
      <c r="I238" s="18" t="n">
        <v>0.238268328743959</v>
      </c>
      <c r="J238" s="18" t="n">
        <v>203.016243684261</v>
      </c>
      <c r="K238" s="18" t="n">
        <v>0.250532931703117</v>
      </c>
      <c r="L238" s="18" t="n">
        <v>203.646958606884</v>
      </c>
    </row>
    <row r="239" customFormat="false" ht="14.65" hidden="false" customHeight="false" outlineLevel="0" collapsed="false">
      <c r="A239" s="23" t="n">
        <v>2024</v>
      </c>
      <c r="B239" s="16" t="s">
        <v>49</v>
      </c>
      <c r="C239" s="16" t="s">
        <v>49</v>
      </c>
      <c r="D239" s="16" t="str">
        <f aca="false">A239&amp;C239</f>
        <v>2024Eastern</v>
      </c>
      <c r="E239" s="18" t="n">
        <v>0.271540304828025</v>
      </c>
      <c r="F239" s="18" t="n">
        <v>196.220746783274</v>
      </c>
      <c r="G239" s="18" t="n">
        <v>0.264196462768488</v>
      </c>
      <c r="H239" s="18" t="n">
        <v>177.535962060163</v>
      </c>
      <c r="I239" s="18" t="n">
        <v>0.251322693064381</v>
      </c>
      <c r="J239" s="18" t="n">
        <v>180.940709899072</v>
      </c>
      <c r="K239" s="18" t="n">
        <v>0.264173184957709</v>
      </c>
      <c r="L239" s="18" t="n">
        <v>180.842739144061</v>
      </c>
    </row>
    <row r="240" customFormat="false" ht="14.65" hidden="false" customHeight="false" outlineLevel="0" collapsed="false">
      <c r="A240" s="23" t="n">
        <v>2024</v>
      </c>
      <c r="B240" s="16" t="s">
        <v>54</v>
      </c>
      <c r="C240" s="16" t="s">
        <v>54</v>
      </c>
      <c r="D240" s="16" t="str">
        <f aca="false">A240&amp;C240</f>
        <v>2024London</v>
      </c>
      <c r="E240" s="18" t="n">
        <v>0.276089001025164</v>
      </c>
      <c r="F240" s="18" t="n">
        <v>162.635504626903</v>
      </c>
      <c r="G240" s="18" t="n">
        <v>0.268560706638036</v>
      </c>
      <c r="H240" s="18" t="n">
        <v>149.462888305891</v>
      </c>
      <c r="I240" s="18" t="n">
        <v>0.255337286547269</v>
      </c>
      <c r="J240" s="18" t="n">
        <v>150.640200291154</v>
      </c>
      <c r="K240" s="18" t="n">
        <v>0.267896948702532</v>
      </c>
      <c r="L240" s="18" t="n">
        <v>152.775573735043</v>
      </c>
    </row>
    <row r="241" customFormat="false" ht="14.65" hidden="false" customHeight="false" outlineLevel="0" collapsed="false">
      <c r="A241" s="23" t="n">
        <v>2024</v>
      </c>
      <c r="B241" s="16" t="s">
        <v>53</v>
      </c>
      <c r="C241" s="16" t="s">
        <v>53</v>
      </c>
      <c r="D241" s="16" t="str">
        <f aca="false">A241&amp;C241</f>
        <v>2024Merseyside &amp; North Wales</v>
      </c>
      <c r="E241" s="18" t="n">
        <v>0.272574466765561</v>
      </c>
      <c r="F241" s="18" t="n">
        <v>260.23807063735</v>
      </c>
      <c r="G241" s="18" t="n">
        <v>0.266284281291277</v>
      </c>
      <c r="H241" s="18" t="n">
        <v>239.289523506142</v>
      </c>
      <c r="I241" s="18" t="n">
        <v>0.253705570746177</v>
      </c>
      <c r="J241" s="18" t="n">
        <v>242.95996274912</v>
      </c>
      <c r="K241" s="18" t="n">
        <v>0.264975303739093</v>
      </c>
      <c r="L241" s="18" t="n">
        <v>242.95937687613</v>
      </c>
    </row>
    <row r="242" customFormat="false" ht="14.65" hidden="false" customHeight="false" outlineLevel="0" collapsed="false">
      <c r="A242" s="23" t="n">
        <v>2024</v>
      </c>
      <c r="B242" s="16" t="s">
        <v>58</v>
      </c>
      <c r="C242" s="16" t="s">
        <v>58</v>
      </c>
      <c r="D242" s="16" t="str">
        <f aca="false">A242&amp;C242</f>
        <v>2024North East</v>
      </c>
      <c r="E242" s="18" t="n">
        <v>0.252297053374264</v>
      </c>
      <c r="F242" s="18" t="n">
        <v>267.555211550548</v>
      </c>
      <c r="G242" s="18" t="n">
        <v>0.246520605398896</v>
      </c>
      <c r="H242" s="18" t="n">
        <v>245.504729006429</v>
      </c>
      <c r="I242" s="18" t="n">
        <v>0.234700275896811</v>
      </c>
      <c r="J242" s="18" t="n">
        <v>250.501430299551</v>
      </c>
      <c r="K242" s="18" t="n">
        <v>0.245689299573939</v>
      </c>
      <c r="L242" s="18" t="n">
        <v>249.3968485133</v>
      </c>
    </row>
    <row r="243" customFormat="false" ht="14.65" hidden="false" customHeight="false" outlineLevel="0" collapsed="false">
      <c r="A243" s="23" t="n">
        <v>2024</v>
      </c>
      <c r="B243" s="16" t="s">
        <v>66</v>
      </c>
      <c r="C243" s="16" t="s">
        <v>66</v>
      </c>
      <c r="D243" s="16" t="str">
        <f aca="false">A243&amp;C243</f>
        <v>2024North Scotland</v>
      </c>
      <c r="E243" s="18" t="n">
        <v>0.265151105433564</v>
      </c>
      <c r="F243" s="18" t="n">
        <v>242.575946166398</v>
      </c>
      <c r="G243" s="18" t="n">
        <v>0.257883121604483</v>
      </c>
      <c r="H243" s="18" t="n">
        <v>219.109528748026</v>
      </c>
      <c r="I243" s="18" t="n">
        <v>0.246837187851536</v>
      </c>
      <c r="J243" s="18" t="n">
        <v>224.140788069635</v>
      </c>
      <c r="K243" s="18" t="n">
        <v>0.257387659724416</v>
      </c>
      <c r="L243" s="18" t="n">
        <v>223.363977064066</v>
      </c>
    </row>
    <row r="244" customFormat="false" ht="14.65" hidden="false" customHeight="false" outlineLevel="0" collapsed="false">
      <c r="A244" s="23" t="n">
        <v>2024</v>
      </c>
      <c r="B244" s="16" t="s">
        <v>56</v>
      </c>
      <c r="C244" s="16" t="s">
        <v>56</v>
      </c>
      <c r="D244" s="16" t="str">
        <f aca="false">A244&amp;C244</f>
        <v>2024North West</v>
      </c>
      <c r="E244" s="18" t="n">
        <v>0.264863850754949</v>
      </c>
      <c r="F244" s="18" t="n">
        <v>205.283296289362</v>
      </c>
      <c r="G244" s="18" t="n">
        <v>0.258157982192381</v>
      </c>
      <c r="H244" s="18" t="n">
        <v>187.603286600075</v>
      </c>
      <c r="I244" s="18" t="n">
        <v>0.246819737885466</v>
      </c>
      <c r="J244" s="18" t="n">
        <v>191.781380293266</v>
      </c>
      <c r="K244" s="18" t="n">
        <v>0.25755896178284</v>
      </c>
      <c r="L244" s="18" t="n">
        <v>190.98252531516</v>
      </c>
    </row>
    <row r="245" customFormat="false" ht="14.65" hidden="false" customHeight="false" outlineLevel="0" collapsed="false">
      <c r="A245" s="23" t="n">
        <v>2024</v>
      </c>
      <c r="B245" s="16" t="s">
        <v>90</v>
      </c>
      <c r="C245" s="16" t="s">
        <v>90</v>
      </c>
      <c r="D245" s="16" t="str">
        <f aca="false">A245&amp;C245</f>
        <v>2024Northern Ireland</v>
      </c>
      <c r="E245" s="18" t="n">
        <v>0.311142838107673</v>
      </c>
      <c r="F245" s="18" t="n">
        <v>0</v>
      </c>
      <c r="G245" s="18" t="n">
        <v>0.315766140582818</v>
      </c>
      <c r="H245" s="18" t="n">
        <v>0</v>
      </c>
      <c r="I245" s="18" t="n">
        <v>0.302489155253001</v>
      </c>
      <c r="J245" s="18" t="n">
        <v>0</v>
      </c>
      <c r="K245" s="18" t="n">
        <v>0.311586244801575</v>
      </c>
      <c r="L245" s="18" t="n">
        <v>0</v>
      </c>
      <c r="M245" s="48"/>
    </row>
    <row r="246" customFormat="false" ht="14.65" hidden="false" customHeight="false" outlineLevel="0" collapsed="false">
      <c r="A246" s="23" t="n">
        <v>2024</v>
      </c>
      <c r="B246" s="16" t="s">
        <v>1</v>
      </c>
      <c r="C246" s="16" t="s">
        <v>1</v>
      </c>
      <c r="D246" s="16" t="str">
        <f aca="false">A246&amp;C246</f>
        <v>2024South East</v>
      </c>
      <c r="E246" s="18" t="n">
        <v>0.274421671807688</v>
      </c>
      <c r="F246" s="18" t="n">
        <v>216.960170356205</v>
      </c>
      <c r="G246" s="18" t="n">
        <v>0.26384302898236</v>
      </c>
      <c r="H246" s="18" t="n">
        <v>194.582979386053</v>
      </c>
      <c r="I246" s="18" t="n">
        <v>0.250928635275334</v>
      </c>
      <c r="J246" s="18" t="n">
        <v>202.649726708369</v>
      </c>
      <c r="K246" s="18" t="n">
        <v>0.264244150073553</v>
      </c>
      <c r="L246" s="18" t="n">
        <v>198.683749932602</v>
      </c>
    </row>
    <row r="247" customFormat="false" ht="14.65" hidden="false" customHeight="false" outlineLevel="0" collapsed="false">
      <c r="A247" s="23" t="n">
        <v>2024</v>
      </c>
      <c r="B247" s="16" t="s">
        <v>67</v>
      </c>
      <c r="C247" s="16" t="s">
        <v>67</v>
      </c>
      <c r="D247" s="16" t="str">
        <f aca="false">A247&amp;C247</f>
        <v>2024South Scotland</v>
      </c>
      <c r="E247" s="18" t="n">
        <v>0.258848297480013</v>
      </c>
      <c r="F247" s="18" t="n">
        <v>249.91245288451</v>
      </c>
      <c r="G247" s="18" t="n">
        <v>0.253020004894186</v>
      </c>
      <c r="H247" s="18" t="n">
        <v>227.444814435881</v>
      </c>
      <c r="I247" s="18" t="n">
        <v>0.240564751844645</v>
      </c>
      <c r="J247" s="18" t="n">
        <v>232.684128474082</v>
      </c>
      <c r="K247" s="18" t="n">
        <v>0.251918999464631</v>
      </c>
      <c r="L247" s="18" t="n">
        <v>231.855307323573</v>
      </c>
    </row>
    <row r="248" customFormat="false" ht="14.65" hidden="false" customHeight="false" outlineLevel="0" collapsed="false">
      <c r="A248" s="23" t="n">
        <v>2024</v>
      </c>
      <c r="B248" s="16" t="s">
        <v>45</v>
      </c>
      <c r="C248" s="16" t="s">
        <v>45</v>
      </c>
      <c r="D248" s="16" t="str">
        <f aca="false">A248&amp;C248</f>
        <v>2024South Wales</v>
      </c>
      <c r="E248" s="18" t="n">
        <v>0.262699378670211</v>
      </c>
      <c r="F248" s="18" t="n">
        <v>243.026467955342</v>
      </c>
      <c r="G248" s="18" t="n">
        <v>0.255987948600644</v>
      </c>
      <c r="H248" s="18" t="n">
        <v>219.802297896268</v>
      </c>
      <c r="I248" s="18" t="n">
        <v>0.244300693086715</v>
      </c>
      <c r="J248" s="18" t="n">
        <v>225.729525545219</v>
      </c>
      <c r="K248" s="18" t="n">
        <v>0.255155877066939</v>
      </c>
      <c r="L248" s="18" t="n">
        <v>224.013473518287</v>
      </c>
    </row>
    <row r="249" customFormat="false" ht="14.65" hidden="false" customHeight="false" outlineLevel="0" collapsed="false">
      <c r="A249" s="23" t="n">
        <v>2024</v>
      </c>
      <c r="B249" s="16" t="s">
        <v>62</v>
      </c>
      <c r="C249" s="16" t="s">
        <v>62</v>
      </c>
      <c r="D249" s="16" t="str">
        <f aca="false">A249&amp;C249</f>
        <v>2024South West</v>
      </c>
      <c r="E249" s="18" t="n">
        <v>0.260908032272006</v>
      </c>
      <c r="F249" s="18" t="n">
        <v>255.63975831304</v>
      </c>
      <c r="G249" s="18" t="n">
        <v>0.254245994271367</v>
      </c>
      <c r="H249" s="18" t="n">
        <v>232.834855581838</v>
      </c>
      <c r="I249" s="18" t="n">
        <v>0.241168644135212</v>
      </c>
      <c r="J249" s="18" t="n">
        <v>240.34036129509</v>
      </c>
      <c r="K249" s="18" t="n">
        <v>0.253783265184771</v>
      </c>
      <c r="L249" s="18" t="n">
        <v>236.810175500486</v>
      </c>
    </row>
    <row r="250" customFormat="false" ht="14.65" hidden="false" customHeight="false" outlineLevel="0" collapsed="false">
      <c r="A250" s="23" t="n">
        <v>2024</v>
      </c>
      <c r="B250" s="16" t="s">
        <v>64</v>
      </c>
      <c r="C250" s="16" t="s">
        <v>64</v>
      </c>
      <c r="D250" s="16" t="str">
        <f aca="false">A250&amp;C250</f>
        <v>2024Southern</v>
      </c>
      <c r="E250" s="18" t="n">
        <v>0.26535408030115</v>
      </c>
      <c r="F250" s="18" t="n">
        <v>241.407945022533</v>
      </c>
      <c r="G250" s="18" t="n">
        <v>0.257345858963685</v>
      </c>
      <c r="H250" s="18" t="n">
        <v>215.18886901311</v>
      </c>
      <c r="I250" s="18" t="n">
        <v>0.245632849577292</v>
      </c>
      <c r="J250" s="18" t="n">
        <v>222.386405003702</v>
      </c>
      <c r="K250" s="18" t="n">
        <v>0.257387261689371</v>
      </c>
      <c r="L250" s="18" t="n">
        <v>219.476387327395</v>
      </c>
    </row>
    <row r="251" customFormat="false" ht="14.65" hidden="false" customHeight="false" outlineLevel="0" collapsed="false">
      <c r="A251" s="23" t="n">
        <v>2024</v>
      </c>
      <c r="B251" s="16" t="s">
        <v>42</v>
      </c>
      <c r="C251" s="16" t="s">
        <v>42</v>
      </c>
      <c r="D251" s="16" t="str">
        <f aca="false">A251&amp;C251</f>
        <v>2024West Midlands</v>
      </c>
      <c r="E251" s="18" t="n">
        <v>0.258870706740557</v>
      </c>
      <c r="F251" s="18" t="n">
        <v>241.707159098165</v>
      </c>
      <c r="G251" s="18" t="n">
        <v>0.251494501041859</v>
      </c>
      <c r="H251" s="18" t="n">
        <v>220.352174047871</v>
      </c>
      <c r="I251" s="18" t="n">
        <v>0.238738894789397</v>
      </c>
      <c r="J251" s="18" t="n">
        <v>224.912731733687</v>
      </c>
      <c r="K251" s="18" t="n">
        <v>0.250884151597001</v>
      </c>
      <c r="L251" s="18" t="n">
        <v>224.239541468184</v>
      </c>
    </row>
    <row r="252" customFormat="false" ht="14.65" hidden="false" customHeight="false" outlineLevel="0" collapsed="false">
      <c r="A252" s="23" t="n">
        <v>2024</v>
      </c>
      <c r="B252" s="16" t="s">
        <v>51</v>
      </c>
      <c r="C252" s="16" t="s">
        <v>51</v>
      </c>
      <c r="D252" s="16" t="str">
        <f aca="false">A252&amp;C252</f>
        <v>2024Yorkshire</v>
      </c>
      <c r="E252" s="18" t="n">
        <v>0.253726670096602</v>
      </c>
      <c r="F252" s="18" t="n">
        <v>255.401990208572</v>
      </c>
      <c r="G252" s="18" t="n">
        <v>0.247148111610878</v>
      </c>
      <c r="H252" s="18" t="n">
        <v>233.635460295607</v>
      </c>
      <c r="I252" s="18" t="n">
        <v>0.234848590347067</v>
      </c>
      <c r="J252" s="18" t="n">
        <v>238.689848833503</v>
      </c>
      <c r="K252" s="18" t="n">
        <v>0.24646335673155</v>
      </c>
      <c r="L252" s="18" t="n">
        <v>237.826756695134</v>
      </c>
    </row>
    <row r="253" customFormat="false" ht="14.65" hidden="false" customHeight="false" outlineLevel="0" collapsed="false">
      <c r="A253" s="24" t="n">
        <v>2024</v>
      </c>
      <c r="B253" s="20" t="s">
        <v>65</v>
      </c>
      <c r="C253" s="20" t="s">
        <v>65</v>
      </c>
      <c r="D253" s="16" t="str">
        <f aca="false">A253&amp;C253</f>
        <v>2024United Kingdom</v>
      </c>
      <c r="E253" s="22" t="n">
        <v>0.266082525442108</v>
      </c>
      <c r="F253" s="22" t="n">
        <v>218.729139058348</v>
      </c>
      <c r="G253" s="22" t="n">
        <v>0.258444245719517</v>
      </c>
      <c r="H253" s="22" t="n">
        <v>202.949187072224</v>
      </c>
      <c r="I253" s="22" t="n">
        <v>0.248152883138156</v>
      </c>
      <c r="J253" s="22" t="n">
        <v>200.572326783748</v>
      </c>
      <c r="K253" s="22" t="n">
        <v>0.258270002179427</v>
      </c>
      <c r="L253" s="22" t="n">
        <v>205.109490356659</v>
      </c>
    </row>
    <row r="254" customFormat="false" ht="14.65" hidden="false" customHeight="false" outlineLevel="0" collapsed="false">
      <c r="A254" s="15" t="n">
        <v>2025</v>
      </c>
      <c r="B254" s="16" t="s">
        <v>60</v>
      </c>
      <c r="C254" s="16" t="s">
        <v>60</v>
      </c>
      <c r="D254" s="16" t="str">
        <f aca="false">A254&amp;C254</f>
        <v>2025East Midlands</v>
      </c>
      <c r="E254" s="18" t="n">
        <v>0.26039769745239</v>
      </c>
      <c r="F254" s="18" t="n">
        <v>205.585097751356</v>
      </c>
      <c r="G254" s="18" t="n">
        <v>0.246864042062873</v>
      </c>
      <c r="H254" s="18" t="n">
        <v>186.705714957143</v>
      </c>
      <c r="I254" s="18" t="n">
        <v>0.245476477653322</v>
      </c>
      <c r="J254" s="18" t="n">
        <v>185.169389161338</v>
      </c>
      <c r="K254" s="18" t="n">
        <v>0.248707614208818</v>
      </c>
      <c r="L254" s="18" t="n">
        <v>189.316699468398</v>
      </c>
    </row>
    <row r="255" customFormat="false" ht="14.65" hidden="false" customHeight="false" outlineLevel="0" collapsed="false">
      <c r="A255" s="15" t="n">
        <v>2025</v>
      </c>
      <c r="B255" s="16" t="s">
        <v>49</v>
      </c>
      <c r="C255" s="16" t="s">
        <v>49</v>
      </c>
      <c r="D255" s="16" t="str">
        <f aca="false">A255&amp;C255</f>
        <v>2025Eastern</v>
      </c>
      <c r="E255" s="18" t="n">
        <v>0.272690296488587</v>
      </c>
      <c r="F255" s="18" t="n">
        <v>198.051760437606</v>
      </c>
      <c r="G255" s="18" t="n">
        <v>0.258664115153541</v>
      </c>
      <c r="H255" s="18" t="n">
        <v>176.259323040147</v>
      </c>
      <c r="I255" s="18" t="n">
        <v>0.256169520136561</v>
      </c>
      <c r="J255" s="18" t="n">
        <v>177.3287212527</v>
      </c>
      <c r="K255" s="18" t="n">
        <v>0.260708519296998</v>
      </c>
      <c r="L255" s="18" t="n">
        <v>179.836518583175</v>
      </c>
    </row>
    <row r="256" customFormat="false" ht="14.65" hidden="false" customHeight="false" outlineLevel="0" collapsed="false">
      <c r="A256" s="15" t="n">
        <v>2025</v>
      </c>
      <c r="B256" s="16" t="s">
        <v>54</v>
      </c>
      <c r="C256" s="16" t="s">
        <v>54</v>
      </c>
      <c r="D256" s="16" t="str">
        <f aca="false">A256&amp;C256</f>
        <v>2025London</v>
      </c>
      <c r="E256" s="18" t="n">
        <v>0.26814110781643</v>
      </c>
      <c r="F256" s="18" t="n">
        <v>178.545788057735</v>
      </c>
      <c r="G256" s="18" t="n">
        <v>0.255014371314016</v>
      </c>
      <c r="H256" s="18" t="n">
        <v>157.877148119298</v>
      </c>
      <c r="I256" s="18" t="n">
        <v>0.251159759849379</v>
      </c>
      <c r="J256" s="18" t="n">
        <v>162.154612999125</v>
      </c>
      <c r="K256" s="18" t="n">
        <v>0.257724759756291</v>
      </c>
      <c r="L256" s="18" t="n">
        <v>163.781899193469</v>
      </c>
    </row>
    <row r="257" customFormat="false" ht="14.65" hidden="false" customHeight="false" outlineLevel="0" collapsed="false">
      <c r="A257" s="15" t="n">
        <v>2025</v>
      </c>
      <c r="B257" s="16" t="s">
        <v>53</v>
      </c>
      <c r="C257" s="16" t="s">
        <v>53</v>
      </c>
      <c r="D257" s="16" t="str">
        <f aca="false">A257&amp;C257</f>
        <v>2025Merseyside &amp; North Wales</v>
      </c>
      <c r="E257" s="18" t="n">
        <v>0.281818973222971</v>
      </c>
      <c r="F257" s="18" t="n">
        <v>272.700868078889</v>
      </c>
      <c r="G257" s="18" t="n">
        <v>0.269531856922162</v>
      </c>
      <c r="H257" s="18" t="n">
        <v>247.09838078179</v>
      </c>
      <c r="I257" s="18" t="n">
        <v>0.266235266274837</v>
      </c>
      <c r="J257" s="18" t="n">
        <v>253.691453473288</v>
      </c>
      <c r="K257" s="18" t="n">
        <v>0.270769447979702</v>
      </c>
      <c r="L257" s="18" t="n">
        <v>251.841326855026</v>
      </c>
    </row>
    <row r="258" customFormat="false" ht="14.65" hidden="false" customHeight="false" outlineLevel="0" collapsed="false">
      <c r="A258" s="15" t="n">
        <v>2025</v>
      </c>
      <c r="B258" s="16" t="s">
        <v>58</v>
      </c>
      <c r="C258" s="16" t="s">
        <v>58</v>
      </c>
      <c r="D258" s="16" t="str">
        <f aca="false">A258&amp;C258</f>
        <v>2025North East</v>
      </c>
      <c r="E258" s="18" t="n">
        <v>0.25789942316703</v>
      </c>
      <c r="F258" s="18" t="n">
        <v>250.086587228467</v>
      </c>
      <c r="G258" s="18" t="n">
        <v>0.243985242679949</v>
      </c>
      <c r="H258" s="18" t="n">
        <v>232.082265329939</v>
      </c>
      <c r="I258" s="18" t="n">
        <v>0.242409303673227</v>
      </c>
      <c r="J258" s="18" t="n">
        <v>228.268842762022</v>
      </c>
      <c r="K258" s="18" t="n">
        <v>0.245783465661041</v>
      </c>
      <c r="L258" s="18" t="n">
        <v>234.169995095761</v>
      </c>
    </row>
    <row r="259" customFormat="false" ht="14.65" hidden="false" customHeight="false" outlineLevel="0" collapsed="false">
      <c r="A259" s="15" t="n">
        <v>2025</v>
      </c>
      <c r="B259" s="16" t="s">
        <v>66</v>
      </c>
      <c r="C259" s="16" t="s">
        <v>66</v>
      </c>
      <c r="D259" s="16" t="str">
        <f aca="false">A259&amp;C259</f>
        <v>2025North Scotland</v>
      </c>
      <c r="E259" s="18" t="n">
        <v>0.273261397634406</v>
      </c>
      <c r="F259" s="18" t="n">
        <v>244.331687070137</v>
      </c>
      <c r="G259" s="18" t="n">
        <v>0.256662536267821</v>
      </c>
      <c r="H259" s="18" t="n">
        <v>218.539461323825</v>
      </c>
      <c r="I259" s="18" t="n">
        <v>0.25447848161855</v>
      </c>
      <c r="J259" s="18" t="n">
        <v>221.292901510612</v>
      </c>
      <c r="K259" s="18" t="n">
        <v>0.258916701083185</v>
      </c>
      <c r="L259" s="18" t="n">
        <v>222.818283943807</v>
      </c>
    </row>
    <row r="260" customFormat="false" ht="14.65" hidden="false" customHeight="false" outlineLevel="0" collapsed="false">
      <c r="A260" s="15" t="n">
        <v>2025</v>
      </c>
      <c r="B260" s="16" t="s">
        <v>56</v>
      </c>
      <c r="C260" s="16" t="s">
        <v>56</v>
      </c>
      <c r="D260" s="16" t="str">
        <f aca="false">A260&amp;C260</f>
        <v>2025North West</v>
      </c>
      <c r="E260" s="18" t="n">
        <v>0.275068059952711</v>
      </c>
      <c r="F260" s="18" t="n">
        <v>204.457734763746</v>
      </c>
      <c r="G260" s="18" t="n">
        <v>0.262028238016984</v>
      </c>
      <c r="H260" s="18" t="n">
        <v>184.500067455839</v>
      </c>
      <c r="I260" s="18" t="n">
        <v>0.260025915304518</v>
      </c>
      <c r="J260" s="18" t="n">
        <v>186.397075000623</v>
      </c>
      <c r="K260" s="18" t="n">
        <v>0.263799935977357</v>
      </c>
      <c r="L260" s="18" t="n">
        <v>187.871892825686</v>
      </c>
    </row>
    <row r="261" customFormat="false" ht="14.65" hidden="false" customHeight="false" outlineLevel="0" collapsed="false">
      <c r="A261" s="15" t="n">
        <v>2025</v>
      </c>
      <c r="B261" s="16" t="s">
        <v>90</v>
      </c>
      <c r="C261" s="16" t="s">
        <v>90</v>
      </c>
      <c r="D261" s="16" t="str">
        <f aca="false">A261&amp;C261</f>
        <v>2025Northern Ireland</v>
      </c>
      <c r="E261" s="18" t="n">
        <v>0.313726750745472</v>
      </c>
      <c r="F261" s="18" t="n">
        <v>0</v>
      </c>
      <c r="G261" s="18" t="n">
        <v>0.308658090842877</v>
      </c>
      <c r="H261" s="18" t="n">
        <v>0</v>
      </c>
      <c r="I261" s="18" t="n">
        <v>0.309872265506366</v>
      </c>
      <c r="J261" s="18" t="n">
        <v>0</v>
      </c>
      <c r="K261" s="18" t="n">
        <v>0.309752710628701</v>
      </c>
      <c r="L261" s="18" t="n">
        <v>0</v>
      </c>
    </row>
    <row r="262" customFormat="false" ht="14.65" hidden="false" customHeight="false" outlineLevel="0" collapsed="false">
      <c r="A262" s="15" t="n">
        <v>2025</v>
      </c>
      <c r="B262" s="16" t="s">
        <v>1</v>
      </c>
      <c r="C262" s="16" t="s">
        <v>1</v>
      </c>
      <c r="D262" s="16" t="str">
        <f aca="false">A262&amp;C262</f>
        <v>2025South East</v>
      </c>
      <c r="E262" s="18" t="n">
        <v>0.274598898140761</v>
      </c>
      <c r="F262" s="18" t="n">
        <v>202.191407010196</v>
      </c>
      <c r="G262" s="18" t="n">
        <v>0.259288805592171</v>
      </c>
      <c r="H262" s="18" t="n">
        <v>182.560859578658</v>
      </c>
      <c r="I262" s="18" t="n">
        <v>0.257969950362136</v>
      </c>
      <c r="J262" s="18" t="n">
        <v>181.143390404867</v>
      </c>
      <c r="K262" s="18" t="n">
        <v>0.261632538561864</v>
      </c>
      <c r="L262" s="18" t="n">
        <v>185.588452055787</v>
      </c>
    </row>
    <row r="263" customFormat="false" ht="14.65" hidden="false" customHeight="false" outlineLevel="0" collapsed="false">
      <c r="A263" s="15" t="n">
        <v>2025</v>
      </c>
      <c r="B263" s="16" t="s">
        <v>67</v>
      </c>
      <c r="C263" s="16" t="s">
        <v>67</v>
      </c>
      <c r="D263" s="16" t="str">
        <f aca="false">A263&amp;C263</f>
        <v>2025South Scotland</v>
      </c>
      <c r="E263" s="18" t="n">
        <v>0.260654761189486</v>
      </c>
      <c r="F263" s="18" t="n">
        <v>232.766564220335</v>
      </c>
      <c r="G263" s="18" t="n">
        <v>0.249317116662611</v>
      </c>
      <c r="H263" s="18" t="n">
        <v>213.768770621181</v>
      </c>
      <c r="I263" s="18" t="n">
        <v>0.24623348289024</v>
      </c>
      <c r="J263" s="18" t="n">
        <v>214.661496068985</v>
      </c>
      <c r="K263" s="18" t="n">
        <v>0.250628472194125</v>
      </c>
      <c r="L263" s="18" t="n">
        <v>216.879584754604</v>
      </c>
    </row>
    <row r="264" customFormat="false" ht="14.65" hidden="false" customHeight="false" outlineLevel="0" collapsed="false">
      <c r="A264" s="15" t="n">
        <v>2025</v>
      </c>
      <c r="B264" s="16" t="s">
        <v>45</v>
      </c>
      <c r="C264" s="16" t="s">
        <v>45</v>
      </c>
      <c r="D264" s="16" t="str">
        <f aca="false">A264&amp;C264</f>
        <v>2025South Wales</v>
      </c>
      <c r="E264" s="18" t="n">
        <v>0.27393647662477</v>
      </c>
      <c r="F264" s="18" t="n">
        <v>220.372794860194</v>
      </c>
      <c r="G264" s="18" t="n">
        <v>0.255104589488726</v>
      </c>
      <c r="H264" s="18" t="n">
        <v>200.101047321533</v>
      </c>
      <c r="I264" s="18" t="n">
        <v>0.25541524563124</v>
      </c>
      <c r="J264" s="18" t="n">
        <v>198.159538670892</v>
      </c>
      <c r="K264" s="18" t="n">
        <v>0.257858628081169</v>
      </c>
      <c r="L264" s="18" t="n">
        <v>202.758896300348</v>
      </c>
    </row>
    <row r="265" customFormat="false" ht="14.65" hidden="false" customHeight="false" outlineLevel="0" collapsed="false">
      <c r="A265" s="15" t="n">
        <v>2025</v>
      </c>
      <c r="B265" s="16" t="s">
        <v>62</v>
      </c>
      <c r="C265" s="16" t="s">
        <v>62</v>
      </c>
      <c r="D265" s="16" t="str">
        <f aca="false">A265&amp;C265</f>
        <v>2025South West</v>
      </c>
      <c r="E265" s="18" t="n">
        <v>0.269713170949375</v>
      </c>
      <c r="F265" s="18" t="n">
        <v>228.912917946419</v>
      </c>
      <c r="G265" s="18" t="n">
        <v>0.253486828670353</v>
      </c>
      <c r="H265" s="18" t="n">
        <v>209.28591150835</v>
      </c>
      <c r="I265" s="18" t="n">
        <v>0.254813740259742</v>
      </c>
      <c r="J265" s="18" t="n">
        <v>208.594858587085</v>
      </c>
      <c r="K265" s="18" t="n">
        <v>0.256020813211858</v>
      </c>
      <c r="L265" s="18" t="n">
        <v>212.136459857144</v>
      </c>
    </row>
    <row r="266" customFormat="false" ht="14.65" hidden="false" customHeight="false" outlineLevel="0" collapsed="false">
      <c r="A266" s="15" t="n">
        <v>2025</v>
      </c>
      <c r="B266" s="16" t="s">
        <v>64</v>
      </c>
      <c r="C266" s="16" t="s">
        <v>64</v>
      </c>
      <c r="D266" s="16" t="str">
        <f aca="false">A266&amp;C266</f>
        <v>2025Southern</v>
      </c>
      <c r="E266" s="18" t="n">
        <v>0.270847295085612</v>
      </c>
      <c r="F266" s="18" t="n">
        <v>204.01938745343</v>
      </c>
      <c r="G266" s="18" t="n">
        <v>0.253431541227527</v>
      </c>
      <c r="H266" s="18" t="n">
        <v>185.548711768112</v>
      </c>
      <c r="I266" s="18" t="n">
        <v>0.253903683959525</v>
      </c>
      <c r="J266" s="18" t="n">
        <v>180.207832758872</v>
      </c>
      <c r="K266" s="18" t="n">
        <v>0.255877772228877</v>
      </c>
      <c r="L266" s="18" t="n">
        <v>187.67644302464</v>
      </c>
    </row>
    <row r="267" customFormat="false" ht="14.65" hidden="false" customHeight="false" outlineLevel="0" collapsed="false">
      <c r="A267" s="15" t="n">
        <v>2025</v>
      </c>
      <c r="B267" s="16" t="s">
        <v>42</v>
      </c>
      <c r="C267" s="16" t="s">
        <v>42</v>
      </c>
      <c r="D267" s="16" t="str">
        <f aca="false">A267&amp;C267</f>
        <v>2025West Midlands</v>
      </c>
      <c r="E267" s="18" t="n">
        <v>0.262076230757026</v>
      </c>
      <c r="F267" s="18" t="n">
        <v>223.27824012758</v>
      </c>
      <c r="G267" s="18" t="n">
        <v>0.248045255127693</v>
      </c>
      <c r="H267" s="18" t="n">
        <v>205.105990829941</v>
      </c>
      <c r="I267" s="18" t="n">
        <v>0.245358603707259</v>
      </c>
      <c r="J267" s="18" t="n">
        <v>201.535781947604</v>
      </c>
      <c r="K267" s="18" t="n">
        <v>0.249854109921581</v>
      </c>
      <c r="L267" s="18" t="n">
        <v>207.437851530766</v>
      </c>
    </row>
    <row r="268" customFormat="false" ht="14.65" hidden="false" customHeight="false" outlineLevel="0" collapsed="false">
      <c r="A268" s="15" t="n">
        <v>2025</v>
      </c>
      <c r="B268" s="16" t="s">
        <v>51</v>
      </c>
      <c r="C268" s="16" t="s">
        <v>51</v>
      </c>
      <c r="D268" s="16" t="str">
        <f aca="false">A268&amp;C268</f>
        <v>2025Yorkshire</v>
      </c>
      <c r="E268" s="18" t="n">
        <v>0.257085186496947</v>
      </c>
      <c r="F268" s="18" t="n">
        <v>242.757076091046</v>
      </c>
      <c r="G268" s="18" t="n">
        <v>0.245103054936164</v>
      </c>
      <c r="H268" s="18" t="n">
        <v>223.160962003153</v>
      </c>
      <c r="I268" s="18" t="n">
        <v>0.242885075000724</v>
      </c>
      <c r="J268" s="18" t="n">
        <v>221.081872912241</v>
      </c>
      <c r="K268" s="18" t="n">
        <v>0.246722374612706</v>
      </c>
      <c r="L268" s="18" t="n">
        <v>226.006663174615</v>
      </c>
    </row>
    <row r="269" s="11" customFormat="true" ht="14.65" hidden="false" customHeight="false" outlineLevel="0" collapsed="false">
      <c r="A269" s="19" t="n">
        <v>2025</v>
      </c>
      <c r="B269" s="20" t="s">
        <v>65</v>
      </c>
      <c r="C269" s="20" t="s">
        <v>65</v>
      </c>
      <c r="D269" s="16" t="str">
        <f aca="false">A269&amp;C269</f>
        <v>2025United Kingdom</v>
      </c>
      <c r="E269" s="22" t="n">
        <v>0.269308285877565</v>
      </c>
      <c r="F269" s="22" t="n">
        <v>209.181634803609</v>
      </c>
      <c r="G269" s="22" t="n">
        <v>0.255122721647793</v>
      </c>
      <c r="H269" s="22" t="n">
        <v>191.968386255875</v>
      </c>
      <c r="I269" s="22" t="n">
        <v>0.255820837510274</v>
      </c>
      <c r="J269" s="22" t="n">
        <v>185.954192611952</v>
      </c>
      <c r="K269" s="22" t="n">
        <v>0.257460729728894</v>
      </c>
      <c r="L269" s="22" t="n">
        <v>193.976377547124</v>
      </c>
    </row>
  </sheetData>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6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7578125" defaultRowHeight="14.25" zeroHeight="false" outlineLevelRow="0" outlineLevelCol="0"/>
  <cols>
    <col collapsed="false" customWidth="true" hidden="false" outlineLevel="0" max="1" min="1" style="0" width="27.68"/>
    <col collapsed="false" customWidth="true" hidden="false" outlineLevel="0" max="3" min="2" style="0" width="14.76"/>
    <col collapsed="false" customWidth="true" hidden="false" outlineLevel="0" max="4" min="4" style="49" width="14.76"/>
    <col collapsed="false" customWidth="true" hidden="false" outlineLevel="0" max="5" min="5" style="49" width="12.34"/>
    <col collapsed="false" customWidth="false" hidden="false" outlineLevel="0" max="6" min="6" style="49" width="9.76"/>
  </cols>
  <sheetData>
    <row r="1" customFormat="false" ht="14.25" hidden="false" customHeight="false" outlineLevel="0" collapsed="false">
      <c r="A1" s="0" t="s">
        <v>106</v>
      </c>
      <c r="B1" s="0" t="s">
        <v>3</v>
      </c>
      <c r="C1" s="0" t="s">
        <v>107</v>
      </c>
      <c r="D1" s="49" t="s">
        <v>108</v>
      </c>
      <c r="E1" s="49" t="s">
        <v>109</v>
      </c>
      <c r="F1" s="49" t="s">
        <v>6</v>
      </c>
      <c r="G1" s="0" t="s">
        <v>110</v>
      </c>
    </row>
    <row r="2" customFormat="false" ht="14.25" hidden="false" customHeight="false" outlineLevel="0" collapsed="false">
      <c r="A2" s="50" t="n">
        <v>42490.9583333333</v>
      </c>
      <c r="B2" s="0" t="n">
        <f aca="false">YEAR(A2)</f>
        <v>2016</v>
      </c>
      <c r="C2" s="0" t="n">
        <f aca="false">MONTH(A2)</f>
        <v>4</v>
      </c>
      <c r="D2" s="49" t="n">
        <v>12.0225</v>
      </c>
      <c r="E2" s="49" t="n">
        <v>2.5410001</v>
      </c>
      <c r="F2" s="49" t="n">
        <f aca="false">D2/E2</f>
        <v>4.73140477247522</v>
      </c>
      <c r="G2" s="0" t="str">
        <f aca="false">IF(OR(C2&lt;4,C2&gt;9),"Winter","Summer")</f>
        <v>Summer</v>
      </c>
    </row>
    <row r="3" customFormat="false" ht="14.25" hidden="false" customHeight="false" outlineLevel="0" collapsed="false">
      <c r="A3" s="50" t="n">
        <v>42491.9583333333</v>
      </c>
      <c r="B3" s="0" t="n">
        <f aca="false">YEAR(A3)</f>
        <v>2016</v>
      </c>
      <c r="C3" s="0" t="n">
        <f aca="false">MONTH(A3)</f>
        <v>5</v>
      </c>
      <c r="D3" s="49" t="n">
        <v>11.875501</v>
      </c>
      <c r="E3" s="49" t="n">
        <v>2.5410001</v>
      </c>
      <c r="F3" s="49" t="n">
        <f aca="false">D3/E3</f>
        <v>4.67355392862834</v>
      </c>
      <c r="G3" s="0" t="str">
        <f aca="false">IF(OR(C3&lt;4,C3&gt;9),"Winter","Summer")</f>
        <v>Summer</v>
      </c>
    </row>
    <row r="4" customFormat="false" ht="14.25" hidden="false" customHeight="false" outlineLevel="0" collapsed="false">
      <c r="A4" s="50" t="n">
        <v>42492.9583333333</v>
      </c>
      <c r="B4" s="0" t="n">
        <f aca="false">YEAR(A4)</f>
        <v>2016</v>
      </c>
      <c r="C4" s="0" t="n">
        <f aca="false">MONTH(A4)</f>
        <v>5</v>
      </c>
      <c r="D4" s="49" t="n">
        <v>12.1484995</v>
      </c>
      <c r="E4" s="49" t="n">
        <v>2.5515</v>
      </c>
      <c r="F4" s="49" t="n">
        <f aca="false">D4/E4</f>
        <v>4.76131667646482</v>
      </c>
      <c r="G4" s="0" t="str">
        <f aca="false">IF(OR(C4&lt;4,C4&gt;9),"Winter","Summer")</f>
        <v>Summer</v>
      </c>
    </row>
    <row r="5" customFormat="false" ht="14.25" hidden="false" customHeight="false" outlineLevel="0" collapsed="false">
      <c r="A5" s="50" t="n">
        <v>42493.9583333333</v>
      </c>
      <c r="B5" s="0" t="n">
        <f aca="false">YEAR(A5)</f>
        <v>2016</v>
      </c>
      <c r="C5" s="0" t="n">
        <f aca="false">MONTH(A5)</f>
        <v>5</v>
      </c>
      <c r="D5" s="49" t="n">
        <v>11.991</v>
      </c>
      <c r="E5" s="49" t="n">
        <v>2.478</v>
      </c>
      <c r="F5" s="49" t="n">
        <f aca="false">D5/E5</f>
        <v>4.83898305084746</v>
      </c>
      <c r="G5" s="0" t="str">
        <f aca="false">IF(OR(C5&lt;4,C5&gt;9),"Winter","Summer")</f>
        <v>Summer</v>
      </c>
    </row>
    <row r="6" customFormat="false" ht="14.25" hidden="false" customHeight="false" outlineLevel="0" collapsed="false">
      <c r="A6" s="50" t="n">
        <v>42494.9583333333</v>
      </c>
      <c r="B6" s="0" t="n">
        <f aca="false">YEAR(A6)</f>
        <v>2016</v>
      </c>
      <c r="C6" s="0" t="n">
        <f aca="false">MONTH(A6)</f>
        <v>5</v>
      </c>
      <c r="D6" s="49" t="n">
        <v>11.9595</v>
      </c>
      <c r="E6" s="49" t="n">
        <v>2.457</v>
      </c>
      <c r="F6" s="49" t="n">
        <f aca="false">D6/E6</f>
        <v>4.86752136752137</v>
      </c>
      <c r="G6" s="0" t="str">
        <f aca="false">IF(OR(C6&lt;4,C6&gt;9),"Winter","Summer")</f>
        <v>Summer</v>
      </c>
    </row>
    <row r="7" customFormat="false" ht="14.25" hidden="false" customHeight="false" outlineLevel="0" collapsed="false">
      <c r="A7" s="50" t="n">
        <v>42495.9583333333</v>
      </c>
      <c r="B7" s="0" t="n">
        <f aca="false">YEAR(A7)</f>
        <v>2016</v>
      </c>
      <c r="C7" s="0" t="n">
        <f aca="false">MONTH(A7)</f>
        <v>5</v>
      </c>
      <c r="D7" s="49" t="n">
        <v>12.306001</v>
      </c>
      <c r="E7" s="49" t="n">
        <v>2.4884999</v>
      </c>
      <c r="F7" s="49" t="n">
        <f aca="false">D7/E7</f>
        <v>4.94514827989344</v>
      </c>
      <c r="G7" s="0" t="str">
        <f aca="false">IF(OR(C7&lt;4,C7&gt;9),"Winter","Summer")</f>
        <v>Summer</v>
      </c>
    </row>
    <row r="8" customFormat="false" ht="14.25" hidden="false" customHeight="false" outlineLevel="0" collapsed="false">
      <c r="A8" s="50" t="n">
        <v>42496.9583333333</v>
      </c>
      <c r="B8" s="0" t="n">
        <f aca="false">YEAR(A8)</f>
        <v>2016</v>
      </c>
      <c r="C8" s="0" t="n">
        <f aca="false">MONTH(A8)</f>
        <v>5</v>
      </c>
      <c r="D8" s="49" t="n">
        <v>11.9595</v>
      </c>
      <c r="E8" s="49" t="n">
        <v>2.4884999</v>
      </c>
      <c r="F8" s="49" t="n">
        <f aca="false">D8/E8</f>
        <v>4.80590736612045</v>
      </c>
      <c r="G8" s="0" t="str">
        <f aca="false">IF(OR(C8&lt;4,C8&gt;9),"Winter","Summer")</f>
        <v>Summer</v>
      </c>
    </row>
    <row r="9" customFormat="false" ht="14.25" hidden="false" customHeight="false" outlineLevel="0" collapsed="false">
      <c r="A9" s="50" t="n">
        <v>42497.9583333333</v>
      </c>
      <c r="B9" s="0" t="n">
        <f aca="false">YEAR(A9)</f>
        <v>2016</v>
      </c>
      <c r="C9" s="0" t="n">
        <f aca="false">MONTH(A9)</f>
        <v>5</v>
      </c>
      <c r="D9" s="49" t="n">
        <v>11.969999</v>
      </c>
      <c r="E9" s="49" t="n">
        <v>2.4884999</v>
      </c>
      <c r="F9" s="49" t="n">
        <f aca="false">D9/E9</f>
        <v>4.81012637372419</v>
      </c>
      <c r="G9" s="0" t="str">
        <f aca="false">IF(OR(C9&lt;4,C9&gt;9),"Winter","Summer")</f>
        <v>Summer</v>
      </c>
    </row>
    <row r="10" customFormat="false" ht="14.25" hidden="false" customHeight="false" outlineLevel="0" collapsed="false">
      <c r="A10" s="50" t="n">
        <v>42498.9583333333</v>
      </c>
      <c r="B10" s="0" t="n">
        <f aca="false">YEAR(A10)</f>
        <v>2016</v>
      </c>
      <c r="C10" s="0" t="n">
        <f aca="false">MONTH(A10)</f>
        <v>5</v>
      </c>
      <c r="D10" s="49" t="n">
        <v>12.190499</v>
      </c>
      <c r="E10" s="49" t="n">
        <v>2.499</v>
      </c>
      <c r="F10" s="49" t="n">
        <f aca="false">D10/E10</f>
        <v>4.87815086034414</v>
      </c>
      <c r="G10" s="0" t="str">
        <f aca="false">IF(OR(C10&lt;4,C10&gt;9),"Winter","Summer")</f>
        <v>Summer</v>
      </c>
    </row>
    <row r="11" customFormat="false" ht="14.25" hidden="false" customHeight="false" outlineLevel="0" collapsed="false">
      <c r="A11" s="50" t="n">
        <v>42499.9583333333</v>
      </c>
      <c r="B11" s="0" t="n">
        <f aca="false">YEAR(A11)</f>
        <v>2016</v>
      </c>
      <c r="C11" s="0" t="n">
        <f aca="false">MONTH(A11)</f>
        <v>5</v>
      </c>
      <c r="D11" s="49" t="n">
        <v>12.621</v>
      </c>
      <c r="E11" s="49" t="n">
        <v>2.5305002</v>
      </c>
      <c r="F11" s="49" t="n">
        <f aca="false">D11/E11</f>
        <v>4.98755147302498</v>
      </c>
      <c r="G11" s="0" t="str">
        <f aca="false">IF(OR(C11&lt;4,C11&gt;9),"Winter","Summer")</f>
        <v>Summer</v>
      </c>
    </row>
    <row r="12" customFormat="false" ht="14.25" hidden="false" customHeight="false" outlineLevel="0" collapsed="false">
      <c r="A12" s="50" t="n">
        <v>42500.9583333333</v>
      </c>
      <c r="B12" s="0" t="n">
        <f aca="false">YEAR(A12)</f>
        <v>2016</v>
      </c>
      <c r="C12" s="0" t="n">
        <f aca="false">MONTH(A12)</f>
        <v>5</v>
      </c>
      <c r="D12" s="49" t="n">
        <v>13.356</v>
      </c>
      <c r="E12" s="49" t="n">
        <v>2.5095</v>
      </c>
      <c r="F12" s="49" t="n">
        <f aca="false">D12/E12</f>
        <v>5.32217573221757</v>
      </c>
      <c r="G12" s="0" t="str">
        <f aca="false">IF(OR(C12&lt;4,C12&gt;9),"Winter","Summer")</f>
        <v>Summer</v>
      </c>
    </row>
    <row r="13" customFormat="false" ht="14.25" hidden="false" customHeight="false" outlineLevel="0" collapsed="false">
      <c r="A13" s="50" t="n">
        <v>42501.9583333333</v>
      </c>
      <c r="B13" s="0" t="n">
        <f aca="false">YEAR(A13)</f>
        <v>2016</v>
      </c>
      <c r="C13" s="0" t="n">
        <f aca="false">MONTH(A13)</f>
        <v>5</v>
      </c>
      <c r="D13" s="49" t="n">
        <v>12.264</v>
      </c>
      <c r="E13" s="49" t="n">
        <v>2.5305002</v>
      </c>
      <c r="F13" s="49" t="n">
        <f aca="false">D13/E13</f>
        <v>4.84647264600098</v>
      </c>
      <c r="G13" s="0" t="str">
        <f aca="false">IF(OR(C13&lt;4,C13&gt;9),"Winter","Summer")</f>
        <v>Summer</v>
      </c>
    </row>
    <row r="14" customFormat="false" ht="14.25" hidden="false" customHeight="false" outlineLevel="0" collapsed="false">
      <c r="A14" s="50" t="n">
        <v>42502.9583333333</v>
      </c>
      <c r="B14" s="0" t="n">
        <f aca="false">YEAR(A14)</f>
        <v>2016</v>
      </c>
      <c r="C14" s="0" t="n">
        <f aca="false">MONTH(A14)</f>
        <v>5</v>
      </c>
      <c r="D14" s="49" t="n">
        <v>12.410999</v>
      </c>
      <c r="E14" s="49" t="n">
        <v>2.5305002</v>
      </c>
      <c r="F14" s="49" t="n">
        <f aca="false">D14/E14</f>
        <v>4.90456353253796</v>
      </c>
      <c r="G14" s="0" t="str">
        <f aca="false">IF(OR(C14&lt;4,C14&gt;9),"Winter","Summer")</f>
        <v>Summer</v>
      </c>
    </row>
    <row r="15" customFormat="false" ht="14.25" hidden="false" customHeight="false" outlineLevel="0" collapsed="false">
      <c r="A15" s="50" t="n">
        <v>42503.9583333333</v>
      </c>
      <c r="B15" s="0" t="n">
        <f aca="false">YEAR(A15)</f>
        <v>2016</v>
      </c>
      <c r="C15" s="0" t="n">
        <f aca="false">MONTH(A15)</f>
        <v>5</v>
      </c>
      <c r="D15" s="49" t="n">
        <v>12.075</v>
      </c>
      <c r="E15" s="49" t="n">
        <v>2.52</v>
      </c>
      <c r="F15" s="49" t="n">
        <f aca="false">D15/E15</f>
        <v>4.79166666666667</v>
      </c>
      <c r="G15" s="0" t="str">
        <f aca="false">IF(OR(C15&lt;4,C15&gt;9),"Winter","Summer")</f>
        <v>Summer</v>
      </c>
    </row>
    <row r="16" customFormat="false" ht="14.25" hidden="false" customHeight="false" outlineLevel="0" collapsed="false">
      <c r="A16" s="50" t="n">
        <v>42504.9583333333</v>
      </c>
      <c r="B16" s="0" t="n">
        <f aca="false">YEAR(A16)</f>
        <v>2016</v>
      </c>
      <c r="C16" s="0" t="n">
        <f aca="false">MONTH(A16)</f>
        <v>5</v>
      </c>
      <c r="D16" s="49" t="n">
        <v>12.159</v>
      </c>
      <c r="E16" s="49" t="n">
        <v>2.52</v>
      </c>
      <c r="F16" s="49" t="n">
        <f aca="false">D16/E16</f>
        <v>4.825</v>
      </c>
      <c r="G16" s="0" t="str">
        <f aca="false">IF(OR(C16&lt;4,C16&gt;9),"Winter","Summer")</f>
        <v>Summer</v>
      </c>
    </row>
    <row r="17" customFormat="false" ht="14.25" hidden="false" customHeight="false" outlineLevel="0" collapsed="false">
      <c r="A17" s="50" t="n">
        <v>42505.9583333333</v>
      </c>
      <c r="B17" s="0" t="n">
        <f aca="false">YEAR(A17)</f>
        <v>2016</v>
      </c>
      <c r="C17" s="0" t="n">
        <f aca="false">MONTH(A17)</f>
        <v>5</v>
      </c>
      <c r="D17" s="49" t="n">
        <v>13.5765</v>
      </c>
      <c r="E17" s="49" t="n">
        <v>2.5305002</v>
      </c>
      <c r="F17" s="49" t="n">
        <f aca="false">D17/E17</f>
        <v>5.36514480417745</v>
      </c>
      <c r="G17" s="0" t="str">
        <f aca="false">IF(OR(C17&lt;4,C17&gt;9),"Winter","Summer")</f>
        <v>Summer</v>
      </c>
    </row>
    <row r="18" customFormat="false" ht="14.25" hidden="false" customHeight="false" outlineLevel="0" collapsed="false">
      <c r="A18" s="50" t="n">
        <v>42506.9583333333</v>
      </c>
      <c r="B18" s="0" t="n">
        <f aca="false">YEAR(A18)</f>
        <v>2016</v>
      </c>
      <c r="C18" s="0" t="n">
        <f aca="false">MONTH(A18)</f>
        <v>5</v>
      </c>
      <c r="D18" s="49" t="n">
        <v>12.3585005</v>
      </c>
      <c r="E18" s="49" t="n">
        <v>2.5515</v>
      </c>
      <c r="F18" s="49" t="n">
        <f aca="false">D18/E18</f>
        <v>4.84362159514011</v>
      </c>
      <c r="G18" s="0" t="str">
        <f aca="false">IF(OR(C18&lt;4,C18&gt;9),"Winter","Summer")</f>
        <v>Summer</v>
      </c>
    </row>
    <row r="19" customFormat="false" ht="14.25" hidden="false" customHeight="false" outlineLevel="0" collapsed="false">
      <c r="A19" s="50" t="n">
        <v>42507.9583333333</v>
      </c>
      <c r="B19" s="0" t="n">
        <f aca="false">YEAR(A19)</f>
        <v>2016</v>
      </c>
      <c r="C19" s="0" t="n">
        <f aca="false">MONTH(A19)</f>
        <v>5</v>
      </c>
      <c r="D19" s="49" t="n">
        <v>12.3165</v>
      </c>
      <c r="E19" s="49" t="n">
        <v>2.5410001</v>
      </c>
      <c r="F19" s="49" t="n">
        <f aca="false">D19/E19</f>
        <v>4.84710724726064</v>
      </c>
      <c r="G19" s="0" t="str">
        <f aca="false">IF(OR(C19&lt;4,C19&gt;9),"Winter","Summer")</f>
        <v>Summer</v>
      </c>
    </row>
    <row r="20" customFormat="false" ht="14.25" hidden="false" customHeight="false" outlineLevel="0" collapsed="false">
      <c r="A20" s="50" t="n">
        <v>42508.9583333333</v>
      </c>
      <c r="B20" s="0" t="n">
        <f aca="false">YEAR(A20)</f>
        <v>2016</v>
      </c>
      <c r="C20" s="0" t="n">
        <f aca="false">MONTH(A20)</f>
        <v>5</v>
      </c>
      <c r="D20" s="49" t="n">
        <v>12.348001</v>
      </c>
      <c r="E20" s="49" t="n">
        <v>2.52</v>
      </c>
      <c r="F20" s="49" t="n">
        <f aca="false">D20/E20</f>
        <v>4.9000003968254</v>
      </c>
      <c r="G20" s="0" t="str">
        <f aca="false">IF(OR(C20&lt;4,C20&gt;9),"Winter","Summer")</f>
        <v>Summer</v>
      </c>
    </row>
    <row r="21" customFormat="false" ht="14.25" hidden="false" customHeight="false" outlineLevel="0" collapsed="false">
      <c r="A21" s="50" t="n">
        <v>42509.9583333333</v>
      </c>
      <c r="B21" s="0" t="n">
        <f aca="false">YEAR(A21)</f>
        <v>2016</v>
      </c>
      <c r="C21" s="0" t="n">
        <f aca="false">MONTH(A21)</f>
        <v>5</v>
      </c>
      <c r="D21" s="49" t="n">
        <v>11.844</v>
      </c>
      <c r="E21" s="49" t="n">
        <v>2.4884999</v>
      </c>
      <c r="F21" s="49" t="n">
        <f aca="false">D21/E21</f>
        <v>4.75949386214562</v>
      </c>
      <c r="G21" s="0" t="str">
        <f aca="false">IF(OR(C21&lt;4,C21&gt;9),"Winter","Summer")</f>
        <v>Summer</v>
      </c>
    </row>
    <row r="22" customFormat="false" ht="14.25" hidden="false" customHeight="false" outlineLevel="0" collapsed="false">
      <c r="A22" s="50" t="n">
        <v>42510.9583333333</v>
      </c>
      <c r="B22" s="0" t="n">
        <f aca="false">YEAR(A22)</f>
        <v>2016</v>
      </c>
      <c r="C22" s="0" t="n">
        <f aca="false">MONTH(A22)</f>
        <v>5</v>
      </c>
      <c r="D22" s="49" t="n">
        <v>11.686501</v>
      </c>
      <c r="E22" s="49" t="n">
        <v>2.499</v>
      </c>
      <c r="F22" s="49" t="n">
        <f aca="false">D22/E22</f>
        <v>4.67647098839536</v>
      </c>
      <c r="G22" s="0" t="str">
        <f aca="false">IF(OR(C22&lt;4,C22&gt;9),"Winter","Summer")</f>
        <v>Summer</v>
      </c>
    </row>
    <row r="23" customFormat="false" ht="14.25" hidden="false" customHeight="false" outlineLevel="0" collapsed="false">
      <c r="A23" s="50" t="n">
        <v>42511.9583333333</v>
      </c>
      <c r="B23" s="0" t="n">
        <f aca="false">YEAR(A23)</f>
        <v>2016</v>
      </c>
      <c r="C23" s="0" t="n">
        <f aca="false">MONTH(A23)</f>
        <v>5</v>
      </c>
      <c r="D23" s="49" t="n">
        <v>12.0015</v>
      </c>
      <c r="E23" s="49" t="n">
        <v>2.499</v>
      </c>
      <c r="F23" s="49" t="n">
        <f aca="false">D23/E23</f>
        <v>4.80252100840336</v>
      </c>
      <c r="G23" s="0" t="str">
        <f aca="false">IF(OR(C23&lt;4,C23&gt;9),"Winter","Summer")</f>
        <v>Summer</v>
      </c>
    </row>
    <row r="24" customFormat="false" ht="14.25" hidden="false" customHeight="false" outlineLevel="0" collapsed="false">
      <c r="A24" s="50" t="n">
        <v>42512.9583333333</v>
      </c>
      <c r="B24" s="0" t="n">
        <f aca="false">YEAR(A24)</f>
        <v>2016</v>
      </c>
      <c r="C24" s="0" t="n">
        <f aca="false">MONTH(A24)</f>
        <v>5</v>
      </c>
      <c r="D24" s="49" t="n">
        <v>12.117</v>
      </c>
      <c r="E24" s="49" t="n">
        <v>2.5095</v>
      </c>
      <c r="F24" s="49" t="n">
        <f aca="false">D24/E24</f>
        <v>4.82845188284519</v>
      </c>
      <c r="G24" s="0" t="str">
        <f aca="false">IF(OR(C24&lt;4,C24&gt;9),"Winter","Summer")</f>
        <v>Summer</v>
      </c>
    </row>
    <row r="25" customFormat="false" ht="14.25" hidden="false" customHeight="false" outlineLevel="0" collapsed="false">
      <c r="A25" s="50" t="n">
        <v>42513.9583333333</v>
      </c>
      <c r="B25" s="0" t="n">
        <f aca="false">YEAR(A25)</f>
        <v>2016</v>
      </c>
      <c r="C25" s="0" t="n">
        <f aca="false">MONTH(A25)</f>
        <v>5</v>
      </c>
      <c r="D25" s="49" t="n">
        <v>11.907001</v>
      </c>
      <c r="E25" s="49" t="n">
        <v>2.5095</v>
      </c>
      <c r="F25" s="49" t="n">
        <f aca="false">D25/E25</f>
        <v>4.74477027296274</v>
      </c>
      <c r="G25" s="0" t="str">
        <f aca="false">IF(OR(C25&lt;4,C25&gt;9),"Winter","Summer")</f>
        <v>Summer</v>
      </c>
    </row>
    <row r="26" customFormat="false" ht="14.25" hidden="false" customHeight="false" outlineLevel="0" collapsed="false">
      <c r="A26" s="50" t="n">
        <v>42514.9583333333</v>
      </c>
      <c r="B26" s="0" t="n">
        <f aca="false">YEAR(A26)</f>
        <v>2016</v>
      </c>
      <c r="C26" s="0" t="n">
        <f aca="false">MONTH(A26)</f>
        <v>5</v>
      </c>
      <c r="D26" s="49" t="n">
        <v>12.159</v>
      </c>
      <c r="E26" s="49" t="n">
        <v>2.4884999</v>
      </c>
      <c r="F26" s="49" t="n">
        <f aca="false">D26/E26</f>
        <v>4.88607614571333</v>
      </c>
      <c r="G26" s="0" t="str">
        <f aca="false">IF(OR(C26&lt;4,C26&gt;9),"Winter","Summer")</f>
        <v>Summer</v>
      </c>
    </row>
    <row r="27" customFormat="false" ht="14.25" hidden="false" customHeight="false" outlineLevel="0" collapsed="false">
      <c r="A27" s="50" t="n">
        <v>42515.9583333333</v>
      </c>
      <c r="B27" s="0" t="n">
        <f aca="false">YEAR(A27)</f>
        <v>2016</v>
      </c>
      <c r="C27" s="0" t="n">
        <f aca="false">MONTH(A27)</f>
        <v>5</v>
      </c>
      <c r="D27" s="49" t="n">
        <v>11.991</v>
      </c>
      <c r="E27" s="49" t="n">
        <v>2.4884999</v>
      </c>
      <c r="F27" s="49" t="n">
        <f aca="false">D27/E27</f>
        <v>4.81856559447722</v>
      </c>
      <c r="G27" s="0" t="str">
        <f aca="false">IF(OR(C27&lt;4,C27&gt;9),"Winter","Summer")</f>
        <v>Summer</v>
      </c>
    </row>
    <row r="28" customFormat="false" ht="14.25" hidden="false" customHeight="false" outlineLevel="0" collapsed="false">
      <c r="A28" s="50" t="n">
        <v>42516.9583333333</v>
      </c>
      <c r="B28" s="0" t="n">
        <f aca="false">YEAR(A28)</f>
        <v>2016</v>
      </c>
      <c r="C28" s="0" t="n">
        <f aca="false">MONTH(A28)</f>
        <v>5</v>
      </c>
      <c r="D28" s="49" t="n">
        <v>11.9805</v>
      </c>
      <c r="E28" s="49" t="n">
        <v>2.5515</v>
      </c>
      <c r="F28" s="49" t="n">
        <f aca="false">D28/E28</f>
        <v>4.69547325102881</v>
      </c>
      <c r="G28" s="0" t="str">
        <f aca="false">IF(OR(C28&lt;4,C28&gt;9),"Winter","Summer")</f>
        <v>Summer</v>
      </c>
    </row>
    <row r="29" customFormat="false" ht="14.25" hidden="false" customHeight="false" outlineLevel="0" collapsed="false">
      <c r="A29" s="50" t="n">
        <v>42517.9583333333</v>
      </c>
      <c r="B29" s="0" t="n">
        <f aca="false">YEAR(A29)</f>
        <v>2016</v>
      </c>
      <c r="C29" s="0" t="n">
        <f aca="false">MONTH(A29)</f>
        <v>5</v>
      </c>
      <c r="D29" s="49" t="n">
        <v>12.096001</v>
      </c>
      <c r="E29" s="49" t="n">
        <v>2.5725</v>
      </c>
      <c r="F29" s="49" t="n">
        <f aca="false">D29/E29</f>
        <v>4.70204120505345</v>
      </c>
      <c r="G29" s="0" t="str">
        <f aca="false">IF(OR(C29&lt;4,C29&gt;9),"Winter","Summer")</f>
        <v>Summer</v>
      </c>
    </row>
    <row r="30" customFormat="false" ht="14.25" hidden="false" customHeight="false" outlineLevel="0" collapsed="false">
      <c r="A30" s="50" t="n">
        <v>42518.9583333333</v>
      </c>
      <c r="B30" s="0" t="n">
        <f aca="false">YEAR(A30)</f>
        <v>2016</v>
      </c>
      <c r="C30" s="0" t="n">
        <f aca="false">MONTH(A30)</f>
        <v>5</v>
      </c>
      <c r="D30" s="49" t="n">
        <v>11.9175005</v>
      </c>
      <c r="E30" s="49" t="n">
        <v>2.5725</v>
      </c>
      <c r="F30" s="49" t="n">
        <f aca="false">D30/E30</f>
        <v>4.63265325558795</v>
      </c>
      <c r="G30" s="0" t="str">
        <f aca="false">IF(OR(C30&lt;4,C30&gt;9),"Winter","Summer")</f>
        <v>Summer</v>
      </c>
    </row>
    <row r="31" customFormat="false" ht="14.25" hidden="false" customHeight="false" outlineLevel="0" collapsed="false">
      <c r="A31" s="50" t="n">
        <v>42519.9583333333</v>
      </c>
      <c r="B31" s="0" t="n">
        <f aca="false">YEAR(A31)</f>
        <v>2016</v>
      </c>
      <c r="C31" s="0" t="n">
        <f aca="false">MONTH(A31)</f>
        <v>5</v>
      </c>
      <c r="D31" s="49" t="n">
        <v>11.886</v>
      </c>
      <c r="E31" s="49" t="n">
        <v>2.5725</v>
      </c>
      <c r="F31" s="49" t="n">
        <f aca="false">D31/E31</f>
        <v>4.62040816326531</v>
      </c>
      <c r="G31" s="0" t="str">
        <f aca="false">IF(OR(C31&lt;4,C31&gt;9),"Winter","Summer")</f>
        <v>Summer</v>
      </c>
    </row>
    <row r="32" customFormat="false" ht="14.25" hidden="false" customHeight="false" outlineLevel="0" collapsed="false">
      <c r="A32" s="50" t="n">
        <v>42520.9583333333</v>
      </c>
      <c r="B32" s="0" t="n">
        <f aca="false">YEAR(A32)</f>
        <v>2016</v>
      </c>
      <c r="C32" s="0" t="n">
        <f aca="false">MONTH(A32)</f>
        <v>5</v>
      </c>
      <c r="D32" s="49" t="n">
        <v>11.938499</v>
      </c>
      <c r="E32" s="49" t="n">
        <v>2.583</v>
      </c>
      <c r="F32" s="49" t="n">
        <f aca="false">D32/E32</f>
        <v>4.62195083236547</v>
      </c>
      <c r="G32" s="0" t="str">
        <f aca="false">IF(OR(C32&lt;4,C32&gt;9),"Winter","Summer")</f>
        <v>Summer</v>
      </c>
    </row>
    <row r="33" customFormat="false" ht="14.25" hidden="false" customHeight="false" outlineLevel="0" collapsed="false">
      <c r="A33" s="50" t="n">
        <v>42521.9583333333</v>
      </c>
      <c r="B33" s="0" t="n">
        <f aca="false">YEAR(A33)</f>
        <v>2016</v>
      </c>
      <c r="C33" s="0" t="n">
        <f aca="false">MONTH(A33)</f>
        <v>5</v>
      </c>
      <c r="D33" s="49" t="n">
        <v>12.201</v>
      </c>
      <c r="E33" s="49" t="n">
        <v>2.6355</v>
      </c>
      <c r="F33" s="49" t="n">
        <f aca="false">D33/E33</f>
        <v>4.62948207171315</v>
      </c>
      <c r="G33" s="0" t="str">
        <f aca="false">IF(OR(C33&lt;4,C33&gt;9),"Winter","Summer")</f>
        <v>Summer</v>
      </c>
    </row>
    <row r="34" customFormat="false" ht="14.25" hidden="false" customHeight="false" outlineLevel="0" collapsed="false">
      <c r="A34" s="50" t="n">
        <v>42522.9583333333</v>
      </c>
      <c r="B34" s="0" t="n">
        <f aca="false">YEAR(A34)</f>
        <v>2016</v>
      </c>
      <c r="C34" s="0" t="n">
        <f aca="false">MONTH(A34)</f>
        <v>6</v>
      </c>
      <c r="D34" s="49" t="n">
        <v>12.2745</v>
      </c>
      <c r="E34" s="49" t="n">
        <v>2.688</v>
      </c>
      <c r="F34" s="49" t="n">
        <f aca="false">D34/E34</f>
        <v>4.56640625</v>
      </c>
      <c r="G34" s="0" t="str">
        <f aca="false">IF(OR(C34&lt;4,C34&gt;9),"Winter","Summer")</f>
        <v>Summer</v>
      </c>
    </row>
    <row r="35" customFormat="false" ht="14.25" hidden="false" customHeight="false" outlineLevel="0" collapsed="false">
      <c r="A35" s="50" t="n">
        <v>42523.9583333333</v>
      </c>
      <c r="B35" s="0" t="n">
        <f aca="false">YEAR(A35)</f>
        <v>2016</v>
      </c>
      <c r="C35" s="0" t="n">
        <f aca="false">MONTH(A35)</f>
        <v>6</v>
      </c>
      <c r="D35" s="49" t="n">
        <v>12.526501</v>
      </c>
      <c r="E35" s="49" t="n">
        <v>2.7089999</v>
      </c>
      <c r="F35" s="49" t="n">
        <f aca="false">D35/E35</f>
        <v>4.6240315475833</v>
      </c>
      <c r="G35" s="0" t="str">
        <f aca="false">IF(OR(C35&lt;4,C35&gt;9),"Winter","Summer")</f>
        <v>Summer</v>
      </c>
    </row>
    <row r="36" customFormat="false" ht="14.25" hidden="false" customHeight="false" outlineLevel="0" collapsed="false">
      <c r="A36" s="50" t="n">
        <v>42524.9583333333</v>
      </c>
      <c r="B36" s="0" t="n">
        <f aca="false">YEAR(A36)</f>
        <v>2016</v>
      </c>
      <c r="C36" s="0" t="n">
        <f aca="false">MONTH(A36)</f>
        <v>6</v>
      </c>
      <c r="D36" s="49" t="n">
        <v>12.159</v>
      </c>
      <c r="E36" s="49" t="n">
        <v>2.6775</v>
      </c>
      <c r="F36" s="49" t="n">
        <f aca="false">D36/E36</f>
        <v>4.54117647058824</v>
      </c>
      <c r="G36" s="0" t="str">
        <f aca="false">IF(OR(C36&lt;4,C36&gt;9),"Winter","Summer")</f>
        <v>Summer</v>
      </c>
    </row>
    <row r="37" customFormat="false" ht="14.25" hidden="false" customHeight="false" outlineLevel="0" collapsed="false">
      <c r="A37" s="50" t="n">
        <v>42525.9583333333</v>
      </c>
      <c r="B37" s="0" t="n">
        <f aca="false">YEAR(A37)</f>
        <v>2016</v>
      </c>
      <c r="C37" s="0" t="n">
        <f aca="false">MONTH(A37)</f>
        <v>6</v>
      </c>
      <c r="D37" s="49" t="n">
        <v>12.0645</v>
      </c>
      <c r="E37" s="49" t="n">
        <v>2.6775</v>
      </c>
      <c r="F37" s="49" t="n">
        <f aca="false">D37/E37</f>
        <v>4.50588235294118</v>
      </c>
      <c r="G37" s="0" t="str">
        <f aca="false">IF(OR(C37&lt;4,C37&gt;9),"Winter","Summer")</f>
        <v>Summer</v>
      </c>
    </row>
    <row r="38" customFormat="false" ht="14.25" hidden="false" customHeight="false" outlineLevel="0" collapsed="false">
      <c r="A38" s="50" t="n">
        <v>42526.9583333333</v>
      </c>
      <c r="B38" s="0" t="n">
        <f aca="false">YEAR(A38)</f>
        <v>2016</v>
      </c>
      <c r="C38" s="0" t="n">
        <f aca="false">MONTH(A38)</f>
        <v>6</v>
      </c>
      <c r="D38" s="49" t="n">
        <v>12.768</v>
      </c>
      <c r="E38" s="49" t="n">
        <v>2.688</v>
      </c>
      <c r="F38" s="49" t="n">
        <f aca="false">D38/E38</f>
        <v>4.75</v>
      </c>
      <c r="G38" s="0" t="str">
        <f aca="false">IF(OR(C38&lt;4,C38&gt;9),"Winter","Summer")</f>
        <v>Summer</v>
      </c>
    </row>
    <row r="39" customFormat="false" ht="14.25" hidden="false" customHeight="false" outlineLevel="0" collapsed="false">
      <c r="A39" s="50" t="n">
        <v>42527.9583333333</v>
      </c>
      <c r="B39" s="0" t="n">
        <f aca="false">YEAR(A39)</f>
        <v>2016</v>
      </c>
      <c r="C39" s="0" t="n">
        <f aca="false">MONTH(A39)</f>
        <v>6</v>
      </c>
      <c r="D39" s="49" t="n">
        <v>12.684</v>
      </c>
      <c r="E39" s="49" t="n">
        <v>2.73</v>
      </c>
      <c r="F39" s="49" t="n">
        <f aca="false">D39/E39</f>
        <v>4.64615384615385</v>
      </c>
      <c r="G39" s="0" t="str">
        <f aca="false">IF(OR(C39&lt;4,C39&gt;9),"Winter","Summer")</f>
        <v>Summer</v>
      </c>
    </row>
    <row r="40" customFormat="false" ht="14.25" hidden="false" customHeight="false" outlineLevel="0" collapsed="false">
      <c r="A40" s="50" t="n">
        <v>42528.9583333333</v>
      </c>
      <c r="B40" s="0" t="n">
        <f aca="false">YEAR(A40)</f>
        <v>2016</v>
      </c>
      <c r="C40" s="0" t="n">
        <f aca="false">MONTH(A40)</f>
        <v>6</v>
      </c>
      <c r="D40" s="49" t="n">
        <v>12.642</v>
      </c>
      <c r="E40" s="49" t="n">
        <v>2.7089999</v>
      </c>
      <c r="F40" s="49" t="n">
        <f aca="false">D40/E40</f>
        <v>4.66666683893196</v>
      </c>
      <c r="G40" s="0" t="str">
        <f aca="false">IF(OR(C40&lt;4,C40&gt;9),"Winter","Summer")</f>
        <v>Summer</v>
      </c>
    </row>
    <row r="41" customFormat="false" ht="14.25" hidden="false" customHeight="false" outlineLevel="0" collapsed="false">
      <c r="A41" s="50" t="n">
        <v>42529.9583333333</v>
      </c>
      <c r="B41" s="0" t="n">
        <f aca="false">YEAR(A41)</f>
        <v>2016</v>
      </c>
      <c r="C41" s="0" t="n">
        <f aca="false">MONTH(A41)</f>
        <v>6</v>
      </c>
      <c r="D41" s="49" t="n">
        <v>12.7994995</v>
      </c>
      <c r="E41" s="49" t="n">
        <v>2.667</v>
      </c>
      <c r="F41" s="49" t="n">
        <f aca="false">D41/E41</f>
        <v>4.79921241094863</v>
      </c>
      <c r="G41" s="0" t="str">
        <f aca="false">IF(OR(C41&lt;4,C41&gt;9),"Winter","Summer")</f>
        <v>Summer</v>
      </c>
    </row>
    <row r="42" customFormat="false" ht="14.25" hidden="false" customHeight="false" outlineLevel="0" collapsed="false">
      <c r="A42" s="50" t="n">
        <v>42530.9583333333</v>
      </c>
      <c r="B42" s="0" t="n">
        <f aca="false">YEAR(A42)</f>
        <v>2016</v>
      </c>
      <c r="C42" s="0" t="n">
        <f aca="false">MONTH(A42)</f>
        <v>6</v>
      </c>
      <c r="D42" s="49" t="n">
        <v>13.0199995</v>
      </c>
      <c r="E42" s="49" t="n">
        <v>2.6564999</v>
      </c>
      <c r="F42" s="49" t="n">
        <f aca="false">D42/E42</f>
        <v>4.90118576703127</v>
      </c>
      <c r="G42" s="0" t="str">
        <f aca="false">IF(OR(C42&lt;4,C42&gt;9),"Winter","Summer")</f>
        <v>Summer</v>
      </c>
    </row>
    <row r="43" customFormat="false" ht="14.25" hidden="false" customHeight="false" outlineLevel="0" collapsed="false">
      <c r="A43" s="50" t="n">
        <v>42531.9583333333</v>
      </c>
      <c r="B43" s="0" t="n">
        <f aca="false">YEAR(A43)</f>
        <v>2016</v>
      </c>
      <c r="C43" s="0" t="n">
        <f aca="false">MONTH(A43)</f>
        <v>6</v>
      </c>
      <c r="D43" s="49" t="n">
        <v>12.3375</v>
      </c>
      <c r="E43" s="49" t="n">
        <v>2.646</v>
      </c>
      <c r="F43" s="49" t="n">
        <f aca="false">D43/E43</f>
        <v>4.66269841269841</v>
      </c>
      <c r="G43" s="0" t="str">
        <f aca="false">IF(OR(C43&lt;4,C43&gt;9),"Winter","Summer")</f>
        <v>Summer</v>
      </c>
    </row>
    <row r="44" customFormat="false" ht="14.25" hidden="false" customHeight="false" outlineLevel="0" collapsed="false">
      <c r="A44" s="50" t="n">
        <v>42532.9583333333</v>
      </c>
      <c r="B44" s="0" t="n">
        <f aca="false">YEAR(A44)</f>
        <v>2016</v>
      </c>
      <c r="C44" s="0" t="n">
        <f aca="false">MONTH(A44)</f>
        <v>6</v>
      </c>
      <c r="D44" s="49" t="n">
        <v>12.222</v>
      </c>
      <c r="E44" s="49" t="n">
        <v>2.646</v>
      </c>
      <c r="F44" s="49" t="n">
        <f aca="false">D44/E44</f>
        <v>4.61904761904762</v>
      </c>
      <c r="G44" s="0" t="str">
        <f aca="false">IF(OR(C44&lt;4,C44&gt;9),"Winter","Summer")</f>
        <v>Summer</v>
      </c>
    </row>
    <row r="45" customFormat="false" ht="14.25" hidden="false" customHeight="false" outlineLevel="0" collapsed="false">
      <c r="A45" s="50" t="n">
        <v>42533.9583333333</v>
      </c>
      <c r="B45" s="0" t="n">
        <f aca="false">YEAR(A45)</f>
        <v>2016</v>
      </c>
      <c r="C45" s="0" t="n">
        <f aca="false">MONTH(A45)</f>
        <v>6</v>
      </c>
      <c r="D45" s="49" t="n">
        <v>12.6105</v>
      </c>
      <c r="E45" s="49" t="n">
        <v>2.6355</v>
      </c>
      <c r="F45" s="49" t="n">
        <f aca="false">D45/E45</f>
        <v>4.78486055776892</v>
      </c>
      <c r="G45" s="0" t="str">
        <f aca="false">IF(OR(C45&lt;4,C45&gt;9),"Winter","Summer")</f>
        <v>Summer</v>
      </c>
    </row>
    <row r="46" customFormat="false" ht="14.25" hidden="false" customHeight="false" outlineLevel="0" collapsed="false">
      <c r="A46" s="50" t="n">
        <v>42534.9583333333</v>
      </c>
      <c r="B46" s="0" t="n">
        <f aca="false">YEAR(A46)</f>
        <v>2016</v>
      </c>
      <c r="C46" s="0" t="n">
        <f aca="false">MONTH(A46)</f>
        <v>6</v>
      </c>
      <c r="D46" s="49" t="n">
        <v>12.526501</v>
      </c>
      <c r="E46" s="49" t="n">
        <v>2.625</v>
      </c>
      <c r="F46" s="49" t="n">
        <f aca="false">D46/E46</f>
        <v>4.77200038095238</v>
      </c>
      <c r="G46" s="0" t="str">
        <f aca="false">IF(OR(C46&lt;4,C46&gt;9),"Winter","Summer")</f>
        <v>Summer</v>
      </c>
    </row>
    <row r="47" customFormat="false" ht="14.25" hidden="false" customHeight="false" outlineLevel="0" collapsed="false">
      <c r="A47" s="50" t="n">
        <v>42535.9583333333</v>
      </c>
      <c r="B47" s="0" t="n">
        <f aca="false">YEAR(A47)</f>
        <v>2016</v>
      </c>
      <c r="C47" s="0" t="n">
        <f aca="false">MONTH(A47)</f>
        <v>6</v>
      </c>
      <c r="D47" s="49" t="n">
        <v>12.495</v>
      </c>
      <c r="E47" s="49" t="n">
        <v>2.6564999</v>
      </c>
      <c r="F47" s="49" t="n">
        <f aca="false">D47/E47</f>
        <v>4.70355748931141</v>
      </c>
      <c r="G47" s="0" t="str">
        <f aca="false">IF(OR(C47&lt;4,C47&gt;9),"Winter","Summer")</f>
        <v>Summer</v>
      </c>
    </row>
    <row r="48" customFormat="false" ht="14.25" hidden="false" customHeight="false" outlineLevel="0" collapsed="false">
      <c r="A48" s="50" t="n">
        <v>42536.9583333333</v>
      </c>
      <c r="B48" s="0" t="n">
        <f aca="false">YEAR(A48)</f>
        <v>2016</v>
      </c>
      <c r="C48" s="0" t="n">
        <f aca="false">MONTH(A48)</f>
        <v>6</v>
      </c>
      <c r="D48" s="49" t="n">
        <v>12.7575</v>
      </c>
      <c r="E48" s="49" t="n">
        <v>2.646</v>
      </c>
      <c r="F48" s="49" t="n">
        <f aca="false">D48/E48</f>
        <v>4.82142857142857</v>
      </c>
      <c r="G48" s="0" t="str">
        <f aca="false">IF(OR(C48&lt;4,C48&gt;9),"Winter","Summer")</f>
        <v>Summer</v>
      </c>
    </row>
    <row r="49" customFormat="false" ht="14.25" hidden="false" customHeight="false" outlineLevel="0" collapsed="false">
      <c r="A49" s="50" t="n">
        <v>42537.9583333333</v>
      </c>
      <c r="B49" s="0" t="n">
        <f aca="false">YEAR(A49)</f>
        <v>2016</v>
      </c>
      <c r="C49" s="0" t="n">
        <f aca="false">MONTH(A49)</f>
        <v>6</v>
      </c>
      <c r="D49" s="49" t="n">
        <v>12.4425</v>
      </c>
      <c r="E49" s="49" t="n">
        <v>2.667</v>
      </c>
      <c r="F49" s="49" t="n">
        <f aca="false">D49/E49</f>
        <v>4.66535433070866</v>
      </c>
      <c r="G49" s="0" t="str">
        <f aca="false">IF(OR(C49&lt;4,C49&gt;9),"Winter","Summer")</f>
        <v>Summer</v>
      </c>
    </row>
    <row r="50" customFormat="false" ht="14.25" hidden="false" customHeight="false" outlineLevel="0" collapsed="false">
      <c r="A50" s="50" t="n">
        <v>42538.9583333333</v>
      </c>
      <c r="B50" s="0" t="n">
        <f aca="false">YEAR(A50)</f>
        <v>2016</v>
      </c>
      <c r="C50" s="0" t="n">
        <f aca="false">MONTH(A50)</f>
        <v>6</v>
      </c>
      <c r="D50" s="49" t="n">
        <v>12.558</v>
      </c>
      <c r="E50" s="49" t="n">
        <v>2.6564999</v>
      </c>
      <c r="F50" s="49" t="n">
        <f aca="false">D50/E50</f>
        <v>4.7272729052239</v>
      </c>
      <c r="G50" s="0" t="str">
        <f aca="false">IF(OR(C50&lt;4,C50&gt;9),"Winter","Summer")</f>
        <v>Summer</v>
      </c>
    </row>
    <row r="51" customFormat="false" ht="14.25" hidden="false" customHeight="false" outlineLevel="0" collapsed="false">
      <c r="A51" s="50" t="n">
        <v>42539.9583333333</v>
      </c>
      <c r="B51" s="0" t="n">
        <f aca="false">YEAR(A51)</f>
        <v>2016</v>
      </c>
      <c r="C51" s="0" t="n">
        <f aca="false">MONTH(A51)</f>
        <v>6</v>
      </c>
      <c r="D51" s="49" t="n">
        <v>12.264</v>
      </c>
      <c r="E51" s="49" t="n">
        <v>2.6564999</v>
      </c>
      <c r="F51" s="49" t="n">
        <f aca="false">D51/E51</f>
        <v>4.61660096429893</v>
      </c>
      <c r="G51" s="0" t="str">
        <f aca="false">IF(OR(C51&lt;4,C51&gt;9),"Winter","Summer")</f>
        <v>Summer</v>
      </c>
    </row>
    <row r="52" customFormat="false" ht="14.25" hidden="false" customHeight="false" outlineLevel="0" collapsed="false">
      <c r="A52" s="50" t="n">
        <v>42540.9583333333</v>
      </c>
      <c r="B52" s="0" t="n">
        <f aca="false">YEAR(A52)</f>
        <v>2016</v>
      </c>
      <c r="C52" s="0" t="n">
        <f aca="false">MONTH(A52)</f>
        <v>6</v>
      </c>
      <c r="D52" s="49" t="n">
        <v>12.201</v>
      </c>
      <c r="E52" s="49" t="n">
        <v>2.6775</v>
      </c>
      <c r="F52" s="49" t="n">
        <f aca="false">D52/E52</f>
        <v>4.55686274509804</v>
      </c>
      <c r="G52" s="0" t="str">
        <f aca="false">IF(OR(C52&lt;4,C52&gt;9),"Winter","Summer")</f>
        <v>Summer</v>
      </c>
    </row>
    <row r="53" customFormat="false" ht="14.25" hidden="false" customHeight="false" outlineLevel="0" collapsed="false">
      <c r="A53" s="50" t="n">
        <v>42541.9583333333</v>
      </c>
      <c r="B53" s="0" t="n">
        <f aca="false">YEAR(A53)</f>
        <v>2016</v>
      </c>
      <c r="C53" s="0" t="n">
        <f aca="false">MONTH(A53)</f>
        <v>6</v>
      </c>
      <c r="D53" s="49" t="n">
        <v>12.5055</v>
      </c>
      <c r="E53" s="49" t="n">
        <v>2.7089999</v>
      </c>
      <c r="F53" s="49" t="n">
        <f aca="false">D53/E53</f>
        <v>4.61627924017273</v>
      </c>
      <c r="G53" s="0" t="str">
        <f aca="false">IF(OR(C53&lt;4,C53&gt;9),"Winter","Summer")</f>
        <v>Summer</v>
      </c>
    </row>
    <row r="54" customFormat="false" ht="14.25" hidden="false" customHeight="false" outlineLevel="0" collapsed="false">
      <c r="A54" s="50" t="n">
        <v>42542.9583333333</v>
      </c>
      <c r="B54" s="0" t="n">
        <f aca="false">YEAR(A54)</f>
        <v>2016</v>
      </c>
      <c r="C54" s="0" t="n">
        <f aca="false">MONTH(A54)</f>
        <v>6</v>
      </c>
      <c r="D54" s="49" t="n">
        <v>12.7994995</v>
      </c>
      <c r="E54" s="49" t="n">
        <v>2.667</v>
      </c>
      <c r="F54" s="49" t="n">
        <f aca="false">D54/E54</f>
        <v>4.79921241094863</v>
      </c>
      <c r="G54" s="0" t="str">
        <f aca="false">IF(OR(C54&lt;4,C54&gt;9),"Winter","Summer")</f>
        <v>Summer</v>
      </c>
    </row>
    <row r="55" customFormat="false" ht="14.25" hidden="false" customHeight="false" outlineLevel="0" collapsed="false">
      <c r="A55" s="50" t="n">
        <v>42543.9583333333</v>
      </c>
      <c r="B55" s="0" t="n">
        <f aca="false">YEAR(A55)</f>
        <v>2016</v>
      </c>
      <c r="C55" s="0" t="n">
        <f aca="false">MONTH(A55)</f>
        <v>6</v>
      </c>
      <c r="D55" s="49" t="n">
        <v>13.0515</v>
      </c>
      <c r="E55" s="49" t="n">
        <v>2.688</v>
      </c>
      <c r="F55" s="49" t="n">
        <f aca="false">D55/E55</f>
        <v>4.85546875</v>
      </c>
      <c r="G55" s="0" t="str">
        <f aca="false">IF(OR(C55&lt;4,C55&gt;9),"Winter","Summer")</f>
        <v>Summer</v>
      </c>
    </row>
    <row r="56" customFormat="false" ht="14.25" hidden="false" customHeight="false" outlineLevel="0" collapsed="false">
      <c r="A56" s="50" t="n">
        <v>42544.9583333333</v>
      </c>
      <c r="B56" s="0" t="n">
        <f aca="false">YEAR(A56)</f>
        <v>2016</v>
      </c>
      <c r="C56" s="0" t="n">
        <f aca="false">MONTH(A56)</f>
        <v>6</v>
      </c>
      <c r="D56" s="49" t="n">
        <v>12.526501</v>
      </c>
      <c r="E56" s="49" t="n">
        <v>2.646</v>
      </c>
      <c r="F56" s="49" t="n">
        <f aca="false">D56/E56</f>
        <v>4.73412736205593</v>
      </c>
      <c r="G56" s="0" t="str">
        <f aca="false">IF(OR(C56&lt;4,C56&gt;9),"Winter","Summer")</f>
        <v>Summer</v>
      </c>
    </row>
    <row r="57" customFormat="false" ht="14.25" hidden="false" customHeight="false" outlineLevel="0" collapsed="false">
      <c r="A57" s="50" t="n">
        <v>42545.9583333333</v>
      </c>
      <c r="B57" s="0" t="n">
        <f aca="false">YEAR(A57)</f>
        <v>2016</v>
      </c>
      <c r="C57" s="0" t="n">
        <f aca="false">MONTH(A57)</f>
        <v>6</v>
      </c>
      <c r="D57" s="49" t="n">
        <v>12.4005</v>
      </c>
      <c r="E57" s="49" t="n">
        <v>2.7089999</v>
      </c>
      <c r="F57" s="49" t="n">
        <f aca="false">D57/E57</f>
        <v>4.57751954881947</v>
      </c>
      <c r="G57" s="0" t="str">
        <f aca="false">IF(OR(C57&lt;4,C57&gt;9),"Winter","Summer")</f>
        <v>Summer</v>
      </c>
    </row>
    <row r="58" customFormat="false" ht="14.25" hidden="false" customHeight="false" outlineLevel="0" collapsed="false">
      <c r="A58" s="50" t="n">
        <v>42546.9583333333</v>
      </c>
      <c r="B58" s="0" t="n">
        <f aca="false">YEAR(A58)</f>
        <v>2016</v>
      </c>
      <c r="C58" s="0" t="n">
        <f aca="false">MONTH(A58)</f>
        <v>6</v>
      </c>
      <c r="D58" s="49" t="n">
        <v>12.3585005</v>
      </c>
      <c r="E58" s="49" t="n">
        <v>2.7089999</v>
      </c>
      <c r="F58" s="49" t="n">
        <f aca="false">D58/E58</f>
        <v>4.56201585684813</v>
      </c>
      <c r="G58" s="0" t="str">
        <f aca="false">IF(OR(C58&lt;4,C58&gt;9),"Winter","Summer")</f>
        <v>Summer</v>
      </c>
    </row>
    <row r="59" customFormat="false" ht="14.25" hidden="false" customHeight="false" outlineLevel="0" collapsed="false">
      <c r="A59" s="50" t="n">
        <v>42547.9583333333</v>
      </c>
      <c r="B59" s="0" t="n">
        <f aca="false">YEAR(A59)</f>
        <v>2016</v>
      </c>
      <c r="C59" s="0" t="n">
        <f aca="false">MONTH(A59)</f>
        <v>6</v>
      </c>
      <c r="D59" s="49" t="n">
        <v>12.7575</v>
      </c>
      <c r="E59" s="49" t="n">
        <v>2.6985</v>
      </c>
      <c r="F59" s="49" t="n">
        <f aca="false">D59/E59</f>
        <v>4.72762645914397</v>
      </c>
      <c r="G59" s="0" t="str">
        <f aca="false">IF(OR(C59&lt;4,C59&gt;9),"Winter","Summer")</f>
        <v>Summer</v>
      </c>
    </row>
    <row r="60" customFormat="false" ht="14.25" hidden="false" customHeight="false" outlineLevel="0" collapsed="false">
      <c r="A60" s="50" t="n">
        <v>42548.9583333333</v>
      </c>
      <c r="B60" s="0" t="n">
        <f aca="false">YEAR(A60)</f>
        <v>2016</v>
      </c>
      <c r="C60" s="0" t="n">
        <f aca="false">MONTH(A60)</f>
        <v>6</v>
      </c>
      <c r="D60" s="49" t="n">
        <v>12.999001</v>
      </c>
      <c r="E60" s="49" t="n">
        <v>2.688</v>
      </c>
      <c r="F60" s="49" t="n">
        <f aca="false">D60/E60</f>
        <v>4.83593787202381</v>
      </c>
      <c r="G60" s="0" t="str">
        <f aca="false">IF(OR(C60&lt;4,C60&gt;9),"Winter","Summer")</f>
        <v>Summer</v>
      </c>
    </row>
    <row r="61" customFormat="false" ht="14.25" hidden="false" customHeight="false" outlineLevel="0" collapsed="false">
      <c r="A61" s="50" t="n">
        <v>42549.9583333333</v>
      </c>
      <c r="B61" s="0" t="n">
        <f aca="false">YEAR(A61)</f>
        <v>2016</v>
      </c>
      <c r="C61" s="0" t="n">
        <f aca="false">MONTH(A61)</f>
        <v>6</v>
      </c>
      <c r="D61" s="49" t="n">
        <v>12.6525</v>
      </c>
      <c r="E61" s="49" t="n">
        <v>2.646</v>
      </c>
      <c r="F61" s="49" t="n">
        <f aca="false">D61/E61</f>
        <v>4.78174603174603</v>
      </c>
      <c r="G61" s="0" t="str">
        <f aca="false">IF(OR(C61&lt;4,C61&gt;9),"Winter","Summer")</f>
        <v>Summer</v>
      </c>
    </row>
    <row r="62" customFormat="false" ht="14.25" hidden="false" customHeight="false" outlineLevel="0" collapsed="false">
      <c r="A62" s="50" t="n">
        <v>42550.9583333333</v>
      </c>
      <c r="B62" s="0" t="n">
        <f aca="false">YEAR(A62)</f>
        <v>2016</v>
      </c>
      <c r="C62" s="0" t="n">
        <f aca="false">MONTH(A62)</f>
        <v>6</v>
      </c>
      <c r="D62" s="49" t="n">
        <v>12.516</v>
      </c>
      <c r="E62" s="49" t="n">
        <v>2.688</v>
      </c>
      <c r="F62" s="49" t="n">
        <f aca="false">D62/E62</f>
        <v>4.65625</v>
      </c>
      <c r="G62" s="0" t="str">
        <f aca="false">IF(OR(C62&lt;4,C62&gt;9),"Winter","Summer")</f>
        <v>Summer</v>
      </c>
    </row>
    <row r="63" customFormat="false" ht="14.25" hidden="false" customHeight="false" outlineLevel="0" collapsed="false">
      <c r="A63" s="50" t="n">
        <v>42551.9583333333</v>
      </c>
      <c r="B63" s="0" t="n">
        <f aca="false">YEAR(A63)</f>
        <v>2016</v>
      </c>
      <c r="C63" s="0" t="n">
        <f aca="false">MONTH(A63)</f>
        <v>6</v>
      </c>
      <c r="D63" s="49" t="n">
        <v>12.39</v>
      </c>
      <c r="E63" s="49" t="n">
        <v>2.667</v>
      </c>
      <c r="F63" s="49" t="n">
        <f aca="false">D63/E63</f>
        <v>4.64566929133858</v>
      </c>
      <c r="G63" s="0" t="str">
        <f aca="false">IF(OR(C63&lt;4,C63&gt;9),"Winter","Summer")</f>
        <v>Summer</v>
      </c>
    </row>
    <row r="64" customFormat="false" ht="14.25" hidden="false" customHeight="false" outlineLevel="0" collapsed="false">
      <c r="A64" s="50" t="n">
        <v>42552.9583333333</v>
      </c>
      <c r="B64" s="0" t="n">
        <f aca="false">YEAR(A64)</f>
        <v>2016</v>
      </c>
      <c r="C64" s="0" t="n">
        <f aca="false">MONTH(A64)</f>
        <v>7</v>
      </c>
      <c r="D64" s="49" t="n">
        <v>12.0645</v>
      </c>
      <c r="E64" s="49" t="n">
        <v>2.646</v>
      </c>
      <c r="F64" s="49" t="n">
        <f aca="false">D64/E64</f>
        <v>4.55952380952381</v>
      </c>
      <c r="G64" s="0" t="str">
        <f aca="false">IF(OR(C64&lt;4,C64&gt;9),"Winter","Summer")</f>
        <v>Summer</v>
      </c>
    </row>
    <row r="65" customFormat="false" ht="14.25" hidden="false" customHeight="false" outlineLevel="0" collapsed="false">
      <c r="A65" s="50" t="n">
        <v>42553.9583333333</v>
      </c>
      <c r="B65" s="0" t="n">
        <f aca="false">YEAR(A65)</f>
        <v>2016</v>
      </c>
      <c r="C65" s="0" t="n">
        <f aca="false">MONTH(A65)</f>
        <v>7</v>
      </c>
      <c r="D65" s="49" t="n">
        <v>12.1380005</v>
      </c>
      <c r="E65" s="49" t="n">
        <v>2.646</v>
      </c>
      <c r="F65" s="49" t="n">
        <f aca="false">D65/E65</f>
        <v>4.58730177626606</v>
      </c>
      <c r="G65" s="0" t="str">
        <f aca="false">IF(OR(C65&lt;4,C65&gt;9),"Winter","Summer")</f>
        <v>Summer</v>
      </c>
    </row>
    <row r="66" customFormat="false" ht="14.25" hidden="false" customHeight="false" outlineLevel="0" collapsed="false">
      <c r="A66" s="50" t="n">
        <v>42554.9583333333</v>
      </c>
      <c r="B66" s="0" t="n">
        <f aca="false">YEAR(A66)</f>
        <v>2016</v>
      </c>
      <c r="C66" s="0" t="n">
        <f aca="false">MONTH(A66)</f>
        <v>7</v>
      </c>
      <c r="D66" s="49" t="n">
        <v>13.219501</v>
      </c>
      <c r="E66" s="49" t="n">
        <v>2.667</v>
      </c>
      <c r="F66" s="49" t="n">
        <f aca="false">D66/E66</f>
        <v>4.95669328833896</v>
      </c>
      <c r="G66" s="0" t="str">
        <f aca="false">IF(OR(C66&lt;4,C66&gt;9),"Winter","Summer")</f>
        <v>Summer</v>
      </c>
    </row>
    <row r="67" customFormat="false" ht="14.25" hidden="false" customHeight="false" outlineLevel="0" collapsed="false">
      <c r="A67" s="50" t="n">
        <v>42555.9583333333</v>
      </c>
      <c r="B67" s="0" t="n">
        <f aca="false">YEAR(A67)</f>
        <v>2016</v>
      </c>
      <c r="C67" s="0" t="n">
        <f aca="false">MONTH(A67)</f>
        <v>7</v>
      </c>
      <c r="D67" s="49" t="n">
        <v>12.4005</v>
      </c>
      <c r="E67" s="49" t="n">
        <v>2.688</v>
      </c>
      <c r="F67" s="49" t="n">
        <f aca="false">D67/E67</f>
        <v>4.61328125</v>
      </c>
      <c r="G67" s="0" t="str">
        <f aca="false">IF(OR(C67&lt;4,C67&gt;9),"Winter","Summer")</f>
        <v>Summer</v>
      </c>
    </row>
    <row r="68" customFormat="false" ht="14.25" hidden="false" customHeight="false" outlineLevel="0" collapsed="false">
      <c r="A68" s="50" t="n">
        <v>42556.9583333333</v>
      </c>
      <c r="B68" s="0" t="n">
        <f aca="false">YEAR(A68)</f>
        <v>2016</v>
      </c>
      <c r="C68" s="0" t="n">
        <f aca="false">MONTH(A68)</f>
        <v>7</v>
      </c>
      <c r="D68" s="49" t="n">
        <v>12.684</v>
      </c>
      <c r="E68" s="49" t="n">
        <v>2.667</v>
      </c>
      <c r="F68" s="49" t="n">
        <f aca="false">D68/E68</f>
        <v>4.75590551181102</v>
      </c>
      <c r="G68" s="0" t="str">
        <f aca="false">IF(OR(C68&lt;4,C68&gt;9),"Winter","Summer")</f>
        <v>Summer</v>
      </c>
    </row>
    <row r="69" customFormat="false" ht="14.25" hidden="false" customHeight="false" outlineLevel="0" collapsed="false">
      <c r="A69" s="50" t="n">
        <v>42557.9583333333</v>
      </c>
      <c r="B69" s="0" t="n">
        <f aca="false">YEAR(A69)</f>
        <v>2016</v>
      </c>
      <c r="C69" s="0" t="n">
        <f aca="false">MONTH(A69)</f>
        <v>7</v>
      </c>
      <c r="D69" s="49" t="n">
        <v>12.4005</v>
      </c>
      <c r="E69" s="49" t="n">
        <v>2.667</v>
      </c>
      <c r="F69" s="49" t="n">
        <f aca="false">D69/E69</f>
        <v>4.6496062992126</v>
      </c>
      <c r="G69" s="0" t="str">
        <f aca="false">IF(OR(C69&lt;4,C69&gt;9),"Winter","Summer")</f>
        <v>Summer</v>
      </c>
    </row>
    <row r="70" customFormat="false" ht="14.25" hidden="false" customHeight="false" outlineLevel="0" collapsed="false">
      <c r="A70" s="50" t="n">
        <v>42558.9583333333</v>
      </c>
      <c r="B70" s="0" t="n">
        <f aca="false">YEAR(A70)</f>
        <v>2016</v>
      </c>
      <c r="C70" s="0" t="n">
        <f aca="false">MONTH(A70)</f>
        <v>7</v>
      </c>
      <c r="D70" s="49" t="n">
        <v>12.432</v>
      </c>
      <c r="E70" s="49" t="n">
        <v>2.667</v>
      </c>
      <c r="F70" s="49" t="n">
        <f aca="false">D70/E70</f>
        <v>4.66141732283465</v>
      </c>
      <c r="G70" s="0" t="str">
        <f aca="false">IF(OR(C70&lt;4,C70&gt;9),"Winter","Summer")</f>
        <v>Summer</v>
      </c>
    </row>
    <row r="71" customFormat="false" ht="14.25" hidden="false" customHeight="false" outlineLevel="0" collapsed="false">
      <c r="A71" s="50" t="n">
        <v>42559.9583333333</v>
      </c>
      <c r="B71" s="0" t="n">
        <f aca="false">YEAR(A71)</f>
        <v>2016</v>
      </c>
      <c r="C71" s="0" t="n">
        <f aca="false">MONTH(A71)</f>
        <v>7</v>
      </c>
      <c r="D71" s="49" t="n">
        <v>12.4845</v>
      </c>
      <c r="E71" s="49" t="n">
        <v>2.646</v>
      </c>
      <c r="F71" s="49" t="n">
        <f aca="false">D71/E71</f>
        <v>4.71825396825397</v>
      </c>
      <c r="G71" s="0" t="str">
        <f aca="false">IF(OR(C71&lt;4,C71&gt;9),"Winter","Summer")</f>
        <v>Summer</v>
      </c>
    </row>
    <row r="72" customFormat="false" ht="14.25" hidden="false" customHeight="false" outlineLevel="0" collapsed="false">
      <c r="A72" s="50" t="n">
        <v>42560.9583333333</v>
      </c>
      <c r="B72" s="0" t="n">
        <f aca="false">YEAR(A72)</f>
        <v>2016</v>
      </c>
      <c r="C72" s="0" t="n">
        <f aca="false">MONTH(A72)</f>
        <v>7</v>
      </c>
      <c r="D72" s="49" t="n">
        <v>12.222</v>
      </c>
      <c r="E72" s="49" t="n">
        <v>2.646</v>
      </c>
      <c r="F72" s="49" t="n">
        <f aca="false">D72/E72</f>
        <v>4.61904761904762</v>
      </c>
      <c r="G72" s="0" t="str">
        <f aca="false">IF(OR(C72&lt;4,C72&gt;9),"Winter","Summer")</f>
        <v>Summer</v>
      </c>
    </row>
    <row r="73" customFormat="false" ht="14.25" hidden="false" customHeight="false" outlineLevel="0" collapsed="false">
      <c r="A73" s="50" t="n">
        <v>42561.9583333333</v>
      </c>
      <c r="B73" s="0" t="n">
        <f aca="false">YEAR(A73)</f>
        <v>2016</v>
      </c>
      <c r="C73" s="0" t="n">
        <f aca="false">MONTH(A73)</f>
        <v>7</v>
      </c>
      <c r="D73" s="49" t="n">
        <v>12.011999</v>
      </c>
      <c r="E73" s="49" t="n">
        <v>2.646</v>
      </c>
      <c r="F73" s="49" t="n">
        <f aca="false">D73/E73</f>
        <v>4.53968216175359</v>
      </c>
      <c r="G73" s="0" t="str">
        <f aca="false">IF(OR(C73&lt;4,C73&gt;9),"Winter","Summer")</f>
        <v>Summer</v>
      </c>
    </row>
    <row r="74" customFormat="false" ht="14.25" hidden="false" customHeight="false" outlineLevel="0" collapsed="false">
      <c r="A74" s="50" t="n">
        <v>42562.9583333333</v>
      </c>
      <c r="B74" s="0" t="n">
        <f aca="false">YEAR(A74)</f>
        <v>2016</v>
      </c>
      <c r="C74" s="0" t="n">
        <f aca="false">MONTH(A74)</f>
        <v>7</v>
      </c>
      <c r="D74" s="49" t="n">
        <v>12.841499</v>
      </c>
      <c r="E74" s="49" t="n">
        <v>2.6355</v>
      </c>
      <c r="F74" s="49" t="n">
        <f aca="false">D74/E74</f>
        <v>4.87250958072472</v>
      </c>
      <c r="G74" s="0" t="str">
        <f aca="false">IF(OR(C74&lt;4,C74&gt;9),"Winter","Summer")</f>
        <v>Summer</v>
      </c>
    </row>
    <row r="75" customFormat="false" ht="14.25" hidden="false" customHeight="false" outlineLevel="0" collapsed="false">
      <c r="A75" s="50" t="n">
        <v>42563.9583333333</v>
      </c>
      <c r="B75" s="0" t="n">
        <f aca="false">YEAR(A75)</f>
        <v>2016</v>
      </c>
      <c r="C75" s="0" t="n">
        <f aca="false">MONTH(A75)</f>
        <v>7</v>
      </c>
      <c r="D75" s="49" t="n">
        <v>12.526501</v>
      </c>
      <c r="E75" s="49" t="n">
        <v>2.6564999</v>
      </c>
      <c r="F75" s="49" t="n">
        <f aca="false">D75/E75</f>
        <v>4.71541557370283</v>
      </c>
      <c r="G75" s="0" t="str">
        <f aca="false">IF(OR(C75&lt;4,C75&gt;9),"Winter","Summer")</f>
        <v>Summer</v>
      </c>
    </row>
    <row r="76" customFormat="false" ht="14.25" hidden="false" customHeight="false" outlineLevel="0" collapsed="false">
      <c r="A76" s="50" t="n">
        <v>42564.9583333333</v>
      </c>
      <c r="B76" s="0" t="n">
        <f aca="false">YEAR(A76)</f>
        <v>2016</v>
      </c>
      <c r="C76" s="0" t="n">
        <f aca="false">MONTH(A76)</f>
        <v>7</v>
      </c>
      <c r="D76" s="49" t="n">
        <v>12.537</v>
      </c>
      <c r="E76" s="49" t="n">
        <v>2.6355</v>
      </c>
      <c r="F76" s="49" t="n">
        <f aca="false">D76/E76</f>
        <v>4.75697211155379</v>
      </c>
      <c r="G76" s="0" t="str">
        <f aca="false">IF(OR(C76&lt;4,C76&gt;9),"Winter","Summer")</f>
        <v>Summer</v>
      </c>
    </row>
    <row r="77" customFormat="false" ht="14.25" hidden="false" customHeight="false" outlineLevel="0" collapsed="false">
      <c r="A77" s="50" t="n">
        <v>42565.9583333333</v>
      </c>
      <c r="B77" s="0" t="n">
        <f aca="false">YEAR(A77)</f>
        <v>2016</v>
      </c>
      <c r="C77" s="0" t="n">
        <f aca="false">MONTH(A77)</f>
        <v>7</v>
      </c>
      <c r="D77" s="49" t="n">
        <v>12.642</v>
      </c>
      <c r="E77" s="49" t="n">
        <v>2.6145</v>
      </c>
      <c r="F77" s="49" t="n">
        <f aca="false">D77/E77</f>
        <v>4.83534136546185</v>
      </c>
      <c r="G77" s="0" t="str">
        <f aca="false">IF(OR(C77&lt;4,C77&gt;9),"Winter","Summer")</f>
        <v>Summer</v>
      </c>
    </row>
    <row r="78" customFormat="false" ht="14.25" hidden="false" customHeight="false" outlineLevel="0" collapsed="false">
      <c r="A78" s="50" t="n">
        <v>42566.9583333333</v>
      </c>
      <c r="B78" s="0" t="n">
        <f aca="false">YEAR(A78)</f>
        <v>2016</v>
      </c>
      <c r="C78" s="0" t="n">
        <f aca="false">MONTH(A78)</f>
        <v>7</v>
      </c>
      <c r="D78" s="49" t="n">
        <v>12.453</v>
      </c>
      <c r="E78" s="49" t="n">
        <v>2.6355</v>
      </c>
      <c r="F78" s="49" t="n">
        <f aca="false">D78/E78</f>
        <v>4.72509960159363</v>
      </c>
      <c r="G78" s="0" t="str">
        <f aca="false">IF(OR(C78&lt;4,C78&gt;9),"Winter","Summer")</f>
        <v>Summer</v>
      </c>
    </row>
    <row r="79" customFormat="false" ht="14.25" hidden="false" customHeight="false" outlineLevel="0" collapsed="false">
      <c r="A79" s="50" t="n">
        <v>42567.9583333333</v>
      </c>
      <c r="B79" s="0" t="n">
        <f aca="false">YEAR(A79)</f>
        <v>2016</v>
      </c>
      <c r="C79" s="0" t="n">
        <f aca="false">MONTH(A79)</f>
        <v>7</v>
      </c>
      <c r="D79" s="49" t="n">
        <v>12.432</v>
      </c>
      <c r="E79" s="49" t="n">
        <v>2.6355</v>
      </c>
      <c r="F79" s="49" t="n">
        <f aca="false">D79/E79</f>
        <v>4.71713147410359</v>
      </c>
      <c r="G79" s="0" t="str">
        <f aca="false">IF(OR(C79&lt;4,C79&gt;9),"Winter","Summer")</f>
        <v>Summer</v>
      </c>
    </row>
    <row r="80" customFormat="false" ht="14.25" hidden="false" customHeight="false" outlineLevel="0" collapsed="false">
      <c r="A80" s="50" t="n">
        <v>42568.9583333333</v>
      </c>
      <c r="B80" s="0" t="n">
        <f aca="false">YEAR(A80)</f>
        <v>2016</v>
      </c>
      <c r="C80" s="0" t="n">
        <f aca="false">MONTH(A80)</f>
        <v>7</v>
      </c>
      <c r="D80" s="49" t="n">
        <v>12.841499</v>
      </c>
      <c r="E80" s="49" t="n">
        <v>2.6145</v>
      </c>
      <c r="F80" s="49" t="n">
        <f aca="false">D80/E80</f>
        <v>4.91164620386307</v>
      </c>
      <c r="G80" s="0" t="str">
        <f aca="false">IF(OR(C80&lt;4,C80&gt;9),"Winter","Summer")</f>
        <v>Summer</v>
      </c>
    </row>
    <row r="81" customFormat="false" ht="14.25" hidden="false" customHeight="false" outlineLevel="0" collapsed="false">
      <c r="A81" s="50" t="n">
        <v>42569.9583333333</v>
      </c>
      <c r="B81" s="0" t="n">
        <f aca="false">YEAR(A81)</f>
        <v>2016</v>
      </c>
      <c r="C81" s="0" t="n">
        <f aca="false">MONTH(A81)</f>
        <v>7</v>
      </c>
      <c r="D81" s="49" t="n">
        <v>12.5685005</v>
      </c>
      <c r="E81" s="49" t="n">
        <v>2.646</v>
      </c>
      <c r="F81" s="49" t="n">
        <f aca="false">D81/E81</f>
        <v>4.75000018896448</v>
      </c>
      <c r="G81" s="0" t="str">
        <f aca="false">IF(OR(C81&lt;4,C81&gt;9),"Winter","Summer")</f>
        <v>Summer</v>
      </c>
    </row>
    <row r="82" customFormat="false" ht="14.25" hidden="false" customHeight="false" outlineLevel="0" collapsed="false">
      <c r="A82" s="50" t="n">
        <v>42570.9583333333</v>
      </c>
      <c r="B82" s="0" t="n">
        <f aca="false">YEAR(A82)</f>
        <v>2016</v>
      </c>
      <c r="C82" s="0" t="n">
        <f aca="false">MONTH(A82)</f>
        <v>7</v>
      </c>
      <c r="D82" s="49" t="n">
        <v>12.6</v>
      </c>
      <c r="E82" s="49" t="n">
        <v>2.667</v>
      </c>
      <c r="F82" s="49" t="n">
        <f aca="false">D82/E82</f>
        <v>4.7244094488189</v>
      </c>
      <c r="G82" s="0" t="str">
        <f aca="false">IF(OR(C82&lt;4,C82&gt;9),"Winter","Summer")</f>
        <v>Summer</v>
      </c>
    </row>
    <row r="83" customFormat="false" ht="14.25" hidden="false" customHeight="false" outlineLevel="0" collapsed="false">
      <c r="A83" s="50" t="n">
        <v>42571.9583333333</v>
      </c>
      <c r="B83" s="0" t="n">
        <f aca="false">YEAR(A83)</f>
        <v>2016</v>
      </c>
      <c r="C83" s="0" t="n">
        <f aca="false">MONTH(A83)</f>
        <v>7</v>
      </c>
      <c r="D83" s="49" t="n">
        <v>12.831</v>
      </c>
      <c r="E83" s="49" t="n">
        <v>2.688</v>
      </c>
      <c r="F83" s="49" t="n">
        <f aca="false">D83/E83</f>
        <v>4.7734375</v>
      </c>
      <c r="G83" s="0" t="str">
        <f aca="false">IF(OR(C83&lt;4,C83&gt;9),"Winter","Summer")</f>
        <v>Summer</v>
      </c>
    </row>
    <row r="84" customFormat="false" ht="14.25" hidden="false" customHeight="false" outlineLevel="0" collapsed="false">
      <c r="A84" s="50" t="n">
        <v>42572.9583333333</v>
      </c>
      <c r="B84" s="0" t="n">
        <f aca="false">YEAR(A84)</f>
        <v>2016</v>
      </c>
      <c r="C84" s="0" t="n">
        <f aca="false">MONTH(A84)</f>
        <v>7</v>
      </c>
      <c r="D84" s="49" t="n">
        <v>12.7994995</v>
      </c>
      <c r="E84" s="49" t="n">
        <v>2.73</v>
      </c>
      <c r="F84" s="49" t="n">
        <f aca="false">D84/E84</f>
        <v>4.68846135531136</v>
      </c>
      <c r="G84" s="0" t="str">
        <f aca="false">IF(OR(C84&lt;4,C84&gt;9),"Winter","Summer")</f>
        <v>Summer</v>
      </c>
    </row>
    <row r="85" customFormat="false" ht="14.25" hidden="false" customHeight="false" outlineLevel="0" collapsed="false">
      <c r="A85" s="50" t="n">
        <v>42573.9583333333</v>
      </c>
      <c r="B85" s="0" t="n">
        <f aca="false">YEAR(A85)</f>
        <v>2016</v>
      </c>
      <c r="C85" s="0" t="n">
        <f aca="false">MONTH(A85)</f>
        <v>7</v>
      </c>
      <c r="D85" s="49" t="n">
        <v>12.7155</v>
      </c>
      <c r="E85" s="49" t="n">
        <v>2.73</v>
      </c>
      <c r="F85" s="49" t="n">
        <f aca="false">D85/E85</f>
        <v>4.65769230769231</v>
      </c>
      <c r="G85" s="0" t="str">
        <f aca="false">IF(OR(C85&lt;4,C85&gt;9),"Winter","Summer")</f>
        <v>Summer</v>
      </c>
    </row>
    <row r="86" customFormat="false" ht="14.25" hidden="false" customHeight="false" outlineLevel="0" collapsed="false">
      <c r="A86" s="50" t="n">
        <v>42574.9583333333</v>
      </c>
      <c r="B86" s="0" t="n">
        <f aca="false">YEAR(A86)</f>
        <v>2016</v>
      </c>
      <c r="C86" s="0" t="n">
        <f aca="false">MONTH(A86)</f>
        <v>7</v>
      </c>
      <c r="D86" s="49" t="n">
        <v>12.684</v>
      </c>
      <c r="E86" s="49" t="n">
        <v>2.73</v>
      </c>
      <c r="F86" s="49" t="n">
        <f aca="false">D86/E86</f>
        <v>4.64615384615385</v>
      </c>
      <c r="G86" s="0" t="str">
        <f aca="false">IF(OR(C86&lt;4,C86&gt;9),"Winter","Summer")</f>
        <v>Summer</v>
      </c>
    </row>
    <row r="87" customFormat="false" ht="14.25" hidden="false" customHeight="false" outlineLevel="0" collapsed="false">
      <c r="A87" s="50" t="n">
        <v>42575.9583333333</v>
      </c>
      <c r="B87" s="0" t="n">
        <f aca="false">YEAR(A87)</f>
        <v>2016</v>
      </c>
      <c r="C87" s="0" t="n">
        <f aca="false">MONTH(A87)</f>
        <v>7</v>
      </c>
      <c r="D87" s="49" t="n">
        <v>12.747001</v>
      </c>
      <c r="E87" s="49" t="n">
        <v>2.7405</v>
      </c>
      <c r="F87" s="49" t="n">
        <f aca="false">D87/E87</f>
        <v>4.6513413610655</v>
      </c>
      <c r="G87" s="0" t="str">
        <f aca="false">IF(OR(C87&lt;4,C87&gt;9),"Winter","Summer")</f>
        <v>Summer</v>
      </c>
    </row>
    <row r="88" customFormat="false" ht="14.25" hidden="false" customHeight="false" outlineLevel="0" collapsed="false">
      <c r="A88" s="50" t="n">
        <v>42576.9583333333</v>
      </c>
      <c r="B88" s="0" t="n">
        <f aca="false">YEAR(A88)</f>
        <v>2016</v>
      </c>
      <c r="C88" s="0" t="n">
        <f aca="false">MONTH(A88)</f>
        <v>7</v>
      </c>
      <c r="D88" s="49" t="n">
        <v>12.894</v>
      </c>
      <c r="E88" s="49" t="n">
        <v>2.772</v>
      </c>
      <c r="F88" s="49" t="n">
        <f aca="false">D88/E88</f>
        <v>4.65151515151515</v>
      </c>
      <c r="G88" s="0" t="str">
        <f aca="false">IF(OR(C88&lt;4,C88&gt;9),"Winter","Summer")</f>
        <v>Summer</v>
      </c>
    </row>
    <row r="89" customFormat="false" ht="14.25" hidden="false" customHeight="false" outlineLevel="0" collapsed="false">
      <c r="A89" s="50" t="n">
        <v>42577.9583333333</v>
      </c>
      <c r="B89" s="0" t="n">
        <f aca="false">YEAR(A89)</f>
        <v>2016</v>
      </c>
      <c r="C89" s="0" t="n">
        <f aca="false">MONTH(A89)</f>
        <v>7</v>
      </c>
      <c r="D89" s="49" t="n">
        <v>12.7155</v>
      </c>
      <c r="E89" s="49" t="n">
        <v>2.751</v>
      </c>
      <c r="F89" s="49" t="n">
        <f aca="false">D89/E89</f>
        <v>4.62213740458015</v>
      </c>
      <c r="G89" s="0" t="str">
        <f aca="false">IF(OR(C89&lt;4,C89&gt;9),"Winter","Summer")</f>
        <v>Summer</v>
      </c>
    </row>
    <row r="90" customFormat="false" ht="14.25" hidden="false" customHeight="false" outlineLevel="0" collapsed="false">
      <c r="A90" s="50" t="n">
        <v>42578.9583333333</v>
      </c>
      <c r="B90" s="0" t="n">
        <f aca="false">YEAR(A90)</f>
        <v>2016</v>
      </c>
      <c r="C90" s="0" t="n">
        <f aca="false">MONTH(A90)</f>
        <v>7</v>
      </c>
      <c r="D90" s="49" t="n">
        <v>12.8625</v>
      </c>
      <c r="E90" s="49" t="n">
        <v>2.7405</v>
      </c>
      <c r="F90" s="49" t="n">
        <f aca="false">D90/E90</f>
        <v>4.69348659003831</v>
      </c>
      <c r="G90" s="0" t="str">
        <f aca="false">IF(OR(C90&lt;4,C90&gt;9),"Winter","Summer")</f>
        <v>Summer</v>
      </c>
    </row>
    <row r="91" customFormat="false" ht="14.25" hidden="false" customHeight="false" outlineLevel="0" collapsed="false">
      <c r="A91" s="50" t="n">
        <v>42579.9583333333</v>
      </c>
      <c r="B91" s="0" t="n">
        <f aca="false">YEAR(A91)</f>
        <v>2016</v>
      </c>
      <c r="C91" s="0" t="n">
        <f aca="false">MONTH(A91)</f>
        <v>7</v>
      </c>
      <c r="D91" s="49" t="n">
        <v>12.6525</v>
      </c>
      <c r="E91" s="49" t="n">
        <v>2.6985</v>
      </c>
      <c r="F91" s="49" t="n">
        <f aca="false">D91/E91</f>
        <v>4.68871595330739</v>
      </c>
      <c r="G91" s="0" t="str">
        <f aca="false">IF(OR(C91&lt;4,C91&gt;9),"Winter","Summer")</f>
        <v>Summer</v>
      </c>
    </row>
    <row r="92" customFormat="false" ht="14.25" hidden="false" customHeight="false" outlineLevel="0" collapsed="false">
      <c r="A92" s="50" t="n">
        <v>42580.9583333333</v>
      </c>
      <c r="B92" s="0" t="n">
        <f aca="false">YEAR(A92)</f>
        <v>2016</v>
      </c>
      <c r="C92" s="0" t="n">
        <f aca="false">MONTH(A92)</f>
        <v>7</v>
      </c>
      <c r="D92" s="49" t="n">
        <v>12.453</v>
      </c>
      <c r="E92" s="49" t="n">
        <v>2.688</v>
      </c>
      <c r="F92" s="49" t="n">
        <f aca="false">D92/E92</f>
        <v>4.6328125</v>
      </c>
      <c r="G92" s="0" t="str">
        <f aca="false">IF(OR(C92&lt;4,C92&gt;9),"Winter","Summer")</f>
        <v>Summer</v>
      </c>
    </row>
    <row r="93" customFormat="false" ht="14.25" hidden="false" customHeight="false" outlineLevel="0" collapsed="false">
      <c r="A93" s="50" t="n">
        <v>42581.9583333333</v>
      </c>
      <c r="B93" s="0" t="n">
        <f aca="false">YEAR(A93)</f>
        <v>2016</v>
      </c>
      <c r="C93" s="0" t="n">
        <f aca="false">MONTH(A93)</f>
        <v>7</v>
      </c>
      <c r="D93" s="49" t="n">
        <v>12.327</v>
      </c>
      <c r="E93" s="49" t="n">
        <v>2.688</v>
      </c>
      <c r="F93" s="49" t="n">
        <f aca="false">D93/E93</f>
        <v>4.5859375</v>
      </c>
      <c r="G93" s="0" t="str">
        <f aca="false">IF(OR(C93&lt;4,C93&gt;9),"Winter","Summer")</f>
        <v>Summer</v>
      </c>
    </row>
    <row r="94" customFormat="false" ht="14.25" hidden="false" customHeight="false" outlineLevel="0" collapsed="false">
      <c r="A94" s="50" t="n">
        <v>42582.9583333333</v>
      </c>
      <c r="B94" s="0" t="n">
        <f aca="false">YEAR(A94)</f>
        <v>2016</v>
      </c>
      <c r="C94" s="0" t="n">
        <f aca="false">MONTH(A94)</f>
        <v>7</v>
      </c>
      <c r="D94" s="49" t="n">
        <v>13.618501</v>
      </c>
      <c r="E94" s="49" t="n">
        <v>2.688</v>
      </c>
      <c r="F94" s="49" t="n">
        <f aca="false">D94/E94</f>
        <v>5.06640662202381</v>
      </c>
      <c r="G94" s="0" t="str">
        <f aca="false">IF(OR(C94&lt;4,C94&gt;9),"Winter","Summer")</f>
        <v>Summer</v>
      </c>
    </row>
    <row r="95" customFormat="false" ht="14.25" hidden="false" customHeight="false" outlineLevel="0" collapsed="false">
      <c r="A95" s="50" t="n">
        <v>42583.9583333333</v>
      </c>
      <c r="B95" s="0" t="n">
        <f aca="false">YEAR(A95)</f>
        <v>2016</v>
      </c>
      <c r="C95" s="0" t="n">
        <f aca="false">MONTH(A95)</f>
        <v>8</v>
      </c>
      <c r="D95" s="49" t="n">
        <v>12.894</v>
      </c>
      <c r="E95" s="49" t="n">
        <v>2.667</v>
      </c>
      <c r="F95" s="49" t="n">
        <f aca="false">D95/E95</f>
        <v>4.83464566929134</v>
      </c>
      <c r="G95" s="0" t="str">
        <f aca="false">IF(OR(C95&lt;4,C95&gt;9),"Winter","Summer")</f>
        <v>Summer</v>
      </c>
    </row>
    <row r="96" customFormat="false" ht="14.25" hidden="false" customHeight="false" outlineLevel="0" collapsed="false">
      <c r="A96" s="50" t="n">
        <v>42584.9583333333</v>
      </c>
      <c r="B96" s="0" t="n">
        <f aca="false">YEAR(A96)</f>
        <v>2016</v>
      </c>
      <c r="C96" s="0" t="n">
        <f aca="false">MONTH(A96)</f>
        <v>8</v>
      </c>
      <c r="D96" s="49" t="n">
        <v>12.3795</v>
      </c>
      <c r="E96" s="49" t="n">
        <v>2.6564999</v>
      </c>
      <c r="F96" s="49" t="n">
        <f aca="false">D96/E96</f>
        <v>4.66007922680517</v>
      </c>
      <c r="G96" s="0" t="str">
        <f aca="false">IF(OR(C96&lt;4,C96&gt;9),"Winter","Summer")</f>
        <v>Summer</v>
      </c>
    </row>
    <row r="97" customFormat="false" ht="14.25" hidden="false" customHeight="false" outlineLevel="0" collapsed="false">
      <c r="A97" s="50" t="n">
        <v>42585.9583333333</v>
      </c>
      <c r="B97" s="0" t="n">
        <f aca="false">YEAR(A97)</f>
        <v>2016</v>
      </c>
      <c r="C97" s="0" t="n">
        <f aca="false">MONTH(A97)</f>
        <v>8</v>
      </c>
      <c r="D97" s="49" t="n">
        <v>12.432</v>
      </c>
      <c r="E97" s="49" t="n">
        <v>2.6355</v>
      </c>
      <c r="F97" s="49" t="n">
        <f aca="false">D97/E97</f>
        <v>4.71713147410359</v>
      </c>
      <c r="G97" s="0" t="str">
        <f aca="false">IF(OR(C97&lt;4,C97&gt;9),"Winter","Summer")</f>
        <v>Summer</v>
      </c>
    </row>
    <row r="98" customFormat="false" ht="14.25" hidden="false" customHeight="false" outlineLevel="0" collapsed="false">
      <c r="A98" s="50" t="n">
        <v>42586.9583333333</v>
      </c>
      <c r="B98" s="0" t="n">
        <f aca="false">YEAR(A98)</f>
        <v>2016</v>
      </c>
      <c r="C98" s="0" t="n">
        <f aca="false">MONTH(A98)</f>
        <v>8</v>
      </c>
      <c r="D98" s="49" t="n">
        <v>12.768</v>
      </c>
      <c r="E98" s="49" t="n">
        <v>2.688</v>
      </c>
      <c r="F98" s="49" t="n">
        <f aca="false">D98/E98</f>
        <v>4.75</v>
      </c>
      <c r="G98" s="0" t="str">
        <f aca="false">IF(OR(C98&lt;4,C98&gt;9),"Winter","Summer")</f>
        <v>Summer</v>
      </c>
    </row>
    <row r="99" customFormat="false" ht="14.25" hidden="false" customHeight="false" outlineLevel="0" collapsed="false">
      <c r="A99" s="50" t="n">
        <v>42587.9583333333</v>
      </c>
      <c r="B99" s="0" t="n">
        <f aca="false">YEAR(A99)</f>
        <v>2016</v>
      </c>
      <c r="C99" s="0" t="n">
        <f aca="false">MONTH(A99)</f>
        <v>8</v>
      </c>
      <c r="D99" s="49" t="n">
        <v>12.4005</v>
      </c>
      <c r="E99" s="49" t="n">
        <v>2.646</v>
      </c>
      <c r="F99" s="49" t="n">
        <f aca="false">D99/E99</f>
        <v>4.68650793650794</v>
      </c>
      <c r="G99" s="0" t="str">
        <f aca="false">IF(OR(C99&lt;4,C99&gt;9),"Winter","Summer")</f>
        <v>Summer</v>
      </c>
    </row>
    <row r="100" customFormat="false" ht="14.25" hidden="false" customHeight="false" outlineLevel="0" collapsed="false">
      <c r="A100" s="50" t="n">
        <v>42588.9583333333</v>
      </c>
      <c r="B100" s="0" t="n">
        <f aca="false">YEAR(A100)</f>
        <v>2016</v>
      </c>
      <c r="C100" s="0" t="n">
        <f aca="false">MONTH(A100)</f>
        <v>8</v>
      </c>
      <c r="D100" s="49" t="n">
        <v>11.686501</v>
      </c>
      <c r="E100" s="49" t="n">
        <v>2.646</v>
      </c>
      <c r="F100" s="49" t="n">
        <f aca="false">D100/E100</f>
        <v>4.41666704459562</v>
      </c>
      <c r="G100" s="0" t="str">
        <f aca="false">IF(OR(C100&lt;4,C100&gt;9),"Winter","Summer")</f>
        <v>Summer</v>
      </c>
    </row>
    <row r="101" customFormat="false" ht="14.25" hidden="false" customHeight="false" outlineLevel="0" collapsed="false">
      <c r="A101" s="50" t="n">
        <v>42589.9583333333</v>
      </c>
      <c r="B101" s="0" t="n">
        <f aca="false">YEAR(A101)</f>
        <v>2016</v>
      </c>
      <c r="C101" s="0" t="n">
        <f aca="false">MONTH(A101)</f>
        <v>8</v>
      </c>
      <c r="D101" s="49" t="n">
        <v>11.686501</v>
      </c>
      <c r="E101" s="49" t="n">
        <v>2.6355</v>
      </c>
      <c r="F101" s="49" t="n">
        <f aca="false">D101/E101</f>
        <v>4.43426332764181</v>
      </c>
      <c r="G101" s="0" t="str">
        <f aca="false">IF(OR(C101&lt;4,C101&gt;9),"Winter","Summer")</f>
        <v>Summer</v>
      </c>
    </row>
    <row r="102" customFormat="false" ht="14.25" hidden="false" customHeight="false" outlineLevel="0" collapsed="false">
      <c r="A102" s="50" t="n">
        <v>42590.9583333333</v>
      </c>
      <c r="B102" s="0" t="n">
        <f aca="false">YEAR(A102)</f>
        <v>2016</v>
      </c>
      <c r="C102" s="0" t="n">
        <f aca="false">MONTH(A102)</f>
        <v>8</v>
      </c>
      <c r="D102" s="49" t="n">
        <v>12.4425</v>
      </c>
      <c r="E102" s="49" t="n">
        <v>2.6355</v>
      </c>
      <c r="F102" s="49" t="n">
        <f aca="false">D102/E102</f>
        <v>4.72111553784861</v>
      </c>
      <c r="G102" s="0" t="str">
        <f aca="false">IF(OR(C102&lt;4,C102&gt;9),"Winter","Summer")</f>
        <v>Summer</v>
      </c>
    </row>
    <row r="103" customFormat="false" ht="14.25" hidden="false" customHeight="false" outlineLevel="0" collapsed="false">
      <c r="A103" s="50" t="n">
        <v>42591.9583333333</v>
      </c>
      <c r="B103" s="0" t="n">
        <f aca="false">YEAR(A103)</f>
        <v>2016</v>
      </c>
      <c r="C103" s="0" t="n">
        <f aca="false">MONTH(A103)</f>
        <v>8</v>
      </c>
      <c r="D103" s="49" t="n">
        <v>12.526501</v>
      </c>
      <c r="E103" s="49" t="n">
        <v>2.6355</v>
      </c>
      <c r="F103" s="49" t="n">
        <f aca="false">D103/E103</f>
        <v>4.75298842724341</v>
      </c>
      <c r="G103" s="0" t="str">
        <f aca="false">IF(OR(C103&lt;4,C103&gt;9),"Winter","Summer")</f>
        <v>Summer</v>
      </c>
    </row>
    <row r="104" customFormat="false" ht="14.25" hidden="false" customHeight="false" outlineLevel="0" collapsed="false">
      <c r="A104" s="50" t="n">
        <v>42592.9583333333</v>
      </c>
      <c r="B104" s="0" t="n">
        <f aca="false">YEAR(A104)</f>
        <v>2016</v>
      </c>
      <c r="C104" s="0" t="n">
        <f aca="false">MONTH(A104)</f>
        <v>8</v>
      </c>
      <c r="D104" s="49" t="n">
        <v>12.2325</v>
      </c>
      <c r="E104" s="49" t="n">
        <v>2.6145</v>
      </c>
      <c r="F104" s="49" t="n">
        <f aca="false">D104/E104</f>
        <v>4.67871485943775</v>
      </c>
      <c r="G104" s="0" t="str">
        <f aca="false">IF(OR(C104&lt;4,C104&gt;9),"Winter","Summer")</f>
        <v>Summer</v>
      </c>
    </row>
    <row r="105" customFormat="false" ht="14.25" hidden="false" customHeight="false" outlineLevel="0" collapsed="false">
      <c r="A105" s="50" t="n">
        <v>42593.9583333333</v>
      </c>
      <c r="B105" s="0" t="n">
        <f aca="false">YEAR(A105)</f>
        <v>2016</v>
      </c>
      <c r="C105" s="0" t="n">
        <f aca="false">MONTH(A105)</f>
        <v>8</v>
      </c>
      <c r="D105" s="49" t="n">
        <v>12.285</v>
      </c>
      <c r="E105" s="49" t="n">
        <v>2.5935001</v>
      </c>
      <c r="F105" s="49" t="n">
        <f aca="false">D105/E105</f>
        <v>4.73684192262032</v>
      </c>
      <c r="G105" s="0" t="str">
        <f aca="false">IF(OR(C105&lt;4,C105&gt;9),"Winter","Summer")</f>
        <v>Summer</v>
      </c>
    </row>
    <row r="106" customFormat="false" ht="14.25" hidden="false" customHeight="false" outlineLevel="0" collapsed="false">
      <c r="A106" s="50" t="n">
        <v>42594.9583333333</v>
      </c>
      <c r="B106" s="0" t="n">
        <f aca="false">YEAR(A106)</f>
        <v>2016</v>
      </c>
      <c r="C106" s="0" t="n">
        <f aca="false">MONTH(A106)</f>
        <v>8</v>
      </c>
      <c r="D106" s="49" t="n">
        <v>12.159</v>
      </c>
      <c r="E106" s="49" t="n">
        <v>2.5515</v>
      </c>
      <c r="F106" s="49" t="n">
        <f aca="false">D106/E106</f>
        <v>4.76543209876543</v>
      </c>
      <c r="G106" s="0" t="str">
        <f aca="false">IF(OR(C106&lt;4,C106&gt;9),"Winter","Summer")</f>
        <v>Summer</v>
      </c>
    </row>
    <row r="107" customFormat="false" ht="14.25" hidden="false" customHeight="false" outlineLevel="0" collapsed="false">
      <c r="A107" s="50" t="n">
        <v>42595.9583333333</v>
      </c>
      <c r="B107" s="0" t="n">
        <f aca="false">YEAR(A107)</f>
        <v>2016</v>
      </c>
      <c r="C107" s="0" t="n">
        <f aca="false">MONTH(A107)</f>
        <v>8</v>
      </c>
      <c r="D107" s="49" t="n">
        <v>12.117</v>
      </c>
      <c r="E107" s="49" t="n">
        <v>2.5515</v>
      </c>
      <c r="F107" s="49" t="n">
        <f aca="false">D107/E107</f>
        <v>4.74897119341564</v>
      </c>
      <c r="G107" s="0" t="str">
        <f aca="false">IF(OR(C107&lt;4,C107&gt;9),"Winter","Summer")</f>
        <v>Summer</v>
      </c>
    </row>
    <row r="108" customFormat="false" ht="14.25" hidden="false" customHeight="false" outlineLevel="0" collapsed="false">
      <c r="A108" s="50" t="n">
        <v>42596.9583333333</v>
      </c>
      <c r="B108" s="0" t="n">
        <f aca="false">YEAR(A108)</f>
        <v>2016</v>
      </c>
      <c r="C108" s="0" t="n">
        <f aca="false">MONTH(A108)</f>
        <v>8</v>
      </c>
      <c r="D108" s="49" t="n">
        <v>12.474</v>
      </c>
      <c r="E108" s="49" t="n">
        <v>2.562</v>
      </c>
      <c r="F108" s="49" t="n">
        <f aca="false">D108/E108</f>
        <v>4.86885245901639</v>
      </c>
      <c r="G108" s="0" t="str">
        <f aca="false">IF(OR(C108&lt;4,C108&gt;9),"Winter","Summer")</f>
        <v>Summer</v>
      </c>
    </row>
    <row r="109" customFormat="false" ht="14.25" hidden="false" customHeight="false" outlineLevel="0" collapsed="false">
      <c r="A109" s="50" t="n">
        <v>42597.9583333333</v>
      </c>
      <c r="B109" s="0" t="n">
        <f aca="false">YEAR(A109)</f>
        <v>2016</v>
      </c>
      <c r="C109" s="0" t="n">
        <f aca="false">MONTH(A109)</f>
        <v>8</v>
      </c>
      <c r="D109" s="49" t="n">
        <v>12.075</v>
      </c>
      <c r="E109" s="49" t="n">
        <v>2.4884999</v>
      </c>
      <c r="F109" s="49" t="n">
        <f aca="false">D109/E109</f>
        <v>4.85232087009527</v>
      </c>
      <c r="G109" s="0" t="str">
        <f aca="false">IF(OR(C109&lt;4,C109&gt;9),"Winter","Summer")</f>
        <v>Summer</v>
      </c>
    </row>
    <row r="110" customFormat="false" ht="14.25" hidden="false" customHeight="false" outlineLevel="0" collapsed="false">
      <c r="A110" s="50" t="n">
        <v>42598.9583333333</v>
      </c>
      <c r="B110" s="0" t="n">
        <f aca="false">YEAR(A110)</f>
        <v>2016</v>
      </c>
      <c r="C110" s="0" t="n">
        <f aca="false">MONTH(A110)</f>
        <v>8</v>
      </c>
      <c r="D110" s="49" t="n">
        <v>12.4005</v>
      </c>
      <c r="E110" s="49" t="n">
        <v>2.52</v>
      </c>
      <c r="F110" s="49" t="n">
        <f aca="false">D110/E110</f>
        <v>4.92083333333333</v>
      </c>
      <c r="G110" s="0" t="str">
        <f aca="false">IF(OR(C110&lt;4,C110&gt;9),"Winter","Summer")</f>
        <v>Summer</v>
      </c>
    </row>
    <row r="111" customFormat="false" ht="14.25" hidden="false" customHeight="false" outlineLevel="0" collapsed="false">
      <c r="A111" s="50" t="n">
        <v>42599.9583333333</v>
      </c>
      <c r="B111" s="0" t="n">
        <f aca="false">YEAR(A111)</f>
        <v>2016</v>
      </c>
      <c r="C111" s="0" t="n">
        <f aca="false">MONTH(A111)</f>
        <v>8</v>
      </c>
      <c r="D111" s="49" t="n">
        <v>12.5475</v>
      </c>
      <c r="E111" s="49" t="n">
        <v>2.499</v>
      </c>
      <c r="F111" s="49" t="n">
        <f aca="false">D111/E111</f>
        <v>5.02100840336134</v>
      </c>
      <c r="G111" s="0" t="str">
        <f aca="false">IF(OR(C111&lt;4,C111&gt;9),"Winter","Summer")</f>
        <v>Summer</v>
      </c>
    </row>
    <row r="112" customFormat="false" ht="14.25" hidden="false" customHeight="false" outlineLevel="0" collapsed="false">
      <c r="A112" s="50" t="n">
        <v>42600.9583333333</v>
      </c>
      <c r="B112" s="0" t="n">
        <f aca="false">YEAR(A112)</f>
        <v>2016</v>
      </c>
      <c r="C112" s="0" t="n">
        <f aca="false">MONTH(A112)</f>
        <v>8</v>
      </c>
      <c r="D112" s="49" t="n">
        <v>12.18</v>
      </c>
      <c r="E112" s="49" t="n">
        <v>2.478</v>
      </c>
      <c r="F112" s="49" t="n">
        <f aca="false">D112/E112</f>
        <v>4.91525423728814</v>
      </c>
      <c r="G112" s="0" t="str">
        <f aca="false">IF(OR(C112&lt;4,C112&gt;9),"Winter","Summer")</f>
        <v>Summer</v>
      </c>
    </row>
    <row r="113" customFormat="false" ht="14.25" hidden="false" customHeight="false" outlineLevel="0" collapsed="false">
      <c r="A113" s="50" t="n">
        <v>42601.9583333333</v>
      </c>
      <c r="B113" s="0" t="n">
        <f aca="false">YEAR(A113)</f>
        <v>2016</v>
      </c>
      <c r="C113" s="0" t="n">
        <f aca="false">MONTH(A113)</f>
        <v>8</v>
      </c>
      <c r="D113" s="49" t="n">
        <v>11.833501</v>
      </c>
      <c r="E113" s="49" t="n">
        <v>2.394</v>
      </c>
      <c r="F113" s="49" t="n">
        <f aca="false">D113/E113</f>
        <v>4.9429828738513</v>
      </c>
      <c r="G113" s="0" t="str">
        <f aca="false">IF(OR(C113&lt;4,C113&gt;9),"Winter","Summer")</f>
        <v>Summer</v>
      </c>
    </row>
    <row r="114" customFormat="false" ht="14.25" hidden="false" customHeight="false" outlineLevel="0" collapsed="false">
      <c r="A114" s="50" t="n">
        <v>42602.9583333333</v>
      </c>
      <c r="B114" s="0" t="n">
        <f aca="false">YEAR(A114)</f>
        <v>2016</v>
      </c>
      <c r="C114" s="0" t="n">
        <f aca="false">MONTH(A114)</f>
        <v>8</v>
      </c>
      <c r="D114" s="49" t="n">
        <v>11.9595</v>
      </c>
      <c r="E114" s="49" t="n">
        <v>2.394</v>
      </c>
      <c r="F114" s="49" t="n">
        <f aca="false">D114/E114</f>
        <v>4.99561403508772</v>
      </c>
      <c r="G114" s="0" t="str">
        <f aca="false">IF(OR(C114&lt;4,C114&gt;9),"Winter","Summer")</f>
        <v>Summer</v>
      </c>
    </row>
    <row r="115" customFormat="false" ht="14.25" hidden="false" customHeight="false" outlineLevel="0" collapsed="false">
      <c r="A115" s="50" t="n">
        <v>42603.9583333333</v>
      </c>
      <c r="B115" s="0" t="n">
        <f aca="false">YEAR(A115)</f>
        <v>2016</v>
      </c>
      <c r="C115" s="0" t="n">
        <f aca="false">MONTH(A115)</f>
        <v>8</v>
      </c>
      <c r="D115" s="49" t="n">
        <v>12.243</v>
      </c>
      <c r="E115" s="49" t="n">
        <v>2.394</v>
      </c>
      <c r="F115" s="49" t="n">
        <f aca="false">D115/E115</f>
        <v>5.1140350877193</v>
      </c>
      <c r="G115" s="0" t="str">
        <f aca="false">IF(OR(C115&lt;4,C115&gt;9),"Winter","Summer")</f>
        <v>Summer</v>
      </c>
    </row>
    <row r="116" customFormat="false" ht="14.25" hidden="false" customHeight="false" outlineLevel="0" collapsed="false">
      <c r="A116" s="50" t="n">
        <v>42604.9583333333</v>
      </c>
      <c r="B116" s="0" t="n">
        <f aca="false">YEAR(A116)</f>
        <v>2016</v>
      </c>
      <c r="C116" s="0" t="n">
        <f aca="false">MONTH(A116)</f>
        <v>8</v>
      </c>
      <c r="D116" s="49" t="n">
        <v>12.201</v>
      </c>
      <c r="E116" s="49" t="n">
        <v>2.4675</v>
      </c>
      <c r="F116" s="49" t="n">
        <f aca="false">D116/E116</f>
        <v>4.94468085106383</v>
      </c>
      <c r="G116" s="0" t="str">
        <f aca="false">IF(OR(C116&lt;4,C116&gt;9),"Winter","Summer")</f>
        <v>Summer</v>
      </c>
    </row>
    <row r="117" customFormat="false" ht="14.25" hidden="false" customHeight="false" outlineLevel="0" collapsed="false">
      <c r="A117" s="50" t="n">
        <v>42605.9583333333</v>
      </c>
      <c r="B117" s="0" t="n">
        <f aca="false">YEAR(A117)</f>
        <v>2016</v>
      </c>
      <c r="C117" s="0" t="n">
        <f aca="false">MONTH(A117)</f>
        <v>8</v>
      </c>
      <c r="D117" s="49" t="n">
        <v>12.999001</v>
      </c>
      <c r="E117" s="49" t="n">
        <v>2.499</v>
      </c>
      <c r="F117" s="49" t="n">
        <f aca="false">D117/E117</f>
        <v>5.20168107242897</v>
      </c>
      <c r="G117" s="0" t="str">
        <f aca="false">IF(OR(C117&lt;4,C117&gt;9),"Winter","Summer")</f>
        <v>Summer</v>
      </c>
    </row>
    <row r="118" customFormat="false" ht="14.25" hidden="false" customHeight="false" outlineLevel="0" collapsed="false">
      <c r="A118" s="50" t="n">
        <v>42606.9583333333</v>
      </c>
      <c r="B118" s="0" t="n">
        <f aca="false">YEAR(A118)</f>
        <v>2016</v>
      </c>
      <c r="C118" s="0" t="n">
        <f aca="false">MONTH(A118)</f>
        <v>8</v>
      </c>
      <c r="D118" s="49" t="n">
        <v>12.831</v>
      </c>
      <c r="E118" s="49" t="n">
        <v>2.4464998</v>
      </c>
      <c r="F118" s="49" t="n">
        <f aca="false">D118/E118</f>
        <v>5.24463562187906</v>
      </c>
      <c r="G118" s="0" t="str">
        <f aca="false">IF(OR(C118&lt;4,C118&gt;9),"Winter","Summer")</f>
        <v>Summer</v>
      </c>
    </row>
    <row r="119" customFormat="false" ht="14.25" hidden="false" customHeight="false" outlineLevel="0" collapsed="false">
      <c r="A119" s="50" t="n">
        <v>42607.9583333333</v>
      </c>
      <c r="B119" s="0" t="n">
        <f aca="false">YEAR(A119)</f>
        <v>2016</v>
      </c>
      <c r="C119" s="0" t="n">
        <f aca="false">MONTH(A119)</f>
        <v>8</v>
      </c>
      <c r="D119" s="49" t="n">
        <v>12.075</v>
      </c>
      <c r="E119" s="49" t="n">
        <v>2.457</v>
      </c>
      <c r="F119" s="49" t="n">
        <f aca="false">D119/E119</f>
        <v>4.91452991452992</v>
      </c>
      <c r="G119" s="0" t="str">
        <f aca="false">IF(OR(C119&lt;4,C119&gt;9),"Winter","Summer")</f>
        <v>Summer</v>
      </c>
    </row>
    <row r="120" customFormat="false" ht="14.25" hidden="false" customHeight="false" outlineLevel="0" collapsed="false">
      <c r="A120" s="50" t="n">
        <v>42608.9583333333</v>
      </c>
      <c r="B120" s="0" t="n">
        <f aca="false">YEAR(A120)</f>
        <v>2016</v>
      </c>
      <c r="C120" s="0" t="n">
        <f aca="false">MONTH(A120)</f>
        <v>8</v>
      </c>
      <c r="D120" s="49" t="n">
        <v>12.159</v>
      </c>
      <c r="E120" s="49" t="n">
        <v>2.4464998</v>
      </c>
      <c r="F120" s="49" t="n">
        <f aca="false">D120/E120</f>
        <v>4.9699574878363</v>
      </c>
      <c r="G120" s="0" t="str">
        <f aca="false">IF(OR(C120&lt;4,C120&gt;9),"Winter","Summer")</f>
        <v>Summer</v>
      </c>
    </row>
    <row r="121" customFormat="false" ht="14.25" hidden="false" customHeight="false" outlineLevel="0" collapsed="false">
      <c r="A121" s="50" t="n">
        <v>42609.9583333333</v>
      </c>
      <c r="B121" s="0" t="n">
        <f aca="false">YEAR(A121)</f>
        <v>2016</v>
      </c>
      <c r="C121" s="0" t="n">
        <f aca="false">MONTH(A121)</f>
        <v>8</v>
      </c>
      <c r="D121" s="49" t="n">
        <v>11.9175005</v>
      </c>
      <c r="E121" s="49" t="n">
        <v>2.4464998</v>
      </c>
      <c r="F121" s="49" t="n">
        <f aca="false">D121/E121</f>
        <v>4.87124523778829</v>
      </c>
      <c r="G121" s="0" t="str">
        <f aca="false">IF(OR(C121&lt;4,C121&gt;9),"Winter","Summer")</f>
        <v>Summer</v>
      </c>
    </row>
    <row r="122" customFormat="false" ht="14.25" hidden="false" customHeight="false" outlineLevel="0" collapsed="false">
      <c r="A122" s="50" t="n">
        <v>42610.9583333333</v>
      </c>
      <c r="B122" s="0" t="n">
        <f aca="false">YEAR(A122)</f>
        <v>2016</v>
      </c>
      <c r="C122" s="0" t="n">
        <f aca="false">MONTH(A122)</f>
        <v>8</v>
      </c>
      <c r="D122" s="49" t="n">
        <v>12.2955</v>
      </c>
      <c r="E122" s="49" t="n">
        <v>2.4464998</v>
      </c>
      <c r="F122" s="49" t="n">
        <f aca="false">D122/E122</f>
        <v>5.02575148381373</v>
      </c>
      <c r="G122" s="0" t="str">
        <f aca="false">IF(OR(C122&lt;4,C122&gt;9),"Winter","Summer")</f>
        <v>Summer</v>
      </c>
    </row>
    <row r="123" customFormat="false" ht="14.25" hidden="false" customHeight="false" outlineLevel="0" collapsed="false">
      <c r="A123" s="50" t="n">
        <v>42611.9583333333</v>
      </c>
      <c r="B123" s="0" t="n">
        <f aca="false">YEAR(A123)</f>
        <v>2016</v>
      </c>
      <c r="C123" s="0" t="n">
        <f aca="false">MONTH(A123)</f>
        <v>8</v>
      </c>
      <c r="D123" s="49" t="n">
        <v>12.1695</v>
      </c>
      <c r="E123" s="49" t="n">
        <v>2.4675</v>
      </c>
      <c r="F123" s="49" t="n">
        <f aca="false">D123/E123</f>
        <v>4.93191489361702</v>
      </c>
      <c r="G123" s="0" t="str">
        <f aca="false">IF(OR(C123&lt;4,C123&gt;9),"Winter","Summer")</f>
        <v>Summer</v>
      </c>
    </row>
    <row r="124" customFormat="false" ht="14.25" hidden="false" customHeight="false" outlineLevel="0" collapsed="false">
      <c r="A124" s="50" t="n">
        <v>42612.9583333333</v>
      </c>
      <c r="B124" s="0" t="n">
        <f aca="false">YEAR(A124)</f>
        <v>2016</v>
      </c>
      <c r="C124" s="0" t="n">
        <f aca="false">MONTH(A124)</f>
        <v>8</v>
      </c>
      <c r="D124" s="49" t="n">
        <v>12.033</v>
      </c>
      <c r="E124" s="49" t="n">
        <v>2.394</v>
      </c>
      <c r="F124" s="49" t="n">
        <f aca="false">D124/E124</f>
        <v>5.02631578947368</v>
      </c>
      <c r="G124" s="0" t="str">
        <f aca="false">IF(OR(C124&lt;4,C124&gt;9),"Winter","Summer")</f>
        <v>Summer</v>
      </c>
    </row>
    <row r="125" customFormat="false" ht="14.25" hidden="false" customHeight="false" outlineLevel="0" collapsed="false">
      <c r="A125" s="50" t="n">
        <v>42613.9583333333</v>
      </c>
      <c r="B125" s="0" t="n">
        <f aca="false">YEAR(A125)</f>
        <v>2016</v>
      </c>
      <c r="C125" s="0" t="n">
        <f aca="false">MONTH(A125)</f>
        <v>8</v>
      </c>
      <c r="D125" s="49" t="n">
        <v>12.054</v>
      </c>
      <c r="E125" s="49" t="n">
        <v>2.2470002</v>
      </c>
      <c r="F125" s="49" t="n">
        <f aca="false">D125/E125</f>
        <v>5.36448550382862</v>
      </c>
      <c r="G125" s="0" t="str">
        <f aca="false">IF(OR(C125&lt;4,C125&gt;9),"Winter","Summer")</f>
        <v>Summer</v>
      </c>
    </row>
    <row r="126" customFormat="false" ht="14.25" hidden="false" customHeight="false" outlineLevel="0" collapsed="false">
      <c r="A126" s="50" t="n">
        <v>42614.9583333333</v>
      </c>
      <c r="B126" s="0" t="n">
        <f aca="false">YEAR(A126)</f>
        <v>2016</v>
      </c>
      <c r="C126" s="0" t="n">
        <f aca="false">MONTH(A126)</f>
        <v>9</v>
      </c>
      <c r="D126" s="49" t="n">
        <v>11.717999</v>
      </c>
      <c r="E126" s="49" t="n">
        <v>2.184</v>
      </c>
      <c r="F126" s="49" t="n">
        <f aca="false">D126/E126</f>
        <v>5.36538415750916</v>
      </c>
      <c r="G126" s="0" t="str">
        <f aca="false">IF(OR(C126&lt;4,C126&gt;9),"Winter","Summer")</f>
        <v>Summer</v>
      </c>
    </row>
    <row r="127" customFormat="false" ht="14.25" hidden="false" customHeight="false" outlineLevel="0" collapsed="false">
      <c r="A127" s="50" t="n">
        <v>42615.9583333333</v>
      </c>
      <c r="B127" s="0" t="n">
        <f aca="false">YEAR(A127)</f>
        <v>2016</v>
      </c>
      <c r="C127" s="0" t="n">
        <f aca="false">MONTH(A127)</f>
        <v>9</v>
      </c>
      <c r="D127" s="49" t="n">
        <v>11.3715</v>
      </c>
      <c r="E127" s="49" t="n">
        <v>2.394</v>
      </c>
      <c r="F127" s="49" t="n">
        <f aca="false">D127/E127</f>
        <v>4.75</v>
      </c>
      <c r="G127" s="0" t="str">
        <f aca="false">IF(OR(C127&lt;4,C127&gt;9),"Winter","Summer")</f>
        <v>Summer</v>
      </c>
    </row>
    <row r="128" customFormat="false" ht="14.25" hidden="false" customHeight="false" outlineLevel="0" collapsed="false">
      <c r="A128" s="50" t="n">
        <v>42616.9583333333</v>
      </c>
      <c r="B128" s="0" t="n">
        <f aca="false">YEAR(A128)</f>
        <v>2016</v>
      </c>
      <c r="C128" s="0" t="n">
        <f aca="false">MONTH(A128)</f>
        <v>9</v>
      </c>
      <c r="D128" s="49" t="n">
        <v>11.749499</v>
      </c>
      <c r="E128" s="49" t="n">
        <v>2.394</v>
      </c>
      <c r="F128" s="49" t="n">
        <f aca="false">D128/E128</f>
        <v>4.90789431913116</v>
      </c>
      <c r="G128" s="0" t="str">
        <f aca="false">IF(OR(C128&lt;4,C128&gt;9),"Winter","Summer")</f>
        <v>Summer</v>
      </c>
    </row>
    <row r="129" customFormat="false" ht="14.25" hidden="false" customHeight="false" outlineLevel="0" collapsed="false">
      <c r="A129" s="50" t="n">
        <v>42617.9583333333</v>
      </c>
      <c r="B129" s="0" t="n">
        <f aca="false">YEAR(A129)</f>
        <v>2016</v>
      </c>
      <c r="C129" s="0" t="n">
        <f aca="false">MONTH(A129)</f>
        <v>9</v>
      </c>
      <c r="D129" s="49" t="n">
        <v>12.526501</v>
      </c>
      <c r="E129" s="49" t="n">
        <v>2.3415</v>
      </c>
      <c r="F129" s="49" t="n">
        <f aca="false">D129/E129</f>
        <v>5.34977621183002</v>
      </c>
      <c r="G129" s="0" t="str">
        <f aca="false">IF(OR(C129&lt;4,C129&gt;9),"Winter","Summer")</f>
        <v>Summer</v>
      </c>
    </row>
    <row r="130" customFormat="false" ht="14.25" hidden="false" customHeight="false" outlineLevel="0" collapsed="false">
      <c r="A130" s="50" t="n">
        <v>42618.9583333333</v>
      </c>
      <c r="B130" s="0" t="n">
        <f aca="false">YEAR(A130)</f>
        <v>2016</v>
      </c>
      <c r="C130" s="0" t="n">
        <f aca="false">MONTH(A130)</f>
        <v>9</v>
      </c>
      <c r="D130" s="49" t="n">
        <v>12.747001</v>
      </c>
      <c r="E130" s="49" t="n">
        <v>2.4255</v>
      </c>
      <c r="F130" s="49" t="n">
        <f aca="false">D130/E130</f>
        <v>5.25541166769738</v>
      </c>
      <c r="G130" s="0" t="str">
        <f aca="false">IF(OR(C130&lt;4,C130&gt;9),"Winter","Summer")</f>
        <v>Summer</v>
      </c>
    </row>
    <row r="131" customFormat="false" ht="14.25" hidden="false" customHeight="false" outlineLevel="0" collapsed="false">
      <c r="A131" s="50" t="n">
        <v>42619.9583333333</v>
      </c>
      <c r="B131" s="0" t="n">
        <f aca="false">YEAR(A131)</f>
        <v>2016</v>
      </c>
      <c r="C131" s="0" t="n">
        <f aca="false">MONTH(A131)</f>
        <v>9</v>
      </c>
      <c r="D131" s="49" t="n">
        <v>12.8835</v>
      </c>
      <c r="E131" s="49" t="n">
        <v>2.415</v>
      </c>
      <c r="F131" s="49" t="n">
        <f aca="false">D131/E131</f>
        <v>5.33478260869565</v>
      </c>
      <c r="G131" s="0" t="str">
        <f aca="false">IF(OR(C131&lt;4,C131&gt;9),"Winter","Summer")</f>
        <v>Summer</v>
      </c>
    </row>
    <row r="132" customFormat="false" ht="14.25" hidden="false" customHeight="false" outlineLevel="0" collapsed="false">
      <c r="A132" s="50" t="n">
        <v>42620.9583333333</v>
      </c>
      <c r="B132" s="0" t="n">
        <f aca="false">YEAR(A132)</f>
        <v>2016</v>
      </c>
      <c r="C132" s="0" t="n">
        <f aca="false">MONTH(A132)</f>
        <v>9</v>
      </c>
      <c r="D132" s="49" t="n">
        <v>11.823</v>
      </c>
      <c r="E132" s="49" t="n">
        <v>2.2995</v>
      </c>
      <c r="F132" s="49" t="n">
        <f aca="false">D132/E132</f>
        <v>5.14155251141553</v>
      </c>
      <c r="G132" s="0" t="str">
        <f aca="false">IF(OR(C132&lt;4,C132&gt;9),"Winter","Summer")</f>
        <v>Summer</v>
      </c>
    </row>
    <row r="133" customFormat="false" ht="14.25" hidden="false" customHeight="false" outlineLevel="0" collapsed="false">
      <c r="A133" s="50" t="n">
        <v>42621.9583333333</v>
      </c>
      <c r="B133" s="0" t="n">
        <f aca="false">YEAR(A133)</f>
        <v>2016</v>
      </c>
      <c r="C133" s="0" t="n">
        <f aca="false">MONTH(A133)</f>
        <v>9</v>
      </c>
      <c r="D133" s="49" t="n">
        <v>11.6025</v>
      </c>
      <c r="E133" s="49" t="n">
        <v>2.2680001</v>
      </c>
      <c r="F133" s="49" t="n">
        <f aca="false">D133/E133</f>
        <v>5.11574051517899</v>
      </c>
      <c r="G133" s="0" t="str">
        <f aca="false">IF(OR(C133&lt;4,C133&gt;9),"Winter","Summer")</f>
        <v>Summer</v>
      </c>
    </row>
    <row r="134" customFormat="false" ht="14.25" hidden="false" customHeight="false" outlineLevel="0" collapsed="false">
      <c r="A134" s="50" t="n">
        <v>42622.9583333333</v>
      </c>
      <c r="B134" s="0" t="n">
        <f aca="false">YEAR(A134)</f>
        <v>2016</v>
      </c>
      <c r="C134" s="0" t="n">
        <f aca="false">MONTH(A134)</f>
        <v>9</v>
      </c>
      <c r="D134" s="49" t="n">
        <v>11.9175005</v>
      </c>
      <c r="E134" s="49" t="n">
        <v>2.2575002</v>
      </c>
      <c r="F134" s="49" t="n">
        <f aca="false">D134/E134</f>
        <v>5.27906952123415</v>
      </c>
      <c r="G134" s="0" t="str">
        <f aca="false">IF(OR(C134&lt;4,C134&gt;9),"Winter","Summer")</f>
        <v>Summer</v>
      </c>
    </row>
    <row r="135" customFormat="false" ht="14.25" hidden="false" customHeight="false" outlineLevel="0" collapsed="false">
      <c r="A135" s="50" t="n">
        <v>42623.9583333333</v>
      </c>
      <c r="B135" s="0" t="n">
        <f aca="false">YEAR(A135)</f>
        <v>2016</v>
      </c>
      <c r="C135" s="0" t="n">
        <f aca="false">MONTH(A135)</f>
        <v>9</v>
      </c>
      <c r="D135" s="49" t="n">
        <v>11.5185</v>
      </c>
      <c r="E135" s="49" t="n">
        <v>2.2575002</v>
      </c>
      <c r="F135" s="49" t="n">
        <f aca="false">D135/E135</f>
        <v>5.10232512936211</v>
      </c>
      <c r="G135" s="0" t="str">
        <f aca="false">IF(OR(C135&lt;4,C135&gt;9),"Winter","Summer")</f>
        <v>Summer</v>
      </c>
    </row>
    <row r="136" customFormat="false" ht="14.25" hidden="false" customHeight="false" outlineLevel="0" collapsed="false">
      <c r="A136" s="50" t="n">
        <v>42624.9583333333</v>
      </c>
      <c r="B136" s="0" t="n">
        <f aca="false">YEAR(A136)</f>
        <v>2016</v>
      </c>
      <c r="C136" s="0" t="n">
        <f aca="false">MONTH(A136)</f>
        <v>9</v>
      </c>
      <c r="D136" s="49" t="n">
        <v>13.0095005</v>
      </c>
      <c r="E136" s="49" t="n">
        <v>2.2470002</v>
      </c>
      <c r="F136" s="49" t="n">
        <f aca="false">D136/E136</f>
        <v>5.78971933335832</v>
      </c>
      <c r="G136" s="0" t="str">
        <f aca="false">IF(OR(C136&lt;4,C136&gt;9),"Winter","Summer")</f>
        <v>Summer</v>
      </c>
    </row>
    <row r="137" customFormat="false" ht="14.25" hidden="false" customHeight="false" outlineLevel="0" collapsed="false">
      <c r="A137" s="50" t="n">
        <v>42625.9583333333</v>
      </c>
      <c r="B137" s="0" t="n">
        <f aca="false">YEAR(A137)</f>
        <v>2016</v>
      </c>
      <c r="C137" s="0" t="n">
        <f aca="false">MONTH(A137)</f>
        <v>9</v>
      </c>
      <c r="D137" s="49" t="n">
        <v>15.1725</v>
      </c>
      <c r="E137" s="49" t="n">
        <v>2.2154999</v>
      </c>
      <c r="F137" s="49" t="n">
        <f aca="false">D137/E137</f>
        <v>6.84834154133792</v>
      </c>
      <c r="G137" s="0" t="str">
        <f aca="false">IF(OR(C137&lt;4,C137&gt;9),"Winter","Summer")</f>
        <v>Summer</v>
      </c>
    </row>
    <row r="138" customFormat="false" ht="14.25" hidden="false" customHeight="false" outlineLevel="0" collapsed="false">
      <c r="A138" s="50" t="n">
        <v>42626.9583333333</v>
      </c>
      <c r="B138" s="0" t="n">
        <f aca="false">YEAR(A138)</f>
        <v>2016</v>
      </c>
      <c r="C138" s="0" t="n">
        <f aca="false">MONTH(A138)</f>
        <v>9</v>
      </c>
      <c r="D138" s="49" t="n">
        <v>14.342999</v>
      </c>
      <c r="E138" s="49" t="n">
        <v>2.205</v>
      </c>
      <c r="F138" s="49" t="n">
        <f aca="false">D138/E138</f>
        <v>6.50476145124717</v>
      </c>
      <c r="G138" s="0" t="str">
        <f aca="false">IF(OR(C138&lt;4,C138&gt;9),"Winter","Summer")</f>
        <v>Summer</v>
      </c>
    </row>
    <row r="139" customFormat="false" ht="14.25" hidden="false" customHeight="false" outlineLevel="0" collapsed="false">
      <c r="A139" s="50" t="n">
        <v>42627.9583333333</v>
      </c>
      <c r="B139" s="0" t="n">
        <f aca="false">YEAR(A139)</f>
        <v>2016</v>
      </c>
      <c r="C139" s="0" t="n">
        <f aca="false">MONTH(A139)</f>
        <v>9</v>
      </c>
      <c r="D139" s="49" t="n">
        <v>23.3205</v>
      </c>
      <c r="E139" s="49" t="n">
        <v>2.1734998</v>
      </c>
      <c r="F139" s="49" t="n">
        <f aca="false">D139/E139</f>
        <v>10.7294695863326</v>
      </c>
      <c r="G139" s="0" t="str">
        <f aca="false">IF(OR(C139&lt;4,C139&gt;9),"Winter","Summer")</f>
        <v>Summer</v>
      </c>
    </row>
    <row r="140" customFormat="false" ht="14.25" hidden="false" customHeight="false" outlineLevel="0" collapsed="false">
      <c r="A140" s="50" t="n">
        <v>42628.9583333333</v>
      </c>
      <c r="B140" s="0" t="n">
        <f aca="false">YEAR(A140)</f>
        <v>2016</v>
      </c>
      <c r="C140" s="0" t="n">
        <f aca="false">MONTH(A140)</f>
        <v>9</v>
      </c>
      <c r="D140" s="49" t="n">
        <v>12.18</v>
      </c>
      <c r="E140" s="49" t="n">
        <v>2.373</v>
      </c>
      <c r="F140" s="49" t="n">
        <f aca="false">D140/E140</f>
        <v>5.13274336283186</v>
      </c>
      <c r="G140" s="0" t="str">
        <f aca="false">IF(OR(C140&lt;4,C140&gt;9),"Winter","Summer")</f>
        <v>Summer</v>
      </c>
    </row>
    <row r="141" customFormat="false" ht="14.25" hidden="false" customHeight="false" outlineLevel="0" collapsed="false">
      <c r="A141" s="50" t="n">
        <v>42629.9583333333</v>
      </c>
      <c r="B141" s="0" t="n">
        <f aca="false">YEAR(A141)</f>
        <v>2016</v>
      </c>
      <c r="C141" s="0" t="n">
        <f aca="false">MONTH(A141)</f>
        <v>9</v>
      </c>
      <c r="D141" s="49" t="n">
        <v>12.011999</v>
      </c>
      <c r="E141" s="49" t="n">
        <v>2.478</v>
      </c>
      <c r="F141" s="49" t="n">
        <f aca="false">D141/E141</f>
        <v>4.84745722356739</v>
      </c>
      <c r="G141" s="0" t="str">
        <f aca="false">IF(OR(C141&lt;4,C141&gt;9),"Winter","Summer")</f>
        <v>Summer</v>
      </c>
    </row>
    <row r="142" customFormat="false" ht="14.25" hidden="false" customHeight="false" outlineLevel="0" collapsed="false">
      <c r="A142" s="50" t="n">
        <v>42630.9583333333</v>
      </c>
      <c r="B142" s="0" t="n">
        <f aca="false">YEAR(A142)</f>
        <v>2016</v>
      </c>
      <c r="C142" s="0" t="n">
        <f aca="false">MONTH(A142)</f>
        <v>9</v>
      </c>
      <c r="D142" s="49" t="n">
        <v>12.3585005</v>
      </c>
      <c r="E142" s="49" t="n">
        <v>2.478</v>
      </c>
      <c r="F142" s="49" t="n">
        <f aca="false">D142/E142</f>
        <v>4.98728833736885</v>
      </c>
      <c r="G142" s="0" t="str">
        <f aca="false">IF(OR(C142&lt;4,C142&gt;9),"Winter","Summer")</f>
        <v>Summer</v>
      </c>
    </row>
    <row r="143" customFormat="false" ht="14.25" hidden="false" customHeight="false" outlineLevel="0" collapsed="false">
      <c r="A143" s="50" t="n">
        <v>42631.9583333333</v>
      </c>
      <c r="B143" s="0" t="n">
        <f aca="false">YEAR(A143)</f>
        <v>2016</v>
      </c>
      <c r="C143" s="0" t="n">
        <f aca="false">MONTH(A143)</f>
        <v>9</v>
      </c>
      <c r="D143" s="49" t="n">
        <v>29.074501</v>
      </c>
      <c r="E143" s="49" t="n">
        <v>2.4675</v>
      </c>
      <c r="F143" s="49" t="n">
        <f aca="false">D143/E143</f>
        <v>11.7829791286727</v>
      </c>
      <c r="G143" s="0" t="str">
        <f aca="false">IF(OR(C143&lt;4,C143&gt;9),"Winter","Summer")</f>
        <v>Summer</v>
      </c>
    </row>
    <row r="144" customFormat="false" ht="14.25" hidden="false" customHeight="false" outlineLevel="0" collapsed="false">
      <c r="A144" s="50" t="n">
        <v>42632.9583333333</v>
      </c>
      <c r="B144" s="0" t="n">
        <f aca="false">YEAR(A144)</f>
        <v>2016</v>
      </c>
      <c r="C144" s="0" t="n">
        <f aca="false">MONTH(A144)</f>
        <v>9</v>
      </c>
      <c r="D144" s="49" t="n">
        <v>16.2645</v>
      </c>
      <c r="E144" s="49" t="n">
        <v>2.5935001</v>
      </c>
      <c r="F144" s="49" t="n">
        <f aca="false">D144/E144</f>
        <v>6.27125481892212</v>
      </c>
      <c r="G144" s="0" t="str">
        <f aca="false">IF(OR(C144&lt;4,C144&gt;9),"Winter","Summer")</f>
        <v>Summer</v>
      </c>
    </row>
    <row r="145" customFormat="false" ht="14.25" hidden="false" customHeight="false" outlineLevel="0" collapsed="false">
      <c r="A145" s="50" t="n">
        <v>42633.9583333333</v>
      </c>
      <c r="B145" s="0" t="n">
        <f aca="false">YEAR(A145)</f>
        <v>2016</v>
      </c>
      <c r="C145" s="0" t="n">
        <f aca="false">MONTH(A145)</f>
        <v>9</v>
      </c>
      <c r="D145" s="49" t="n">
        <v>12.621</v>
      </c>
      <c r="E145" s="49" t="n">
        <v>2.5095</v>
      </c>
      <c r="F145" s="49" t="n">
        <f aca="false">D145/E145</f>
        <v>5.02928870292887</v>
      </c>
      <c r="G145" s="0" t="str">
        <f aca="false">IF(OR(C145&lt;4,C145&gt;9),"Winter","Summer")</f>
        <v>Summer</v>
      </c>
    </row>
    <row r="146" customFormat="false" ht="14.25" hidden="false" customHeight="false" outlineLevel="0" collapsed="false">
      <c r="A146" s="50" t="n">
        <v>42634.9583333333</v>
      </c>
      <c r="B146" s="0" t="n">
        <f aca="false">YEAR(A146)</f>
        <v>2016</v>
      </c>
      <c r="C146" s="0" t="n">
        <f aca="false">MONTH(A146)</f>
        <v>9</v>
      </c>
      <c r="D146" s="49" t="n">
        <v>12.631499</v>
      </c>
      <c r="E146" s="49" t="n">
        <v>2.5935001</v>
      </c>
      <c r="F146" s="49" t="n">
        <f aca="false">D146/E146</f>
        <v>4.87044477075594</v>
      </c>
      <c r="G146" s="0" t="str">
        <f aca="false">IF(OR(C146&lt;4,C146&gt;9),"Winter","Summer")</f>
        <v>Summer</v>
      </c>
    </row>
    <row r="147" customFormat="false" ht="14.25" hidden="false" customHeight="false" outlineLevel="0" collapsed="false">
      <c r="A147" s="50" t="n">
        <v>42635.9583333333</v>
      </c>
      <c r="B147" s="0" t="n">
        <f aca="false">YEAR(A147)</f>
        <v>2016</v>
      </c>
      <c r="C147" s="0" t="n">
        <f aca="false">MONTH(A147)</f>
        <v>9</v>
      </c>
      <c r="D147" s="49" t="n">
        <v>12.621</v>
      </c>
      <c r="E147" s="49" t="n">
        <v>2.625</v>
      </c>
      <c r="F147" s="49" t="n">
        <f aca="false">D147/E147</f>
        <v>4.808</v>
      </c>
      <c r="G147" s="0" t="str">
        <f aca="false">IF(OR(C147&lt;4,C147&gt;9),"Winter","Summer")</f>
        <v>Summer</v>
      </c>
    </row>
    <row r="148" customFormat="false" ht="14.25" hidden="false" customHeight="false" outlineLevel="0" collapsed="false">
      <c r="A148" s="50" t="n">
        <v>42636.9583333333</v>
      </c>
      <c r="B148" s="0" t="n">
        <f aca="false">YEAR(A148)</f>
        <v>2016</v>
      </c>
      <c r="C148" s="0" t="n">
        <f aca="false">MONTH(A148)</f>
        <v>9</v>
      </c>
      <c r="D148" s="49" t="n">
        <v>12.5685005</v>
      </c>
      <c r="E148" s="49" t="n">
        <v>2.646</v>
      </c>
      <c r="F148" s="49" t="n">
        <f aca="false">D148/E148</f>
        <v>4.75000018896448</v>
      </c>
      <c r="G148" s="0" t="str">
        <f aca="false">IF(OR(C148&lt;4,C148&gt;9),"Winter","Summer")</f>
        <v>Summer</v>
      </c>
    </row>
    <row r="149" customFormat="false" ht="14.25" hidden="false" customHeight="false" outlineLevel="0" collapsed="false">
      <c r="A149" s="50" t="n">
        <v>42637.9583333333</v>
      </c>
      <c r="B149" s="0" t="n">
        <f aca="false">YEAR(A149)</f>
        <v>2016</v>
      </c>
      <c r="C149" s="0" t="n">
        <f aca="false">MONTH(A149)</f>
        <v>9</v>
      </c>
      <c r="D149" s="49" t="n">
        <v>12.5055</v>
      </c>
      <c r="E149" s="49" t="n">
        <v>2.646</v>
      </c>
      <c r="F149" s="49" t="n">
        <f aca="false">D149/E149</f>
        <v>4.72619047619048</v>
      </c>
      <c r="G149" s="0" t="str">
        <f aca="false">IF(OR(C149&lt;4,C149&gt;9),"Winter","Summer")</f>
        <v>Summer</v>
      </c>
    </row>
    <row r="150" customFormat="false" ht="14.25" hidden="false" customHeight="false" outlineLevel="0" collapsed="false">
      <c r="A150" s="50" t="n">
        <v>42638.9583333333</v>
      </c>
      <c r="B150" s="0" t="n">
        <f aca="false">YEAR(A150)</f>
        <v>2016</v>
      </c>
      <c r="C150" s="0" t="n">
        <f aca="false">MONTH(A150)</f>
        <v>9</v>
      </c>
      <c r="D150" s="49" t="n">
        <v>13.3665</v>
      </c>
      <c r="E150" s="49" t="n">
        <v>2.667</v>
      </c>
      <c r="F150" s="49" t="n">
        <f aca="false">D150/E150</f>
        <v>5.01181102362205</v>
      </c>
      <c r="G150" s="0" t="str">
        <f aca="false">IF(OR(C150&lt;4,C150&gt;9),"Winter","Summer")</f>
        <v>Summer</v>
      </c>
    </row>
    <row r="151" customFormat="false" ht="14.25" hidden="false" customHeight="false" outlineLevel="0" collapsed="false">
      <c r="A151" s="50" t="n">
        <v>42639.9583333333</v>
      </c>
      <c r="B151" s="0" t="n">
        <f aca="false">YEAR(A151)</f>
        <v>2016</v>
      </c>
      <c r="C151" s="0" t="n">
        <f aca="false">MONTH(A151)</f>
        <v>9</v>
      </c>
      <c r="D151" s="49" t="n">
        <v>12.684</v>
      </c>
      <c r="E151" s="49" t="n">
        <v>2.667</v>
      </c>
      <c r="F151" s="49" t="n">
        <f aca="false">D151/E151</f>
        <v>4.75590551181102</v>
      </c>
      <c r="G151" s="0" t="str">
        <f aca="false">IF(OR(C151&lt;4,C151&gt;9),"Winter","Summer")</f>
        <v>Summer</v>
      </c>
    </row>
    <row r="152" customFormat="false" ht="14.25" hidden="false" customHeight="false" outlineLevel="0" collapsed="false">
      <c r="A152" s="50" t="n">
        <v>42640.9583333333</v>
      </c>
      <c r="B152" s="0" t="n">
        <f aca="false">YEAR(A152)</f>
        <v>2016</v>
      </c>
      <c r="C152" s="0" t="n">
        <f aca="false">MONTH(A152)</f>
        <v>9</v>
      </c>
      <c r="D152" s="49" t="n">
        <v>12.705</v>
      </c>
      <c r="E152" s="49" t="n">
        <v>2.625</v>
      </c>
      <c r="F152" s="49" t="n">
        <f aca="false">D152/E152</f>
        <v>4.84</v>
      </c>
      <c r="G152" s="0" t="str">
        <f aca="false">IF(OR(C152&lt;4,C152&gt;9),"Winter","Summer")</f>
        <v>Summer</v>
      </c>
    </row>
    <row r="153" customFormat="false" ht="14.25" hidden="false" customHeight="false" outlineLevel="0" collapsed="false">
      <c r="A153" s="50" t="n">
        <v>42641.9583333333</v>
      </c>
      <c r="B153" s="0" t="n">
        <f aca="false">YEAR(A153)</f>
        <v>2016</v>
      </c>
      <c r="C153" s="0" t="n">
        <f aca="false">MONTH(A153)</f>
        <v>9</v>
      </c>
      <c r="D153" s="49" t="n">
        <v>12.4005</v>
      </c>
      <c r="E153" s="49" t="n">
        <v>2.6564999</v>
      </c>
      <c r="F153" s="49" t="n">
        <f aca="false">D153/E153</f>
        <v>4.66798436544266</v>
      </c>
      <c r="G153" s="0" t="str">
        <f aca="false">IF(OR(C153&lt;4,C153&gt;9),"Winter","Summer")</f>
        <v>Summer</v>
      </c>
    </row>
    <row r="154" customFormat="false" ht="14.25" hidden="false" customHeight="false" outlineLevel="0" collapsed="false">
      <c r="A154" s="50" t="n">
        <v>42642.9583333333</v>
      </c>
      <c r="B154" s="0" t="n">
        <f aca="false">YEAR(A154)</f>
        <v>2016</v>
      </c>
      <c r="C154" s="0" t="n">
        <f aca="false">MONTH(A154)</f>
        <v>9</v>
      </c>
      <c r="D154" s="49" t="n">
        <v>13.608</v>
      </c>
      <c r="E154" s="49" t="n">
        <v>2.73</v>
      </c>
      <c r="F154" s="49" t="n">
        <f aca="false">D154/E154</f>
        <v>4.98461538461539</v>
      </c>
      <c r="G154" s="0" t="str">
        <f aca="false">IF(OR(C154&lt;4,C154&gt;9),"Winter","Summer")</f>
        <v>Summer</v>
      </c>
    </row>
    <row r="155" customFormat="false" ht="14.25" hidden="false" customHeight="false" outlineLevel="0" collapsed="false">
      <c r="A155" s="50" t="n">
        <v>42643.9583333333</v>
      </c>
      <c r="B155" s="0" t="n">
        <f aca="false">YEAR(A155)</f>
        <v>2016</v>
      </c>
      <c r="C155" s="0" t="n">
        <f aca="false">MONTH(A155)</f>
        <v>9</v>
      </c>
      <c r="D155" s="49" t="n">
        <v>13.723499</v>
      </c>
      <c r="E155" s="49" t="n">
        <v>2.688</v>
      </c>
      <c r="F155" s="49" t="n">
        <f aca="false">D155/E155</f>
        <v>5.10546837797619</v>
      </c>
      <c r="G155" s="0" t="str">
        <f aca="false">IF(OR(C155&lt;4,C155&gt;9),"Winter","Summer")</f>
        <v>Summer</v>
      </c>
    </row>
    <row r="156" customFormat="false" ht="14.25" hidden="false" customHeight="false" outlineLevel="0" collapsed="false">
      <c r="A156" s="50" t="n">
        <v>42644.9583333333</v>
      </c>
      <c r="B156" s="0" t="n">
        <f aca="false">YEAR(A156)</f>
        <v>2016</v>
      </c>
      <c r="C156" s="0" t="n">
        <f aca="false">MONTH(A156)</f>
        <v>10</v>
      </c>
      <c r="D156" s="49" t="n">
        <v>13.146001</v>
      </c>
      <c r="E156" s="49" t="n">
        <v>2.688</v>
      </c>
      <c r="F156" s="49" t="n">
        <f aca="false">D156/E156</f>
        <v>4.89062537202381</v>
      </c>
      <c r="G156" s="0" t="str">
        <f aca="false">IF(OR(C156&lt;4,C156&gt;9),"Winter","Summer")</f>
        <v>Winter</v>
      </c>
    </row>
    <row r="157" customFormat="false" ht="14.25" hidden="false" customHeight="false" outlineLevel="0" collapsed="false">
      <c r="A157" s="50" t="n">
        <v>42645.9583333333</v>
      </c>
      <c r="B157" s="0" t="n">
        <f aca="false">YEAR(A157)</f>
        <v>2016</v>
      </c>
      <c r="C157" s="0" t="n">
        <f aca="false">MONTH(A157)</f>
        <v>10</v>
      </c>
      <c r="D157" s="49" t="n">
        <v>13.7655</v>
      </c>
      <c r="E157" s="49" t="n">
        <v>2.7089999</v>
      </c>
      <c r="F157" s="49" t="n">
        <f aca="false">D157/E157</f>
        <v>5.0813955364118</v>
      </c>
      <c r="G157" s="0" t="str">
        <f aca="false">IF(OR(C157&lt;4,C157&gt;9),"Winter","Summer")</f>
        <v>Winter</v>
      </c>
    </row>
    <row r="158" customFormat="false" ht="14.25" hidden="false" customHeight="false" outlineLevel="0" collapsed="false">
      <c r="A158" s="50" t="n">
        <v>42646.9583333333</v>
      </c>
      <c r="B158" s="0" t="n">
        <f aca="false">YEAR(A158)</f>
        <v>2016</v>
      </c>
      <c r="C158" s="0" t="n">
        <f aca="false">MONTH(A158)</f>
        <v>10</v>
      </c>
      <c r="D158" s="49" t="n">
        <v>13.1775</v>
      </c>
      <c r="E158" s="49" t="n">
        <v>2.6145</v>
      </c>
      <c r="F158" s="49" t="n">
        <f aca="false">D158/E158</f>
        <v>5.04016064257028</v>
      </c>
      <c r="G158" s="0" t="str">
        <f aca="false">IF(OR(C158&lt;4,C158&gt;9),"Winter","Summer")</f>
        <v>Winter</v>
      </c>
    </row>
    <row r="159" customFormat="false" ht="14.25" hidden="false" customHeight="false" outlineLevel="0" collapsed="false">
      <c r="A159" s="50" t="n">
        <v>42647.9583333333</v>
      </c>
      <c r="B159" s="0" t="n">
        <f aca="false">YEAR(A159)</f>
        <v>2016</v>
      </c>
      <c r="C159" s="0" t="n">
        <f aca="false">MONTH(A159)</f>
        <v>10</v>
      </c>
      <c r="D159" s="49" t="n">
        <v>12.474</v>
      </c>
      <c r="E159" s="49" t="n">
        <v>2.73</v>
      </c>
      <c r="F159" s="49" t="n">
        <f aca="false">D159/E159</f>
        <v>4.56923076923077</v>
      </c>
      <c r="G159" s="0" t="str">
        <f aca="false">IF(OR(C159&lt;4,C159&gt;9),"Winter","Summer")</f>
        <v>Winter</v>
      </c>
    </row>
    <row r="160" customFormat="false" ht="14.25" hidden="false" customHeight="false" outlineLevel="0" collapsed="false">
      <c r="A160" s="50" t="n">
        <v>42648.9583333333</v>
      </c>
      <c r="B160" s="0" t="n">
        <f aca="false">YEAR(A160)</f>
        <v>2016</v>
      </c>
      <c r="C160" s="0" t="n">
        <f aca="false">MONTH(A160)</f>
        <v>10</v>
      </c>
      <c r="D160" s="49" t="n">
        <v>13.1355</v>
      </c>
      <c r="E160" s="49" t="n">
        <v>2.7825</v>
      </c>
      <c r="F160" s="49" t="n">
        <f aca="false">D160/E160</f>
        <v>4.72075471698113</v>
      </c>
      <c r="G160" s="0" t="str">
        <f aca="false">IF(OR(C160&lt;4,C160&gt;9),"Winter","Summer")</f>
        <v>Winter</v>
      </c>
    </row>
    <row r="161" customFormat="false" ht="14.25" hidden="false" customHeight="false" outlineLevel="0" collapsed="false">
      <c r="A161" s="50" t="n">
        <v>42649.9583333333</v>
      </c>
      <c r="B161" s="0" t="n">
        <f aca="false">YEAR(A161)</f>
        <v>2016</v>
      </c>
      <c r="C161" s="0" t="n">
        <f aca="false">MONTH(A161)</f>
        <v>10</v>
      </c>
      <c r="D161" s="49" t="n">
        <v>13.6814995</v>
      </c>
      <c r="E161" s="49" t="n">
        <v>2.919</v>
      </c>
      <c r="F161" s="49" t="n">
        <f aca="false">D161/E161</f>
        <v>4.68705018842069</v>
      </c>
      <c r="G161" s="0" t="str">
        <f aca="false">IF(OR(C161&lt;4,C161&gt;9),"Winter","Summer")</f>
        <v>Winter</v>
      </c>
    </row>
    <row r="162" customFormat="false" ht="14.25" hidden="false" customHeight="false" outlineLevel="0" collapsed="false">
      <c r="A162" s="50" t="n">
        <v>42650.9583333333</v>
      </c>
      <c r="B162" s="0" t="n">
        <f aca="false">YEAR(A162)</f>
        <v>2016</v>
      </c>
      <c r="C162" s="0" t="n">
        <f aca="false">MONTH(A162)</f>
        <v>10</v>
      </c>
      <c r="D162" s="49" t="n">
        <v>13.713</v>
      </c>
      <c r="E162" s="49" t="n">
        <v>2.7825</v>
      </c>
      <c r="F162" s="49" t="n">
        <f aca="false">D162/E162</f>
        <v>4.92830188679245</v>
      </c>
      <c r="G162" s="0" t="str">
        <f aca="false">IF(OR(C162&lt;4,C162&gt;9),"Winter","Summer")</f>
        <v>Winter</v>
      </c>
    </row>
    <row r="163" customFormat="false" ht="14.25" hidden="false" customHeight="false" outlineLevel="0" collapsed="false">
      <c r="A163" s="50" t="n">
        <v>42651.9583333333</v>
      </c>
      <c r="B163" s="0" t="n">
        <f aca="false">YEAR(A163)</f>
        <v>2016</v>
      </c>
      <c r="C163" s="0" t="n">
        <f aca="false">MONTH(A163)</f>
        <v>10</v>
      </c>
      <c r="D163" s="49" t="n">
        <v>12.851999</v>
      </c>
      <c r="E163" s="49" t="n">
        <v>2.7825</v>
      </c>
      <c r="F163" s="49" t="n">
        <f aca="false">D163/E163</f>
        <v>4.61886756513926</v>
      </c>
      <c r="G163" s="0" t="str">
        <f aca="false">IF(OR(C163&lt;4,C163&gt;9),"Winter","Summer")</f>
        <v>Winter</v>
      </c>
    </row>
    <row r="164" customFormat="false" ht="14.25" hidden="false" customHeight="false" outlineLevel="0" collapsed="false">
      <c r="A164" s="50" t="n">
        <v>42652.9583333333</v>
      </c>
      <c r="B164" s="0" t="n">
        <f aca="false">YEAR(A164)</f>
        <v>2016</v>
      </c>
      <c r="C164" s="0" t="n">
        <f aca="false">MONTH(A164)</f>
        <v>10</v>
      </c>
      <c r="D164" s="49" t="n">
        <v>14.7315</v>
      </c>
      <c r="E164" s="49" t="n">
        <v>2.9294999</v>
      </c>
      <c r="F164" s="49" t="n">
        <f aca="false">D164/E164</f>
        <v>5.02867400678184</v>
      </c>
      <c r="G164" s="0" t="str">
        <f aca="false">IF(OR(C164&lt;4,C164&gt;9),"Winter","Summer")</f>
        <v>Winter</v>
      </c>
    </row>
    <row r="165" customFormat="false" ht="14.25" hidden="false" customHeight="false" outlineLevel="0" collapsed="false">
      <c r="A165" s="50" t="n">
        <v>42653.9583333333</v>
      </c>
      <c r="B165" s="0" t="n">
        <f aca="false">YEAR(A165)</f>
        <v>2016</v>
      </c>
      <c r="C165" s="0" t="n">
        <f aca="false">MONTH(A165)</f>
        <v>10</v>
      </c>
      <c r="D165" s="49" t="n">
        <v>13.629</v>
      </c>
      <c r="E165" s="49" t="n">
        <v>2.94</v>
      </c>
      <c r="F165" s="49" t="n">
        <f aca="false">D165/E165</f>
        <v>4.63571428571429</v>
      </c>
      <c r="G165" s="0" t="str">
        <f aca="false">IF(OR(C165&lt;4,C165&gt;9),"Winter","Summer")</f>
        <v>Winter</v>
      </c>
    </row>
    <row r="166" customFormat="false" ht="14.25" hidden="false" customHeight="false" outlineLevel="0" collapsed="false">
      <c r="A166" s="50" t="n">
        <v>42654.9583333333</v>
      </c>
      <c r="B166" s="0" t="n">
        <f aca="false">YEAR(A166)</f>
        <v>2016</v>
      </c>
      <c r="C166" s="0" t="n">
        <f aca="false">MONTH(A166)</f>
        <v>10</v>
      </c>
      <c r="D166" s="49" t="n">
        <v>14.1119995</v>
      </c>
      <c r="E166" s="49" t="n">
        <v>2.9819999</v>
      </c>
      <c r="F166" s="49" t="n">
        <f aca="false">D166/E166</f>
        <v>4.73239435722315</v>
      </c>
      <c r="G166" s="0" t="str">
        <f aca="false">IF(OR(C166&lt;4,C166&gt;9),"Winter","Summer")</f>
        <v>Winter</v>
      </c>
    </row>
    <row r="167" customFormat="false" ht="14.25" hidden="false" customHeight="false" outlineLevel="0" collapsed="false">
      <c r="A167" s="50" t="n">
        <v>42655.9583333333</v>
      </c>
      <c r="B167" s="0" t="n">
        <f aca="false">YEAR(A167)</f>
        <v>2016</v>
      </c>
      <c r="C167" s="0" t="n">
        <f aca="false">MONTH(A167)</f>
        <v>10</v>
      </c>
      <c r="D167" s="49" t="n">
        <v>14.07</v>
      </c>
      <c r="E167" s="49" t="n">
        <v>2.9505</v>
      </c>
      <c r="F167" s="49" t="n">
        <f aca="false">D167/E167</f>
        <v>4.76868327402135</v>
      </c>
      <c r="G167" s="0" t="str">
        <f aca="false">IF(OR(C167&lt;4,C167&gt;9),"Winter","Summer")</f>
        <v>Winter</v>
      </c>
    </row>
    <row r="168" customFormat="false" ht="14.25" hidden="false" customHeight="false" outlineLevel="0" collapsed="false">
      <c r="A168" s="50" t="n">
        <v>42656.9583333333</v>
      </c>
      <c r="B168" s="0" t="n">
        <f aca="false">YEAR(A168)</f>
        <v>2016</v>
      </c>
      <c r="C168" s="0" t="n">
        <f aca="false">MONTH(A168)</f>
        <v>10</v>
      </c>
      <c r="D168" s="49" t="n">
        <v>14.311501</v>
      </c>
      <c r="E168" s="49" t="n">
        <v>2.961</v>
      </c>
      <c r="F168" s="49" t="n">
        <f aca="false">D168/E168</f>
        <v>4.83333367105708</v>
      </c>
      <c r="G168" s="0" t="str">
        <f aca="false">IF(OR(C168&lt;4,C168&gt;9),"Winter","Summer")</f>
        <v>Winter</v>
      </c>
    </row>
    <row r="169" customFormat="false" ht="14.25" hidden="false" customHeight="false" outlineLevel="0" collapsed="false">
      <c r="A169" s="50" t="n">
        <v>42657.9583333333</v>
      </c>
      <c r="B169" s="0" t="n">
        <f aca="false">YEAR(A169)</f>
        <v>2016</v>
      </c>
      <c r="C169" s="0" t="n">
        <f aca="false">MONTH(A169)</f>
        <v>10</v>
      </c>
      <c r="D169" s="49" t="n">
        <v>13.314</v>
      </c>
      <c r="E169" s="49" t="n">
        <v>2.9819999</v>
      </c>
      <c r="F169" s="49" t="n">
        <f aca="false">D169/E169</f>
        <v>4.46478888211901</v>
      </c>
      <c r="G169" s="0" t="str">
        <f aca="false">IF(OR(C169&lt;4,C169&gt;9),"Winter","Summer")</f>
        <v>Winter</v>
      </c>
    </row>
    <row r="170" customFormat="false" ht="14.25" hidden="false" customHeight="false" outlineLevel="0" collapsed="false">
      <c r="A170" s="50" t="n">
        <v>42658.9583333333</v>
      </c>
      <c r="B170" s="0" t="n">
        <f aca="false">YEAR(A170)</f>
        <v>2016</v>
      </c>
      <c r="C170" s="0" t="n">
        <f aca="false">MONTH(A170)</f>
        <v>10</v>
      </c>
      <c r="D170" s="49" t="n">
        <v>13.219501</v>
      </c>
      <c r="E170" s="49" t="n">
        <v>2.9819999</v>
      </c>
      <c r="F170" s="49" t="n">
        <f aca="false">D170/E170</f>
        <v>4.43309907555664</v>
      </c>
      <c r="G170" s="0" t="str">
        <f aca="false">IF(OR(C170&lt;4,C170&gt;9),"Winter","Summer")</f>
        <v>Winter</v>
      </c>
    </row>
    <row r="171" customFormat="false" ht="14.25" hidden="false" customHeight="false" outlineLevel="0" collapsed="false">
      <c r="A171" s="50" t="n">
        <v>42659.9583333333</v>
      </c>
      <c r="B171" s="0" t="n">
        <f aca="false">YEAR(A171)</f>
        <v>2016</v>
      </c>
      <c r="C171" s="0" t="n">
        <f aca="false">MONTH(A171)</f>
        <v>10</v>
      </c>
      <c r="D171" s="49" t="n">
        <v>13.660501</v>
      </c>
      <c r="E171" s="49" t="n">
        <v>3.0029998</v>
      </c>
      <c r="F171" s="49" t="n">
        <f aca="false">D171/E171</f>
        <v>4.54895168491187</v>
      </c>
      <c r="G171" s="0" t="str">
        <f aca="false">IF(OR(C171&lt;4,C171&gt;9),"Winter","Summer")</f>
        <v>Winter</v>
      </c>
    </row>
    <row r="172" customFormat="false" ht="14.25" hidden="false" customHeight="false" outlineLevel="0" collapsed="false">
      <c r="A172" s="50" t="n">
        <v>42660.9583333333</v>
      </c>
      <c r="B172" s="0" t="n">
        <f aca="false">YEAR(A172)</f>
        <v>2016</v>
      </c>
      <c r="C172" s="0" t="n">
        <f aca="false">MONTH(A172)</f>
        <v>10</v>
      </c>
      <c r="D172" s="49" t="n">
        <v>13.2615</v>
      </c>
      <c r="E172" s="49" t="n">
        <v>3.0029998</v>
      </c>
      <c r="F172" s="49" t="n">
        <f aca="false">D172/E172</f>
        <v>4.41608421019542</v>
      </c>
      <c r="G172" s="0" t="str">
        <f aca="false">IF(OR(C172&lt;4,C172&gt;9),"Winter","Summer")</f>
        <v>Winter</v>
      </c>
    </row>
    <row r="173" customFormat="false" ht="14.25" hidden="false" customHeight="false" outlineLevel="0" collapsed="false">
      <c r="A173" s="50" t="n">
        <v>42661.9583333333</v>
      </c>
      <c r="B173" s="0" t="n">
        <f aca="false">YEAR(A173)</f>
        <v>2016</v>
      </c>
      <c r="C173" s="0" t="n">
        <f aca="false">MONTH(A173)</f>
        <v>10</v>
      </c>
      <c r="D173" s="49" t="n">
        <v>13.9335</v>
      </c>
      <c r="E173" s="49" t="n">
        <v>3.0870001</v>
      </c>
      <c r="F173" s="49" t="n">
        <f aca="false">D173/E173</f>
        <v>4.51360529596355</v>
      </c>
      <c r="G173" s="0" t="str">
        <f aca="false">IF(OR(C173&lt;4,C173&gt;9),"Winter","Summer")</f>
        <v>Winter</v>
      </c>
    </row>
    <row r="174" customFormat="false" ht="14.25" hidden="false" customHeight="false" outlineLevel="0" collapsed="false">
      <c r="A174" s="50" t="n">
        <v>42662.9583333333</v>
      </c>
      <c r="B174" s="0" t="n">
        <f aca="false">YEAR(A174)</f>
        <v>2016</v>
      </c>
      <c r="C174" s="0" t="n">
        <f aca="false">MONTH(A174)</f>
        <v>10</v>
      </c>
      <c r="D174" s="49" t="n">
        <v>14.6895</v>
      </c>
      <c r="E174" s="49" t="n">
        <v>3.0975</v>
      </c>
      <c r="F174" s="49" t="n">
        <f aca="false">D174/E174</f>
        <v>4.74237288135593</v>
      </c>
      <c r="G174" s="0" t="str">
        <f aca="false">IF(OR(C174&lt;4,C174&gt;9),"Winter","Summer")</f>
        <v>Winter</v>
      </c>
    </row>
    <row r="175" customFormat="false" ht="14.25" hidden="false" customHeight="false" outlineLevel="0" collapsed="false">
      <c r="A175" s="50" t="n">
        <v>42663.9583333333</v>
      </c>
      <c r="B175" s="0" t="n">
        <f aca="false">YEAR(A175)</f>
        <v>2016</v>
      </c>
      <c r="C175" s="0" t="n">
        <f aca="false">MONTH(A175)</f>
        <v>10</v>
      </c>
      <c r="D175" s="49" t="n">
        <v>15.875999</v>
      </c>
      <c r="E175" s="49" t="n">
        <v>3.129</v>
      </c>
      <c r="F175" s="49" t="n">
        <f aca="false">D175/E175</f>
        <v>5.07382518376478</v>
      </c>
      <c r="G175" s="0" t="str">
        <f aca="false">IF(OR(C175&lt;4,C175&gt;9),"Winter","Summer")</f>
        <v>Winter</v>
      </c>
    </row>
    <row r="176" customFormat="false" ht="14.25" hidden="false" customHeight="false" outlineLevel="0" collapsed="false">
      <c r="A176" s="50" t="n">
        <v>42664.9583333333</v>
      </c>
      <c r="B176" s="0" t="n">
        <f aca="false">YEAR(A176)</f>
        <v>2016</v>
      </c>
      <c r="C176" s="0" t="n">
        <f aca="false">MONTH(A176)</f>
        <v>10</v>
      </c>
      <c r="D176" s="49" t="n">
        <v>14.028</v>
      </c>
      <c r="E176" s="49" t="n">
        <v>3.0870001</v>
      </c>
      <c r="F176" s="49" t="n">
        <f aca="false">D176/E176</f>
        <v>4.54421753986986</v>
      </c>
      <c r="G176" s="0" t="str">
        <f aca="false">IF(OR(C176&lt;4,C176&gt;9),"Winter","Summer")</f>
        <v>Winter</v>
      </c>
    </row>
    <row r="177" customFormat="false" ht="14.25" hidden="false" customHeight="false" outlineLevel="0" collapsed="false">
      <c r="A177" s="50" t="n">
        <v>42665.9583333333</v>
      </c>
      <c r="B177" s="0" t="n">
        <f aca="false">YEAR(A177)</f>
        <v>2016</v>
      </c>
      <c r="C177" s="0" t="n">
        <f aca="false">MONTH(A177)</f>
        <v>10</v>
      </c>
      <c r="D177" s="49" t="n">
        <v>13.209</v>
      </c>
      <c r="E177" s="49" t="n">
        <v>3.0870001</v>
      </c>
      <c r="F177" s="49" t="n">
        <f aca="false">D177/E177</f>
        <v>4.27891142601518</v>
      </c>
      <c r="G177" s="0" t="str">
        <f aca="false">IF(OR(C177&lt;4,C177&gt;9),"Winter","Summer")</f>
        <v>Winter</v>
      </c>
    </row>
    <row r="178" customFormat="false" ht="14.25" hidden="false" customHeight="false" outlineLevel="0" collapsed="false">
      <c r="A178" s="50" t="n">
        <v>42666.9583333333</v>
      </c>
      <c r="B178" s="0" t="n">
        <f aca="false">YEAR(A178)</f>
        <v>2016</v>
      </c>
      <c r="C178" s="0" t="n">
        <f aca="false">MONTH(A178)</f>
        <v>10</v>
      </c>
      <c r="D178" s="49" t="n">
        <v>17.7975</v>
      </c>
      <c r="E178" s="49" t="n">
        <v>3.108</v>
      </c>
      <c r="F178" s="49" t="n">
        <f aca="false">D178/E178</f>
        <v>5.72635135135135</v>
      </c>
      <c r="G178" s="0" t="str">
        <f aca="false">IF(OR(C178&lt;4,C178&gt;9),"Winter","Summer")</f>
        <v>Winter</v>
      </c>
    </row>
    <row r="179" customFormat="false" ht="14.25" hidden="false" customHeight="false" outlineLevel="0" collapsed="false">
      <c r="A179" s="50" t="n">
        <v>42667.9583333333</v>
      </c>
      <c r="B179" s="0" t="n">
        <f aca="false">YEAR(A179)</f>
        <v>2016</v>
      </c>
      <c r="C179" s="0" t="n">
        <f aca="false">MONTH(A179)</f>
        <v>10</v>
      </c>
      <c r="D179" s="49" t="n">
        <v>16.989</v>
      </c>
      <c r="E179" s="49" t="n">
        <v>3.1395</v>
      </c>
      <c r="F179" s="49" t="n">
        <f aca="false">D179/E179</f>
        <v>5.41137123745819</v>
      </c>
      <c r="G179" s="0" t="str">
        <f aca="false">IF(OR(C179&lt;4,C179&gt;9),"Winter","Summer")</f>
        <v>Winter</v>
      </c>
    </row>
    <row r="180" customFormat="false" ht="14.25" hidden="false" customHeight="false" outlineLevel="0" collapsed="false">
      <c r="A180" s="50" t="n">
        <v>42668.9583333333</v>
      </c>
      <c r="B180" s="0" t="n">
        <f aca="false">YEAR(A180)</f>
        <v>2016</v>
      </c>
      <c r="C180" s="0" t="n">
        <f aca="false">MONTH(A180)</f>
        <v>10</v>
      </c>
      <c r="D180" s="49" t="n">
        <v>14.374499</v>
      </c>
      <c r="E180" s="49" t="n">
        <v>3.1815</v>
      </c>
      <c r="F180" s="49" t="n">
        <f aca="false">D180/E180</f>
        <v>4.51815150086437</v>
      </c>
      <c r="G180" s="0" t="str">
        <f aca="false">IF(OR(C180&lt;4,C180&gt;9),"Winter","Summer")</f>
        <v>Winter</v>
      </c>
    </row>
    <row r="181" customFormat="false" ht="14.25" hidden="false" customHeight="false" outlineLevel="0" collapsed="false">
      <c r="A181" s="50" t="n">
        <v>42669.9583333333</v>
      </c>
      <c r="B181" s="0" t="n">
        <f aca="false">YEAR(A181)</f>
        <v>2016</v>
      </c>
      <c r="C181" s="0" t="n">
        <f aca="false">MONTH(A181)</f>
        <v>10</v>
      </c>
      <c r="D181" s="49" t="n">
        <v>13.8914995</v>
      </c>
      <c r="E181" s="49" t="n">
        <v>3.1605</v>
      </c>
      <c r="F181" s="49" t="n">
        <f aca="false">D181/E181</f>
        <v>4.39534867900649</v>
      </c>
      <c r="G181" s="0" t="str">
        <f aca="false">IF(OR(C181&lt;4,C181&gt;9),"Winter","Summer")</f>
        <v>Winter</v>
      </c>
    </row>
    <row r="182" customFormat="false" ht="14.25" hidden="false" customHeight="false" outlineLevel="0" collapsed="false">
      <c r="A182" s="50" t="n">
        <v>42670.9583333333</v>
      </c>
      <c r="B182" s="0" t="n">
        <f aca="false">YEAR(A182)</f>
        <v>2016</v>
      </c>
      <c r="C182" s="0" t="n">
        <f aca="false">MONTH(A182)</f>
        <v>10</v>
      </c>
      <c r="D182" s="49" t="n">
        <v>14.175</v>
      </c>
      <c r="E182" s="49" t="n">
        <v>3.129</v>
      </c>
      <c r="F182" s="49" t="n">
        <f aca="false">D182/E182</f>
        <v>4.53020134228188</v>
      </c>
      <c r="G182" s="0" t="str">
        <f aca="false">IF(OR(C182&lt;4,C182&gt;9),"Winter","Summer")</f>
        <v>Winter</v>
      </c>
    </row>
    <row r="183" customFormat="false" ht="14.25" hidden="false" customHeight="false" outlineLevel="0" collapsed="false">
      <c r="A183" s="50" t="n">
        <v>42671.9583333333</v>
      </c>
      <c r="B183" s="0" t="n">
        <f aca="false">YEAR(A183)</f>
        <v>2016</v>
      </c>
      <c r="C183" s="0" t="n">
        <f aca="false">MONTH(A183)</f>
        <v>10</v>
      </c>
      <c r="D183" s="49" t="n">
        <v>13.86</v>
      </c>
      <c r="E183" s="49" t="n">
        <v>3.045</v>
      </c>
      <c r="F183" s="49" t="n">
        <f aca="false">D183/E183</f>
        <v>4.55172413793104</v>
      </c>
      <c r="G183" s="0" t="str">
        <f aca="false">IF(OR(C183&lt;4,C183&gt;9),"Winter","Summer")</f>
        <v>Winter</v>
      </c>
    </row>
    <row r="184" customFormat="false" ht="14.25" hidden="false" customHeight="false" outlineLevel="0" collapsed="false">
      <c r="A184" s="50" t="n">
        <v>42672.9583333333</v>
      </c>
      <c r="B184" s="0" t="n">
        <f aca="false">YEAR(A184)</f>
        <v>2016</v>
      </c>
      <c r="C184" s="0" t="n">
        <f aca="false">MONTH(A184)</f>
        <v>10</v>
      </c>
      <c r="D184" s="49" t="n">
        <v>13.2615</v>
      </c>
      <c r="E184" s="49" t="n">
        <v>3.045</v>
      </c>
      <c r="F184" s="49" t="n">
        <f aca="false">D184/E184</f>
        <v>4.3551724137931</v>
      </c>
      <c r="G184" s="0" t="str">
        <f aca="false">IF(OR(C184&lt;4,C184&gt;9),"Winter","Summer")</f>
        <v>Winter</v>
      </c>
    </row>
    <row r="185" customFormat="false" ht="14.25" hidden="false" customHeight="false" outlineLevel="0" collapsed="false">
      <c r="A185" s="50" t="n">
        <v>42674</v>
      </c>
      <c r="B185" s="0" t="n">
        <f aca="false">YEAR(A185)</f>
        <v>2016</v>
      </c>
      <c r="C185" s="0" t="n">
        <f aca="false">MONTH(A185)</f>
        <v>10</v>
      </c>
      <c r="D185" s="49" t="n">
        <v>15.015</v>
      </c>
      <c r="E185" s="49" t="n">
        <v>3.108</v>
      </c>
      <c r="F185" s="49" t="n">
        <f aca="false">D185/E185</f>
        <v>4.83108108108108</v>
      </c>
      <c r="G185" s="0" t="str">
        <f aca="false">IF(OR(C185&lt;4,C185&gt;9),"Winter","Summer")</f>
        <v>Winter</v>
      </c>
    </row>
    <row r="186" customFormat="false" ht="14.25" hidden="false" customHeight="false" outlineLevel="0" collapsed="false">
      <c r="A186" s="50" t="n">
        <v>42675</v>
      </c>
      <c r="B186" s="0" t="n">
        <f aca="false">YEAR(A186)</f>
        <v>2016</v>
      </c>
      <c r="C186" s="0" t="n">
        <f aca="false">MONTH(A186)</f>
        <v>11</v>
      </c>
      <c r="D186" s="49" t="n">
        <v>14.563499</v>
      </c>
      <c r="E186" s="49" t="n">
        <v>3.1605</v>
      </c>
      <c r="F186" s="49" t="n">
        <f aca="false">D186/E186</f>
        <v>4.60797310552128</v>
      </c>
      <c r="G186" s="0" t="str">
        <f aca="false">IF(OR(C186&lt;4,C186&gt;9),"Winter","Summer")</f>
        <v>Winter</v>
      </c>
    </row>
    <row r="187" customFormat="false" ht="14.25" hidden="false" customHeight="false" outlineLevel="0" collapsed="false">
      <c r="A187" s="50" t="n">
        <v>42676</v>
      </c>
      <c r="B187" s="0" t="n">
        <f aca="false">YEAR(A187)</f>
        <v>2016</v>
      </c>
      <c r="C187" s="0" t="n">
        <f aca="false">MONTH(A187)</f>
        <v>11</v>
      </c>
      <c r="D187" s="49" t="n">
        <v>17.1255</v>
      </c>
      <c r="E187" s="49" t="n">
        <v>3.2654998</v>
      </c>
      <c r="F187" s="49" t="n">
        <f aca="false">D187/E187</f>
        <v>5.24437331155249</v>
      </c>
      <c r="G187" s="0" t="str">
        <f aca="false">IF(OR(C187&lt;4,C187&gt;9),"Winter","Summer")</f>
        <v>Winter</v>
      </c>
    </row>
    <row r="188" customFormat="false" ht="14.25" hidden="false" customHeight="false" outlineLevel="0" collapsed="false">
      <c r="A188" s="50" t="n">
        <v>42677</v>
      </c>
      <c r="B188" s="0" t="n">
        <f aca="false">YEAR(A188)</f>
        <v>2016</v>
      </c>
      <c r="C188" s="0" t="n">
        <f aca="false">MONTH(A188)</f>
        <v>11</v>
      </c>
      <c r="D188" s="49" t="n">
        <v>15.246</v>
      </c>
      <c r="E188" s="49" t="n">
        <v>3.3705</v>
      </c>
      <c r="F188" s="49" t="n">
        <f aca="false">D188/E188</f>
        <v>4.52336448598131</v>
      </c>
      <c r="G188" s="0" t="str">
        <f aca="false">IF(OR(C188&lt;4,C188&gt;9),"Winter","Summer")</f>
        <v>Winter</v>
      </c>
    </row>
    <row r="189" customFormat="false" ht="14.25" hidden="false" customHeight="false" outlineLevel="0" collapsed="false">
      <c r="A189" s="50" t="n">
        <v>42678</v>
      </c>
      <c r="B189" s="0" t="n">
        <f aca="false">YEAR(A189)</f>
        <v>2016</v>
      </c>
      <c r="C189" s="0" t="n">
        <f aca="false">MONTH(A189)</f>
        <v>11</v>
      </c>
      <c r="D189" s="49" t="n">
        <v>15.372001</v>
      </c>
      <c r="E189" s="49" t="n">
        <v>3.3915</v>
      </c>
      <c r="F189" s="49" t="n">
        <f aca="false">D189/E189</f>
        <v>4.53250803479286</v>
      </c>
      <c r="G189" s="0" t="str">
        <f aca="false">IF(OR(C189&lt;4,C189&gt;9),"Winter","Summer")</f>
        <v>Winter</v>
      </c>
    </row>
    <row r="190" customFormat="false" ht="14.25" hidden="false" customHeight="false" outlineLevel="0" collapsed="false">
      <c r="A190" s="50" t="n">
        <v>42679</v>
      </c>
      <c r="B190" s="0" t="n">
        <f aca="false">YEAR(A190)</f>
        <v>2016</v>
      </c>
      <c r="C190" s="0" t="n">
        <f aca="false">MONTH(A190)</f>
        <v>11</v>
      </c>
      <c r="D190" s="49" t="n">
        <v>13.965</v>
      </c>
      <c r="E190" s="49" t="n">
        <v>3.1815</v>
      </c>
      <c r="F190" s="49" t="n">
        <f aca="false">D190/E190</f>
        <v>4.38943894389439</v>
      </c>
      <c r="G190" s="0" t="str">
        <f aca="false">IF(OR(C190&lt;4,C190&gt;9),"Winter","Summer")</f>
        <v>Winter</v>
      </c>
    </row>
    <row r="191" customFormat="false" ht="14.25" hidden="false" customHeight="false" outlineLevel="0" collapsed="false">
      <c r="A191" s="50" t="n">
        <v>42680</v>
      </c>
      <c r="B191" s="0" t="n">
        <f aca="false">YEAR(A191)</f>
        <v>2016</v>
      </c>
      <c r="C191" s="0" t="n">
        <f aca="false">MONTH(A191)</f>
        <v>11</v>
      </c>
      <c r="D191" s="49" t="n">
        <v>13.2615</v>
      </c>
      <c r="E191" s="49" t="n">
        <v>3.1815</v>
      </c>
      <c r="F191" s="49" t="n">
        <f aca="false">D191/E191</f>
        <v>4.16831683168317</v>
      </c>
      <c r="G191" s="0" t="str">
        <f aca="false">IF(OR(C191&lt;4,C191&gt;9),"Winter","Summer")</f>
        <v>Winter</v>
      </c>
    </row>
    <row r="192" customFormat="false" ht="14.25" hidden="false" customHeight="false" outlineLevel="0" collapsed="false">
      <c r="A192" s="50" t="n">
        <v>42681</v>
      </c>
      <c r="B192" s="0" t="n">
        <f aca="false">YEAR(A192)</f>
        <v>2016</v>
      </c>
      <c r="C192" s="0" t="n">
        <f aca="false">MONTH(A192)</f>
        <v>11</v>
      </c>
      <c r="D192" s="49" t="n">
        <v>20.706</v>
      </c>
      <c r="E192" s="49" t="n">
        <v>3.2654998</v>
      </c>
      <c r="F192" s="49" t="n">
        <f aca="false">D192/E192</f>
        <v>6.34083640121491</v>
      </c>
      <c r="G192" s="0" t="str">
        <f aca="false">IF(OR(C192&lt;4,C192&gt;9),"Winter","Summer")</f>
        <v>Winter</v>
      </c>
    </row>
    <row r="193" customFormat="false" ht="14.25" hidden="false" customHeight="false" outlineLevel="0" collapsed="false">
      <c r="A193" s="50" t="n">
        <v>42682</v>
      </c>
      <c r="B193" s="0" t="n">
        <f aca="false">YEAR(A193)</f>
        <v>2016</v>
      </c>
      <c r="C193" s="0" t="n">
        <f aca="false">MONTH(A193)</f>
        <v>11</v>
      </c>
      <c r="D193" s="49" t="n">
        <v>20.2965</v>
      </c>
      <c r="E193" s="49" t="n">
        <v>3.2445</v>
      </c>
      <c r="F193" s="49" t="n">
        <f aca="false">D193/E193</f>
        <v>6.25566343042071</v>
      </c>
      <c r="G193" s="0" t="str">
        <f aca="false">IF(OR(C193&lt;4,C193&gt;9),"Winter","Summer")</f>
        <v>Winter</v>
      </c>
    </row>
    <row r="194" customFormat="false" ht="14.25" hidden="false" customHeight="false" outlineLevel="0" collapsed="false">
      <c r="A194" s="50" t="n">
        <v>42683</v>
      </c>
      <c r="B194" s="0" t="n">
        <f aca="false">YEAR(A194)</f>
        <v>2016</v>
      </c>
      <c r="C194" s="0" t="n">
        <f aca="false">MONTH(A194)</f>
        <v>11</v>
      </c>
      <c r="D194" s="49" t="n">
        <v>20.086498</v>
      </c>
      <c r="E194" s="49" t="n">
        <v>3.2129998</v>
      </c>
      <c r="F194" s="49" t="n">
        <f aca="false">D194/E194</f>
        <v>6.2516337536031</v>
      </c>
      <c r="G194" s="0" t="str">
        <f aca="false">IF(OR(C194&lt;4,C194&gt;9),"Winter","Summer")</f>
        <v>Winter</v>
      </c>
    </row>
    <row r="195" customFormat="false" ht="14.25" hidden="false" customHeight="false" outlineLevel="0" collapsed="false">
      <c r="A195" s="50" t="n">
        <v>42684</v>
      </c>
      <c r="B195" s="0" t="n">
        <f aca="false">YEAR(A195)</f>
        <v>2016</v>
      </c>
      <c r="C195" s="0" t="n">
        <f aca="false">MONTH(A195)</f>
        <v>11</v>
      </c>
      <c r="D195" s="49" t="n">
        <v>15.550501</v>
      </c>
      <c r="E195" s="49" t="n">
        <v>3.2235</v>
      </c>
      <c r="F195" s="49" t="n">
        <f aca="false">D195/E195</f>
        <v>4.8241045447495</v>
      </c>
      <c r="G195" s="0" t="str">
        <f aca="false">IF(OR(C195&lt;4,C195&gt;9),"Winter","Summer")</f>
        <v>Winter</v>
      </c>
    </row>
    <row r="196" customFormat="false" ht="14.25" hidden="false" customHeight="false" outlineLevel="0" collapsed="false">
      <c r="A196" s="50" t="n">
        <v>42685</v>
      </c>
      <c r="B196" s="0" t="n">
        <f aca="false">YEAR(A196)</f>
        <v>2016</v>
      </c>
      <c r="C196" s="0" t="n">
        <f aca="false">MONTH(A196)</f>
        <v>11</v>
      </c>
      <c r="D196" s="49" t="n">
        <v>14.532001</v>
      </c>
      <c r="E196" s="49" t="n">
        <v>3.2024999</v>
      </c>
      <c r="F196" s="49" t="n">
        <f aca="false">D196/E196</f>
        <v>4.53770537198143</v>
      </c>
      <c r="G196" s="0" t="str">
        <f aca="false">IF(OR(C196&lt;4,C196&gt;9),"Winter","Summer")</f>
        <v>Winter</v>
      </c>
    </row>
    <row r="197" customFormat="false" ht="14.25" hidden="false" customHeight="false" outlineLevel="0" collapsed="false">
      <c r="A197" s="50" t="n">
        <v>42686</v>
      </c>
      <c r="B197" s="0" t="n">
        <f aca="false">YEAR(A197)</f>
        <v>2016</v>
      </c>
      <c r="C197" s="0" t="n">
        <f aca="false">MONTH(A197)</f>
        <v>11</v>
      </c>
      <c r="D197" s="49" t="n">
        <v>14.342999</v>
      </c>
      <c r="E197" s="49" t="n">
        <v>3.1815</v>
      </c>
      <c r="F197" s="49" t="n">
        <f aca="false">D197/E197</f>
        <v>4.50825051076536</v>
      </c>
      <c r="G197" s="0" t="str">
        <f aca="false">IF(OR(C197&lt;4,C197&gt;9),"Winter","Summer")</f>
        <v>Winter</v>
      </c>
    </row>
    <row r="198" customFormat="false" ht="14.25" hidden="false" customHeight="false" outlineLevel="0" collapsed="false">
      <c r="A198" s="50" t="n">
        <v>42687</v>
      </c>
      <c r="B198" s="0" t="n">
        <f aca="false">YEAR(A198)</f>
        <v>2016</v>
      </c>
      <c r="C198" s="0" t="n">
        <f aca="false">MONTH(A198)</f>
        <v>11</v>
      </c>
      <c r="D198" s="49" t="n">
        <v>13.986</v>
      </c>
      <c r="E198" s="49" t="n">
        <v>3.1815</v>
      </c>
      <c r="F198" s="49" t="n">
        <f aca="false">D198/E198</f>
        <v>4.3960396039604</v>
      </c>
      <c r="G198" s="0" t="str">
        <f aca="false">IF(OR(C198&lt;4,C198&gt;9),"Winter","Summer")</f>
        <v>Winter</v>
      </c>
    </row>
    <row r="199" customFormat="false" ht="14.25" hidden="false" customHeight="false" outlineLevel="0" collapsed="false">
      <c r="A199" s="50" t="n">
        <v>42688</v>
      </c>
      <c r="B199" s="0" t="n">
        <f aca="false">YEAR(A199)</f>
        <v>2016</v>
      </c>
      <c r="C199" s="0" t="n">
        <f aca="false">MONTH(A199)</f>
        <v>11</v>
      </c>
      <c r="D199" s="49" t="n">
        <v>18.5535</v>
      </c>
      <c r="E199" s="49" t="n">
        <v>3.1815</v>
      </c>
      <c r="F199" s="49" t="n">
        <f aca="false">D199/E199</f>
        <v>5.83168316831683</v>
      </c>
      <c r="G199" s="0" t="str">
        <f aca="false">IF(OR(C199&lt;4,C199&gt;9),"Winter","Summer")</f>
        <v>Winter</v>
      </c>
    </row>
    <row r="200" customFormat="false" ht="14.25" hidden="false" customHeight="false" outlineLevel="0" collapsed="false">
      <c r="A200" s="50" t="n">
        <v>42689</v>
      </c>
      <c r="B200" s="0" t="n">
        <f aca="false">YEAR(A200)</f>
        <v>2016</v>
      </c>
      <c r="C200" s="0" t="n">
        <f aca="false">MONTH(A200)</f>
        <v>11</v>
      </c>
      <c r="D200" s="49" t="n">
        <v>15.4875</v>
      </c>
      <c r="E200" s="49" t="n">
        <v>3.1185</v>
      </c>
      <c r="F200" s="49" t="n">
        <f aca="false">D200/E200</f>
        <v>4.96632996632997</v>
      </c>
      <c r="G200" s="0" t="str">
        <f aca="false">IF(OR(C200&lt;4,C200&gt;9),"Winter","Summer")</f>
        <v>Winter</v>
      </c>
    </row>
    <row r="201" customFormat="false" ht="14.25" hidden="false" customHeight="false" outlineLevel="0" collapsed="false">
      <c r="A201" s="50" t="n">
        <v>42690</v>
      </c>
      <c r="B201" s="0" t="n">
        <f aca="false">YEAR(A201)</f>
        <v>2016</v>
      </c>
      <c r="C201" s="0" t="n">
        <f aca="false">MONTH(A201)</f>
        <v>11</v>
      </c>
      <c r="D201" s="49" t="n">
        <v>13.7655</v>
      </c>
      <c r="E201" s="49" t="n">
        <v>3.15</v>
      </c>
      <c r="F201" s="49" t="n">
        <f aca="false">D201/E201</f>
        <v>4.37</v>
      </c>
      <c r="G201" s="0" t="str">
        <f aca="false">IF(OR(C201&lt;4,C201&gt;9),"Winter","Summer")</f>
        <v>Winter</v>
      </c>
    </row>
    <row r="202" customFormat="false" ht="14.25" hidden="false" customHeight="false" outlineLevel="0" collapsed="false">
      <c r="A202" s="50" t="n">
        <v>42691</v>
      </c>
      <c r="B202" s="0" t="n">
        <f aca="false">YEAR(A202)</f>
        <v>2016</v>
      </c>
      <c r="C202" s="0" t="n">
        <f aca="false">MONTH(A202)</f>
        <v>11</v>
      </c>
      <c r="D202" s="49" t="n">
        <v>13.8810005</v>
      </c>
      <c r="E202" s="49" t="n">
        <v>3.1395</v>
      </c>
      <c r="F202" s="49" t="n">
        <f aca="false">D202/E202</f>
        <v>4.42140484153528</v>
      </c>
      <c r="G202" s="0" t="str">
        <f aca="false">IF(OR(C202&lt;4,C202&gt;9),"Winter","Summer")</f>
        <v>Winter</v>
      </c>
    </row>
    <row r="203" customFormat="false" ht="14.25" hidden="false" customHeight="false" outlineLevel="0" collapsed="false">
      <c r="A203" s="50" t="n">
        <v>42692</v>
      </c>
      <c r="B203" s="0" t="n">
        <f aca="false">YEAR(A203)</f>
        <v>2016</v>
      </c>
      <c r="C203" s="0" t="n">
        <f aca="false">MONTH(A203)</f>
        <v>11</v>
      </c>
      <c r="D203" s="49" t="n">
        <v>14.3535</v>
      </c>
      <c r="E203" s="49" t="n">
        <v>3.1185</v>
      </c>
      <c r="F203" s="49" t="n">
        <f aca="false">D203/E203</f>
        <v>4.6026936026936</v>
      </c>
      <c r="G203" s="0" t="str">
        <f aca="false">IF(OR(C203&lt;4,C203&gt;9),"Winter","Summer")</f>
        <v>Winter</v>
      </c>
    </row>
    <row r="204" customFormat="false" ht="14.25" hidden="false" customHeight="false" outlineLevel="0" collapsed="false">
      <c r="A204" s="50" t="n">
        <v>42693</v>
      </c>
      <c r="B204" s="0" t="n">
        <f aca="false">YEAR(A204)</f>
        <v>2016</v>
      </c>
      <c r="C204" s="0" t="n">
        <f aca="false">MONTH(A204)</f>
        <v>11</v>
      </c>
      <c r="D204" s="49" t="n">
        <v>14.238001</v>
      </c>
      <c r="E204" s="49" t="n">
        <v>3.15</v>
      </c>
      <c r="F204" s="49" t="n">
        <f aca="false">D204/E204</f>
        <v>4.52000031746032</v>
      </c>
      <c r="G204" s="0" t="str">
        <f aca="false">IF(OR(C204&lt;4,C204&gt;9),"Winter","Summer")</f>
        <v>Winter</v>
      </c>
    </row>
    <row r="205" customFormat="false" ht="14.25" hidden="false" customHeight="false" outlineLevel="0" collapsed="false">
      <c r="A205" s="50" t="n">
        <v>42694</v>
      </c>
      <c r="B205" s="0" t="n">
        <f aca="false">YEAR(A205)</f>
        <v>2016</v>
      </c>
      <c r="C205" s="0" t="n">
        <f aca="false">MONTH(A205)</f>
        <v>11</v>
      </c>
      <c r="D205" s="49" t="n">
        <v>13.65</v>
      </c>
      <c r="E205" s="49" t="n">
        <v>3.15</v>
      </c>
      <c r="F205" s="49" t="n">
        <f aca="false">D205/E205</f>
        <v>4.33333333333333</v>
      </c>
      <c r="G205" s="0" t="str">
        <f aca="false">IF(OR(C205&lt;4,C205&gt;9),"Winter","Summer")</f>
        <v>Winter</v>
      </c>
    </row>
    <row r="206" customFormat="false" ht="14.25" hidden="false" customHeight="false" outlineLevel="0" collapsed="false">
      <c r="A206" s="50" t="n">
        <v>42695</v>
      </c>
      <c r="B206" s="0" t="n">
        <f aca="false">YEAR(A206)</f>
        <v>2016</v>
      </c>
      <c r="C206" s="0" t="n">
        <f aca="false">MONTH(A206)</f>
        <v>11</v>
      </c>
      <c r="D206" s="49" t="n">
        <v>14.3324995</v>
      </c>
      <c r="E206" s="49" t="n">
        <v>3.192</v>
      </c>
      <c r="F206" s="49" t="n">
        <f aca="false">D206/E206</f>
        <v>4.49013142230576</v>
      </c>
      <c r="G206" s="0" t="str">
        <f aca="false">IF(OR(C206&lt;4,C206&gt;9),"Winter","Summer")</f>
        <v>Winter</v>
      </c>
    </row>
    <row r="207" customFormat="false" ht="14.25" hidden="false" customHeight="false" outlineLevel="0" collapsed="false">
      <c r="A207" s="50" t="n">
        <v>42696</v>
      </c>
      <c r="B207" s="0" t="n">
        <f aca="false">YEAR(A207)</f>
        <v>2016</v>
      </c>
      <c r="C207" s="0" t="n">
        <f aca="false">MONTH(A207)</f>
        <v>11</v>
      </c>
      <c r="D207" s="49" t="n">
        <v>14.311501</v>
      </c>
      <c r="E207" s="49" t="n">
        <v>3.0870001</v>
      </c>
      <c r="F207" s="49" t="n">
        <f aca="false">D207/E207</f>
        <v>4.63605459552787</v>
      </c>
      <c r="G207" s="0" t="str">
        <f aca="false">IF(OR(C207&lt;4,C207&gt;9),"Winter","Summer")</f>
        <v>Winter</v>
      </c>
    </row>
    <row r="208" customFormat="false" ht="14.25" hidden="false" customHeight="false" outlineLevel="0" collapsed="false">
      <c r="A208" s="50" t="n">
        <v>42697</v>
      </c>
      <c r="B208" s="0" t="n">
        <f aca="false">YEAR(A208)</f>
        <v>2016</v>
      </c>
      <c r="C208" s="0" t="n">
        <f aca="false">MONTH(A208)</f>
        <v>11</v>
      </c>
      <c r="D208" s="49" t="n">
        <v>15.4455</v>
      </c>
      <c r="E208" s="49" t="n">
        <v>3.129</v>
      </c>
      <c r="F208" s="49" t="n">
        <f aca="false">D208/E208</f>
        <v>4.93624161073825</v>
      </c>
      <c r="G208" s="0" t="str">
        <f aca="false">IF(OR(C208&lt;4,C208&gt;9),"Winter","Summer")</f>
        <v>Winter</v>
      </c>
    </row>
    <row r="209" customFormat="false" ht="14.25" hidden="false" customHeight="false" outlineLevel="0" collapsed="false">
      <c r="A209" s="50" t="n">
        <v>42698</v>
      </c>
      <c r="B209" s="0" t="n">
        <f aca="false">YEAR(A209)</f>
        <v>2016</v>
      </c>
      <c r="C209" s="0" t="n">
        <f aca="false">MONTH(A209)</f>
        <v>11</v>
      </c>
      <c r="D209" s="49" t="n">
        <v>14.133</v>
      </c>
      <c r="E209" s="49" t="n">
        <v>3.171</v>
      </c>
      <c r="F209" s="49" t="n">
        <f aca="false">D209/E209</f>
        <v>4.45695364238411</v>
      </c>
      <c r="G209" s="0" t="str">
        <f aca="false">IF(OR(C209&lt;4,C209&gt;9),"Winter","Summer")</f>
        <v>Winter</v>
      </c>
    </row>
    <row r="210" customFormat="false" ht="14.25" hidden="false" customHeight="false" outlineLevel="0" collapsed="false">
      <c r="A210" s="50" t="n">
        <v>42699</v>
      </c>
      <c r="B210" s="0" t="n">
        <f aca="false">YEAR(A210)</f>
        <v>2016</v>
      </c>
      <c r="C210" s="0" t="n">
        <f aca="false">MONTH(A210)</f>
        <v>11</v>
      </c>
      <c r="D210" s="49" t="n">
        <v>13.901999</v>
      </c>
      <c r="E210" s="49" t="n">
        <v>3.15</v>
      </c>
      <c r="F210" s="49" t="n">
        <f aca="false">D210/E210</f>
        <v>4.41333301587302</v>
      </c>
      <c r="G210" s="0" t="str">
        <f aca="false">IF(OR(C210&lt;4,C210&gt;9),"Winter","Summer")</f>
        <v>Winter</v>
      </c>
    </row>
    <row r="211" customFormat="false" ht="14.25" hidden="false" customHeight="false" outlineLevel="0" collapsed="false">
      <c r="A211" s="50" t="n">
        <v>42700</v>
      </c>
      <c r="B211" s="0" t="n">
        <f aca="false">YEAR(A211)</f>
        <v>2016</v>
      </c>
      <c r="C211" s="0" t="n">
        <f aca="false">MONTH(A211)</f>
        <v>11</v>
      </c>
      <c r="D211" s="49" t="n">
        <v>14.532001</v>
      </c>
      <c r="E211" s="49" t="n">
        <v>3.15</v>
      </c>
      <c r="F211" s="49" t="n">
        <f aca="false">D211/E211</f>
        <v>4.61333365079365</v>
      </c>
      <c r="G211" s="0" t="str">
        <f aca="false">IF(OR(C211&lt;4,C211&gt;9),"Winter","Summer")</f>
        <v>Winter</v>
      </c>
    </row>
    <row r="212" customFormat="false" ht="14.25" hidden="false" customHeight="false" outlineLevel="0" collapsed="false">
      <c r="A212" s="50" t="n">
        <v>42701</v>
      </c>
      <c r="B212" s="0" t="n">
        <f aca="false">YEAR(A212)</f>
        <v>2016</v>
      </c>
      <c r="C212" s="0" t="n">
        <f aca="false">MONTH(A212)</f>
        <v>11</v>
      </c>
      <c r="D212" s="49" t="n">
        <v>13.8075</v>
      </c>
      <c r="E212" s="49" t="n">
        <v>3.15</v>
      </c>
      <c r="F212" s="49" t="n">
        <f aca="false">D212/E212</f>
        <v>4.38333333333333</v>
      </c>
      <c r="G212" s="0" t="str">
        <f aca="false">IF(OR(C212&lt;4,C212&gt;9),"Winter","Summer")</f>
        <v>Winter</v>
      </c>
    </row>
    <row r="213" customFormat="false" ht="14.25" hidden="false" customHeight="false" outlineLevel="0" collapsed="false">
      <c r="A213" s="50" t="n">
        <v>42702</v>
      </c>
      <c r="B213" s="0" t="n">
        <f aca="false">YEAR(A213)</f>
        <v>2016</v>
      </c>
      <c r="C213" s="0" t="n">
        <f aca="false">MONTH(A213)</f>
        <v>11</v>
      </c>
      <c r="D213" s="49" t="n">
        <v>15.519</v>
      </c>
      <c r="E213" s="49" t="n">
        <v>3.171</v>
      </c>
      <c r="F213" s="49" t="n">
        <f aca="false">D213/E213</f>
        <v>4.89403973509934</v>
      </c>
      <c r="G213" s="0" t="str">
        <f aca="false">IF(OR(C213&lt;4,C213&gt;9),"Winter","Summer")</f>
        <v>Winter</v>
      </c>
    </row>
    <row r="214" customFormat="false" ht="14.25" hidden="false" customHeight="false" outlineLevel="0" collapsed="false">
      <c r="A214" s="50" t="n">
        <v>42703</v>
      </c>
      <c r="B214" s="0" t="n">
        <f aca="false">YEAR(A214)</f>
        <v>2016</v>
      </c>
      <c r="C214" s="0" t="n">
        <f aca="false">MONTH(A214)</f>
        <v>11</v>
      </c>
      <c r="D214" s="49" t="n">
        <v>16.5585</v>
      </c>
      <c r="E214" s="49" t="n">
        <v>3.2445</v>
      </c>
      <c r="F214" s="49" t="n">
        <f aca="false">D214/E214</f>
        <v>5.10355987055016</v>
      </c>
      <c r="G214" s="0" t="str">
        <f aca="false">IF(OR(C214&lt;4,C214&gt;9),"Winter","Summer")</f>
        <v>Winter</v>
      </c>
    </row>
    <row r="215" customFormat="false" ht="14.25" hidden="false" customHeight="false" outlineLevel="0" collapsed="false">
      <c r="A215" s="50" t="n">
        <v>42704</v>
      </c>
      <c r="B215" s="0" t="n">
        <f aca="false">YEAR(A215)</f>
        <v>2016</v>
      </c>
      <c r="C215" s="0" t="n">
        <f aca="false">MONTH(A215)</f>
        <v>11</v>
      </c>
      <c r="D215" s="49" t="n">
        <v>14.679</v>
      </c>
      <c r="E215" s="49" t="n">
        <v>3.2549999</v>
      </c>
      <c r="F215" s="49" t="n">
        <f aca="false">D215/E215</f>
        <v>4.509677557901</v>
      </c>
      <c r="G215" s="0" t="str">
        <f aca="false">IF(OR(C215&lt;4,C215&gt;9),"Winter","Summer")</f>
        <v>Winter</v>
      </c>
    </row>
    <row r="216" customFormat="false" ht="14.25" hidden="false" customHeight="false" outlineLevel="0" collapsed="false">
      <c r="A216" s="50" t="n">
        <v>42705</v>
      </c>
      <c r="B216" s="0" t="n">
        <f aca="false">YEAR(A216)</f>
        <v>2016</v>
      </c>
      <c r="C216" s="0" t="n">
        <f aca="false">MONTH(A216)</f>
        <v>12</v>
      </c>
      <c r="D216" s="49" t="n">
        <v>15.309</v>
      </c>
      <c r="E216" s="49" t="n">
        <v>3.2759998</v>
      </c>
      <c r="F216" s="49" t="n">
        <f aca="false">D216/E216</f>
        <v>4.67307720836857</v>
      </c>
      <c r="G216" s="0" t="str">
        <f aca="false">IF(OR(C216&lt;4,C216&gt;9),"Winter","Summer")</f>
        <v>Winter</v>
      </c>
    </row>
    <row r="217" customFormat="false" ht="14.25" hidden="false" customHeight="false" outlineLevel="0" collapsed="false">
      <c r="A217" s="50" t="n">
        <v>42706</v>
      </c>
      <c r="B217" s="0" t="n">
        <f aca="false">YEAR(A217)</f>
        <v>2016</v>
      </c>
      <c r="C217" s="0" t="n">
        <f aca="false">MONTH(A217)</f>
        <v>12</v>
      </c>
      <c r="D217" s="49" t="n">
        <v>15.728999</v>
      </c>
      <c r="E217" s="49" t="n">
        <v>3.2654998</v>
      </c>
      <c r="F217" s="49" t="n">
        <f aca="false">D217/E217</f>
        <v>4.81672024600951</v>
      </c>
      <c r="G217" s="0" t="str">
        <f aca="false">IF(OR(C217&lt;4,C217&gt;9),"Winter","Summer")</f>
        <v>Winter</v>
      </c>
    </row>
    <row r="218" customFormat="false" ht="14.25" hidden="false" customHeight="false" outlineLevel="0" collapsed="false">
      <c r="A218" s="50" t="n">
        <v>42707</v>
      </c>
      <c r="B218" s="0" t="n">
        <f aca="false">YEAR(A218)</f>
        <v>2016</v>
      </c>
      <c r="C218" s="0" t="n">
        <f aca="false">MONTH(A218)</f>
        <v>12</v>
      </c>
      <c r="D218" s="49" t="n">
        <v>14.07</v>
      </c>
      <c r="E218" s="49" t="n">
        <v>3.1815</v>
      </c>
      <c r="F218" s="49" t="n">
        <f aca="false">D218/E218</f>
        <v>4.42244224422442</v>
      </c>
      <c r="G218" s="0" t="str">
        <f aca="false">IF(OR(C218&lt;4,C218&gt;9),"Winter","Summer")</f>
        <v>Winter</v>
      </c>
    </row>
    <row r="219" customFormat="false" ht="14.25" hidden="false" customHeight="false" outlineLevel="0" collapsed="false">
      <c r="A219" s="50" t="n">
        <v>42708</v>
      </c>
      <c r="B219" s="0" t="n">
        <f aca="false">YEAR(A219)</f>
        <v>2016</v>
      </c>
      <c r="C219" s="0" t="n">
        <f aca="false">MONTH(A219)</f>
        <v>12</v>
      </c>
      <c r="D219" s="49" t="n">
        <v>13.5135</v>
      </c>
      <c r="E219" s="49" t="n">
        <v>3.1815</v>
      </c>
      <c r="F219" s="49" t="n">
        <f aca="false">D219/E219</f>
        <v>4.24752475247525</v>
      </c>
      <c r="G219" s="0" t="str">
        <f aca="false">IF(OR(C219&lt;4,C219&gt;9),"Winter","Summer")</f>
        <v>Winter</v>
      </c>
    </row>
    <row r="220" customFormat="false" ht="14.25" hidden="false" customHeight="false" outlineLevel="0" collapsed="false">
      <c r="A220" s="50" t="n">
        <v>42709</v>
      </c>
      <c r="B220" s="0" t="n">
        <f aca="false">YEAR(A220)</f>
        <v>2016</v>
      </c>
      <c r="C220" s="0" t="n">
        <f aca="false">MONTH(A220)</f>
        <v>12</v>
      </c>
      <c r="D220" s="49" t="n">
        <v>16.233</v>
      </c>
      <c r="E220" s="49" t="n">
        <v>3.1815</v>
      </c>
      <c r="F220" s="49" t="n">
        <f aca="false">D220/E220</f>
        <v>5.1023102310231</v>
      </c>
      <c r="G220" s="0" t="str">
        <f aca="false">IF(OR(C220&lt;4,C220&gt;9),"Winter","Summer")</f>
        <v>Winter</v>
      </c>
    </row>
    <row r="221" customFormat="false" ht="14.25" hidden="false" customHeight="false" outlineLevel="0" collapsed="false">
      <c r="A221" s="50" t="n">
        <v>42710</v>
      </c>
      <c r="B221" s="0" t="n">
        <f aca="false">YEAR(A221)</f>
        <v>2016</v>
      </c>
      <c r="C221" s="0" t="n">
        <f aca="false">MONTH(A221)</f>
        <v>12</v>
      </c>
      <c r="D221" s="49" t="n">
        <v>14.2275</v>
      </c>
      <c r="E221" s="49" t="n">
        <v>3.0870001</v>
      </c>
      <c r="F221" s="49" t="n">
        <f aca="false">D221/E221</f>
        <v>4.60884338811651</v>
      </c>
      <c r="G221" s="0" t="str">
        <f aca="false">IF(OR(C221&lt;4,C221&gt;9),"Winter","Summer")</f>
        <v>Winter</v>
      </c>
    </row>
    <row r="222" customFormat="false" ht="14.25" hidden="false" customHeight="false" outlineLevel="0" collapsed="false">
      <c r="A222" s="50" t="n">
        <v>42711</v>
      </c>
      <c r="B222" s="0" t="n">
        <f aca="false">YEAR(A222)</f>
        <v>2016</v>
      </c>
      <c r="C222" s="0" t="n">
        <f aca="false">MONTH(A222)</f>
        <v>12</v>
      </c>
      <c r="D222" s="49" t="n">
        <v>13.4609995</v>
      </c>
      <c r="E222" s="49" t="n">
        <v>3.0029998</v>
      </c>
      <c r="F222" s="49" t="n">
        <f aca="false">D222/E222</f>
        <v>4.48251761455329</v>
      </c>
      <c r="G222" s="0" t="str">
        <f aca="false">IF(OR(C222&lt;4,C222&gt;9),"Winter","Summer")</f>
        <v>Winter</v>
      </c>
    </row>
    <row r="223" customFormat="false" ht="14.25" hidden="false" customHeight="false" outlineLevel="0" collapsed="false">
      <c r="A223" s="50" t="n">
        <v>42712</v>
      </c>
      <c r="B223" s="0" t="n">
        <f aca="false">YEAR(A223)</f>
        <v>2016</v>
      </c>
      <c r="C223" s="0" t="n">
        <f aca="false">MONTH(A223)</f>
        <v>12</v>
      </c>
      <c r="D223" s="49" t="n">
        <v>13.587</v>
      </c>
      <c r="E223" s="49" t="n">
        <v>3.0029998</v>
      </c>
      <c r="F223" s="49" t="n">
        <f aca="false">D223/E223</f>
        <v>4.52447582580592</v>
      </c>
      <c r="G223" s="0" t="str">
        <f aca="false">IF(OR(C223&lt;4,C223&gt;9),"Winter","Summer")</f>
        <v>Winter</v>
      </c>
    </row>
    <row r="224" customFormat="false" ht="14.25" hidden="false" customHeight="false" outlineLevel="0" collapsed="false">
      <c r="A224" s="50" t="n">
        <v>42713</v>
      </c>
      <c r="B224" s="0" t="n">
        <f aca="false">YEAR(A224)</f>
        <v>2016</v>
      </c>
      <c r="C224" s="0" t="n">
        <f aca="false">MONTH(A224)</f>
        <v>12</v>
      </c>
      <c r="D224" s="49" t="n">
        <v>13.324499</v>
      </c>
      <c r="E224" s="49" t="n">
        <v>3.0029998</v>
      </c>
      <c r="F224" s="49" t="n">
        <f aca="false">D224/E224</f>
        <v>4.43706289957129</v>
      </c>
      <c r="G224" s="0" t="str">
        <f aca="false">IF(OR(C224&lt;4,C224&gt;9),"Winter","Summer")</f>
        <v>Winter</v>
      </c>
    </row>
    <row r="225" customFormat="false" ht="14.25" hidden="false" customHeight="false" outlineLevel="0" collapsed="false">
      <c r="A225" s="50" t="n">
        <v>42714</v>
      </c>
      <c r="B225" s="0" t="n">
        <f aca="false">YEAR(A225)</f>
        <v>2016</v>
      </c>
      <c r="C225" s="0" t="n">
        <f aca="false">MONTH(A225)</f>
        <v>12</v>
      </c>
      <c r="D225" s="49" t="n">
        <v>13.440001</v>
      </c>
      <c r="E225" s="49" t="n">
        <v>3.0240002</v>
      </c>
      <c r="F225" s="49" t="n">
        <f aca="false">D225/E225</f>
        <v>4.44444448118753</v>
      </c>
      <c r="G225" s="0" t="str">
        <f aca="false">IF(OR(C225&lt;4,C225&gt;9),"Winter","Summer")</f>
        <v>Winter</v>
      </c>
    </row>
    <row r="226" customFormat="false" ht="14.25" hidden="false" customHeight="false" outlineLevel="0" collapsed="false">
      <c r="A226" s="50" t="n">
        <v>42715</v>
      </c>
      <c r="B226" s="0" t="n">
        <f aca="false">YEAR(A226)</f>
        <v>2016</v>
      </c>
      <c r="C226" s="0" t="n">
        <f aca="false">MONTH(A226)</f>
        <v>12</v>
      </c>
      <c r="D226" s="49" t="n">
        <v>13.545</v>
      </c>
      <c r="E226" s="49" t="n">
        <v>3.0240002</v>
      </c>
      <c r="F226" s="49" t="n">
        <f aca="false">D226/E226</f>
        <v>4.47916637042551</v>
      </c>
      <c r="G226" s="0" t="str">
        <f aca="false">IF(OR(C226&lt;4,C226&gt;9),"Winter","Summer")</f>
        <v>Winter</v>
      </c>
    </row>
    <row r="227" customFormat="false" ht="14.25" hidden="false" customHeight="false" outlineLevel="0" collapsed="false">
      <c r="A227" s="50" t="n">
        <v>42716</v>
      </c>
      <c r="B227" s="0" t="n">
        <f aca="false">YEAR(A227)</f>
        <v>2016</v>
      </c>
      <c r="C227" s="0" t="n">
        <f aca="false">MONTH(A227)</f>
        <v>12</v>
      </c>
      <c r="D227" s="49" t="n">
        <v>14.0805</v>
      </c>
      <c r="E227" s="49" t="n">
        <v>3.0240002</v>
      </c>
      <c r="F227" s="49" t="n">
        <f aca="false">D227/E227</f>
        <v>4.65624969204698</v>
      </c>
      <c r="G227" s="0" t="str">
        <f aca="false">IF(OR(C227&lt;4,C227&gt;9),"Winter","Summer")</f>
        <v>Winter</v>
      </c>
    </row>
    <row r="228" customFormat="false" ht="14.25" hidden="false" customHeight="false" outlineLevel="0" collapsed="false">
      <c r="A228" s="50" t="n">
        <v>42717</v>
      </c>
      <c r="B228" s="0" t="n">
        <f aca="false">YEAR(A228)</f>
        <v>2016</v>
      </c>
      <c r="C228" s="0" t="n">
        <f aca="false">MONTH(A228)</f>
        <v>12</v>
      </c>
      <c r="D228" s="49" t="n">
        <v>13.8914995</v>
      </c>
      <c r="E228" s="49" t="n">
        <v>3.066</v>
      </c>
      <c r="F228" s="49" t="n">
        <f aca="false">D228/E228</f>
        <v>4.53082175472929</v>
      </c>
      <c r="G228" s="0" t="str">
        <f aca="false">IF(OR(C228&lt;4,C228&gt;9),"Winter","Summer")</f>
        <v>Winter</v>
      </c>
    </row>
    <row r="229" customFormat="false" ht="14.25" hidden="false" customHeight="false" outlineLevel="0" collapsed="false">
      <c r="A229" s="50" t="n">
        <v>42718</v>
      </c>
      <c r="B229" s="0" t="n">
        <f aca="false">YEAR(A229)</f>
        <v>2016</v>
      </c>
      <c r="C229" s="0" t="n">
        <f aca="false">MONTH(A229)</f>
        <v>12</v>
      </c>
      <c r="D229" s="49" t="n">
        <v>13.7865</v>
      </c>
      <c r="E229" s="49" t="n">
        <v>3.066</v>
      </c>
      <c r="F229" s="49" t="n">
        <f aca="false">D229/E229</f>
        <v>4.49657534246575</v>
      </c>
      <c r="G229" s="0" t="str">
        <f aca="false">IF(OR(C229&lt;4,C229&gt;9),"Winter","Summer")</f>
        <v>Winter</v>
      </c>
    </row>
    <row r="230" customFormat="false" ht="14.25" hidden="false" customHeight="false" outlineLevel="0" collapsed="false">
      <c r="A230" s="50" t="n">
        <v>42719</v>
      </c>
      <c r="B230" s="0" t="n">
        <f aca="false">YEAR(A230)</f>
        <v>2016</v>
      </c>
      <c r="C230" s="0" t="n">
        <f aca="false">MONTH(A230)</f>
        <v>12</v>
      </c>
      <c r="D230" s="49" t="n">
        <v>13.5765</v>
      </c>
      <c r="E230" s="49" t="n">
        <v>3.0555</v>
      </c>
      <c r="F230" s="49" t="n">
        <f aca="false">D230/E230</f>
        <v>4.44329896907217</v>
      </c>
      <c r="G230" s="0" t="str">
        <f aca="false">IF(OR(C230&lt;4,C230&gt;9),"Winter","Summer")</f>
        <v>Winter</v>
      </c>
    </row>
    <row r="231" customFormat="false" ht="14.25" hidden="false" customHeight="false" outlineLevel="0" collapsed="false">
      <c r="A231" s="50" t="n">
        <v>42720</v>
      </c>
      <c r="B231" s="0" t="n">
        <f aca="false">YEAR(A231)</f>
        <v>2016</v>
      </c>
      <c r="C231" s="0" t="n">
        <f aca="false">MONTH(A231)</f>
        <v>12</v>
      </c>
      <c r="D231" s="49" t="n">
        <v>13.8810005</v>
      </c>
      <c r="E231" s="49" t="n">
        <v>3.066</v>
      </c>
      <c r="F231" s="49" t="n">
        <f aca="false">D231/E231</f>
        <v>4.5273974233529</v>
      </c>
      <c r="G231" s="0" t="str">
        <f aca="false">IF(OR(C231&lt;4,C231&gt;9),"Winter","Summer")</f>
        <v>Winter</v>
      </c>
    </row>
    <row r="232" customFormat="false" ht="14.25" hidden="false" customHeight="false" outlineLevel="0" collapsed="false">
      <c r="A232" s="50" t="n">
        <v>42721</v>
      </c>
      <c r="B232" s="0" t="n">
        <f aca="false">YEAR(A232)</f>
        <v>2016</v>
      </c>
      <c r="C232" s="0" t="n">
        <f aca="false">MONTH(A232)</f>
        <v>12</v>
      </c>
      <c r="D232" s="49" t="n">
        <v>13.5555</v>
      </c>
      <c r="E232" s="49" t="n">
        <v>3.108</v>
      </c>
      <c r="F232" s="49" t="n">
        <f aca="false">D232/E232</f>
        <v>4.36148648648649</v>
      </c>
      <c r="G232" s="0" t="str">
        <f aca="false">IF(OR(C232&lt;4,C232&gt;9),"Winter","Summer")</f>
        <v>Winter</v>
      </c>
    </row>
    <row r="233" customFormat="false" ht="14.25" hidden="false" customHeight="false" outlineLevel="0" collapsed="false">
      <c r="A233" s="50" t="n">
        <v>42722</v>
      </c>
      <c r="B233" s="0" t="n">
        <f aca="false">YEAR(A233)</f>
        <v>2016</v>
      </c>
      <c r="C233" s="0" t="n">
        <f aca="false">MONTH(A233)</f>
        <v>12</v>
      </c>
      <c r="D233" s="49" t="n">
        <v>13.608</v>
      </c>
      <c r="E233" s="49" t="n">
        <v>3.108</v>
      </c>
      <c r="F233" s="49" t="n">
        <f aca="false">D233/E233</f>
        <v>4.37837837837838</v>
      </c>
      <c r="G233" s="0" t="str">
        <f aca="false">IF(OR(C233&lt;4,C233&gt;9),"Winter","Summer")</f>
        <v>Winter</v>
      </c>
    </row>
    <row r="234" customFormat="false" ht="14.25" hidden="false" customHeight="false" outlineLevel="0" collapsed="false">
      <c r="A234" s="50" t="n">
        <v>42723</v>
      </c>
      <c r="B234" s="0" t="n">
        <f aca="false">YEAR(A234)</f>
        <v>2016</v>
      </c>
      <c r="C234" s="0" t="n">
        <f aca="false">MONTH(A234)</f>
        <v>12</v>
      </c>
      <c r="D234" s="49" t="n">
        <v>14.3220005</v>
      </c>
      <c r="E234" s="49" t="n">
        <v>3.108</v>
      </c>
      <c r="F234" s="49" t="n">
        <f aca="false">D234/E234</f>
        <v>4.60810826898327</v>
      </c>
      <c r="G234" s="0" t="str">
        <f aca="false">IF(OR(C234&lt;4,C234&gt;9),"Winter","Summer")</f>
        <v>Winter</v>
      </c>
    </row>
    <row r="235" customFormat="false" ht="14.25" hidden="false" customHeight="false" outlineLevel="0" collapsed="false">
      <c r="A235" s="50" t="n">
        <v>42724</v>
      </c>
      <c r="B235" s="0" t="n">
        <f aca="false">YEAR(A235)</f>
        <v>2016</v>
      </c>
      <c r="C235" s="0" t="n">
        <f aca="false">MONTH(A235)</f>
        <v>12</v>
      </c>
      <c r="D235" s="49" t="n">
        <v>13.5765</v>
      </c>
      <c r="E235" s="49" t="n">
        <v>3.1185</v>
      </c>
      <c r="F235" s="49" t="n">
        <f aca="false">D235/E235</f>
        <v>4.35353535353535</v>
      </c>
      <c r="G235" s="0" t="str">
        <f aca="false">IF(OR(C235&lt;4,C235&gt;9),"Winter","Summer")</f>
        <v>Winter</v>
      </c>
    </row>
    <row r="236" customFormat="false" ht="14.25" hidden="false" customHeight="false" outlineLevel="0" collapsed="false">
      <c r="A236" s="50" t="n">
        <v>42725</v>
      </c>
      <c r="B236" s="0" t="n">
        <f aca="false">YEAR(A236)</f>
        <v>2016</v>
      </c>
      <c r="C236" s="0" t="n">
        <f aca="false">MONTH(A236)</f>
        <v>12</v>
      </c>
      <c r="D236" s="49" t="n">
        <v>13.5345</v>
      </c>
      <c r="E236" s="49" t="n">
        <v>3.0975</v>
      </c>
      <c r="F236" s="49" t="n">
        <f aca="false">D236/E236</f>
        <v>4.36949152542373</v>
      </c>
      <c r="G236" s="0" t="str">
        <f aca="false">IF(OR(C236&lt;4,C236&gt;9),"Winter","Summer")</f>
        <v>Winter</v>
      </c>
    </row>
    <row r="237" customFormat="false" ht="14.25" hidden="false" customHeight="false" outlineLevel="0" collapsed="false">
      <c r="A237" s="50" t="n">
        <v>42726</v>
      </c>
      <c r="B237" s="0" t="n">
        <f aca="false">YEAR(A237)</f>
        <v>2016</v>
      </c>
      <c r="C237" s="0" t="n">
        <f aca="false">MONTH(A237)</f>
        <v>12</v>
      </c>
      <c r="D237" s="49" t="n">
        <v>13.776</v>
      </c>
      <c r="E237" s="49" t="n">
        <v>3.108</v>
      </c>
      <c r="F237" s="49" t="n">
        <f aca="false">D237/E237</f>
        <v>4.43243243243243</v>
      </c>
      <c r="G237" s="0" t="str">
        <f aca="false">IF(OR(C237&lt;4,C237&gt;9),"Winter","Summer")</f>
        <v>Winter</v>
      </c>
    </row>
    <row r="238" customFormat="false" ht="14.25" hidden="false" customHeight="false" outlineLevel="0" collapsed="false">
      <c r="A238" s="50" t="n">
        <v>42727</v>
      </c>
      <c r="B238" s="0" t="n">
        <f aca="false">YEAR(A238)</f>
        <v>2016</v>
      </c>
      <c r="C238" s="0" t="n">
        <f aca="false">MONTH(A238)</f>
        <v>12</v>
      </c>
      <c r="D238" s="49" t="n">
        <v>13.629</v>
      </c>
      <c r="E238" s="49" t="n">
        <v>3.1605</v>
      </c>
      <c r="F238" s="49" t="n">
        <f aca="false">D238/E238</f>
        <v>4.31229235880399</v>
      </c>
      <c r="G238" s="0" t="str">
        <f aca="false">IF(OR(C238&lt;4,C238&gt;9),"Winter","Summer")</f>
        <v>Winter</v>
      </c>
    </row>
    <row r="239" customFormat="false" ht="14.25" hidden="false" customHeight="false" outlineLevel="0" collapsed="false">
      <c r="A239" s="50" t="n">
        <v>42728</v>
      </c>
      <c r="B239" s="0" t="n">
        <f aca="false">YEAR(A239)</f>
        <v>2016</v>
      </c>
      <c r="C239" s="0" t="n">
        <f aca="false">MONTH(A239)</f>
        <v>12</v>
      </c>
      <c r="D239" s="49" t="n">
        <v>13.629</v>
      </c>
      <c r="E239" s="49" t="n">
        <v>3.171</v>
      </c>
      <c r="F239" s="49" t="n">
        <f aca="false">D239/E239</f>
        <v>4.29801324503311</v>
      </c>
      <c r="G239" s="0" t="str">
        <f aca="false">IF(OR(C239&lt;4,C239&gt;9),"Winter","Summer")</f>
        <v>Winter</v>
      </c>
    </row>
    <row r="240" customFormat="false" ht="14.25" hidden="false" customHeight="false" outlineLevel="0" collapsed="false">
      <c r="A240" s="50" t="n">
        <v>42729</v>
      </c>
      <c r="B240" s="0" t="n">
        <f aca="false">YEAR(A240)</f>
        <v>2016</v>
      </c>
      <c r="C240" s="0" t="n">
        <f aca="false">MONTH(A240)</f>
        <v>12</v>
      </c>
      <c r="D240" s="49" t="n">
        <v>12.7785</v>
      </c>
      <c r="E240" s="49" t="n">
        <v>3.171</v>
      </c>
      <c r="F240" s="49" t="n">
        <f aca="false">D240/E240</f>
        <v>4.02980132450331</v>
      </c>
      <c r="G240" s="0" t="str">
        <f aca="false">IF(OR(C240&lt;4,C240&gt;9),"Winter","Summer")</f>
        <v>Winter</v>
      </c>
    </row>
    <row r="241" customFormat="false" ht="14.25" hidden="false" customHeight="false" outlineLevel="0" collapsed="false">
      <c r="A241" s="50" t="n">
        <v>42730</v>
      </c>
      <c r="B241" s="0" t="n">
        <f aca="false">YEAR(A241)</f>
        <v>2016</v>
      </c>
      <c r="C241" s="0" t="n">
        <f aca="false">MONTH(A241)</f>
        <v>12</v>
      </c>
      <c r="D241" s="49" t="n">
        <v>12.6945</v>
      </c>
      <c r="E241" s="49" t="n">
        <v>3.171</v>
      </c>
      <c r="F241" s="49" t="n">
        <f aca="false">D241/E241</f>
        <v>4.00331125827815</v>
      </c>
      <c r="G241" s="0" t="str">
        <f aca="false">IF(OR(C241&lt;4,C241&gt;9),"Winter","Summer")</f>
        <v>Winter</v>
      </c>
    </row>
    <row r="242" customFormat="false" ht="14.25" hidden="false" customHeight="false" outlineLevel="0" collapsed="false">
      <c r="A242" s="50" t="n">
        <v>42731</v>
      </c>
      <c r="B242" s="0" t="n">
        <f aca="false">YEAR(A242)</f>
        <v>2016</v>
      </c>
      <c r="C242" s="0" t="n">
        <f aca="false">MONTH(A242)</f>
        <v>12</v>
      </c>
      <c r="D242" s="49" t="n">
        <v>14.153999</v>
      </c>
      <c r="E242" s="49" t="n">
        <v>3.171</v>
      </c>
      <c r="F242" s="49" t="n">
        <f aca="false">D242/E242</f>
        <v>4.46357584358247</v>
      </c>
      <c r="G242" s="0" t="str">
        <f aca="false">IF(OR(C242&lt;4,C242&gt;9),"Winter","Summer")</f>
        <v>Winter</v>
      </c>
    </row>
    <row r="243" customFormat="false" ht="14.25" hidden="false" customHeight="false" outlineLevel="0" collapsed="false">
      <c r="A243" s="50" t="n">
        <v>42732</v>
      </c>
      <c r="B243" s="0" t="n">
        <f aca="false">YEAR(A243)</f>
        <v>2016</v>
      </c>
      <c r="C243" s="0" t="n">
        <f aca="false">MONTH(A243)</f>
        <v>12</v>
      </c>
      <c r="D243" s="49" t="n">
        <v>14.710501</v>
      </c>
      <c r="E243" s="49" t="n">
        <v>3.2024999</v>
      </c>
      <c r="F243" s="49" t="n">
        <f aca="false">D243/E243</f>
        <v>4.59344307863991</v>
      </c>
      <c r="G243" s="0" t="str">
        <f aca="false">IF(OR(C243&lt;4,C243&gt;9),"Winter","Summer")</f>
        <v>Winter</v>
      </c>
    </row>
    <row r="244" customFormat="false" ht="14.25" hidden="false" customHeight="false" outlineLevel="0" collapsed="false">
      <c r="A244" s="50" t="n">
        <v>42733</v>
      </c>
      <c r="B244" s="0" t="n">
        <f aca="false">YEAR(A244)</f>
        <v>2016</v>
      </c>
      <c r="C244" s="0" t="n">
        <f aca="false">MONTH(A244)</f>
        <v>12</v>
      </c>
      <c r="D244" s="49" t="n">
        <v>14.091</v>
      </c>
      <c r="E244" s="49" t="n">
        <v>3.2759998</v>
      </c>
      <c r="F244" s="49" t="n">
        <f aca="false">D244/E244</f>
        <v>4.3012823138756</v>
      </c>
      <c r="G244" s="0" t="str">
        <f aca="false">IF(OR(C244&lt;4,C244&gt;9),"Winter","Summer")</f>
        <v>Winter</v>
      </c>
    </row>
    <row r="245" customFormat="false" ht="14.25" hidden="false" customHeight="false" outlineLevel="0" collapsed="false">
      <c r="A245" s="50" t="n">
        <v>42734</v>
      </c>
      <c r="B245" s="0" t="n">
        <f aca="false">YEAR(A245)</f>
        <v>2016</v>
      </c>
      <c r="C245" s="0" t="n">
        <f aca="false">MONTH(A245)</f>
        <v>12</v>
      </c>
      <c r="D245" s="49" t="n">
        <v>14.1015005</v>
      </c>
      <c r="E245" s="49" t="n">
        <v>3.318</v>
      </c>
      <c r="F245" s="49" t="n">
        <f aca="false">D245/E245</f>
        <v>4.25000015069319</v>
      </c>
      <c r="G245" s="0" t="str">
        <f aca="false">IF(OR(C245&lt;4,C245&gt;9),"Winter","Summer")</f>
        <v>Winter</v>
      </c>
    </row>
    <row r="246" customFormat="false" ht="14.25" hidden="false" customHeight="false" outlineLevel="0" collapsed="false">
      <c r="A246" s="50" t="n">
        <v>42735</v>
      </c>
      <c r="B246" s="0" t="n">
        <f aca="false">YEAR(A246)</f>
        <v>2016</v>
      </c>
      <c r="C246" s="0" t="n">
        <f aca="false">MONTH(A246)</f>
        <v>12</v>
      </c>
      <c r="D246" s="49" t="n">
        <v>14.0385</v>
      </c>
      <c r="E246" s="49" t="n">
        <v>3.381</v>
      </c>
      <c r="F246" s="49" t="n">
        <f aca="false">D246/E246</f>
        <v>4.15217391304348</v>
      </c>
      <c r="G246" s="0" t="str">
        <f aca="false">IF(OR(C246&lt;4,C246&gt;9),"Winter","Summer")</f>
        <v>Winter</v>
      </c>
    </row>
    <row r="247" customFormat="false" ht="14.25" hidden="false" customHeight="false" outlineLevel="0" collapsed="false">
      <c r="A247" s="50" t="n">
        <v>42736</v>
      </c>
      <c r="B247" s="0" t="n">
        <f aca="false">YEAR(A247)</f>
        <v>2017</v>
      </c>
      <c r="C247" s="0" t="n">
        <f aca="false">MONTH(A247)</f>
        <v>1</v>
      </c>
      <c r="D247" s="49" t="n">
        <v>14.0805</v>
      </c>
      <c r="E247" s="49" t="n">
        <v>3.381</v>
      </c>
      <c r="F247" s="49" t="n">
        <f aca="false">D247/E247</f>
        <v>4.16459627329193</v>
      </c>
      <c r="G247" s="0" t="str">
        <f aca="false">IF(OR(C247&lt;4,C247&gt;9),"Winter","Summer")</f>
        <v>Winter</v>
      </c>
    </row>
    <row r="248" customFormat="false" ht="14.25" hidden="false" customHeight="false" outlineLevel="0" collapsed="false">
      <c r="A248" s="50" t="n">
        <v>42737</v>
      </c>
      <c r="B248" s="0" t="n">
        <f aca="false">YEAR(A248)</f>
        <v>2017</v>
      </c>
      <c r="C248" s="0" t="n">
        <f aca="false">MONTH(A248)</f>
        <v>1</v>
      </c>
      <c r="D248" s="49" t="n">
        <v>14.196</v>
      </c>
      <c r="E248" s="49" t="n">
        <v>3.381</v>
      </c>
      <c r="F248" s="49" t="n">
        <f aca="false">D248/E248</f>
        <v>4.19875776397516</v>
      </c>
      <c r="G248" s="0" t="str">
        <f aca="false">IF(OR(C248&lt;4,C248&gt;9),"Winter","Summer")</f>
        <v>Winter</v>
      </c>
    </row>
    <row r="249" customFormat="false" ht="14.25" hidden="false" customHeight="false" outlineLevel="0" collapsed="false">
      <c r="A249" s="50" t="n">
        <v>42738</v>
      </c>
      <c r="B249" s="0" t="n">
        <f aca="false">YEAR(A249)</f>
        <v>2017</v>
      </c>
      <c r="C249" s="0" t="n">
        <f aca="false">MONTH(A249)</f>
        <v>1</v>
      </c>
      <c r="D249" s="49" t="n">
        <v>14.427</v>
      </c>
      <c r="E249" s="49" t="n">
        <v>3.4125</v>
      </c>
      <c r="F249" s="49" t="n">
        <f aca="false">D249/E249</f>
        <v>4.22769230769231</v>
      </c>
      <c r="G249" s="0" t="str">
        <f aca="false">IF(OR(C249&lt;4,C249&gt;9),"Winter","Summer")</f>
        <v>Winter</v>
      </c>
    </row>
    <row r="250" customFormat="false" ht="14.25" hidden="false" customHeight="false" outlineLevel="0" collapsed="false">
      <c r="A250" s="50" t="n">
        <v>42739</v>
      </c>
      <c r="B250" s="0" t="n">
        <f aca="false">YEAR(A250)</f>
        <v>2017</v>
      </c>
      <c r="C250" s="0" t="n">
        <f aca="false">MONTH(A250)</f>
        <v>1</v>
      </c>
      <c r="D250" s="49" t="n">
        <v>14.458501</v>
      </c>
      <c r="E250" s="49" t="n">
        <v>3.234</v>
      </c>
      <c r="F250" s="49" t="n">
        <f aca="false">D250/E250</f>
        <v>4.47077952999382</v>
      </c>
      <c r="G250" s="0" t="str">
        <f aca="false">IF(OR(C250&lt;4,C250&gt;9),"Winter","Summer")</f>
        <v>Winter</v>
      </c>
    </row>
    <row r="251" customFormat="false" ht="14.25" hidden="false" customHeight="false" outlineLevel="0" collapsed="false">
      <c r="A251" s="50" t="n">
        <v>42740</v>
      </c>
      <c r="B251" s="0" t="n">
        <f aca="false">YEAR(A251)</f>
        <v>2017</v>
      </c>
      <c r="C251" s="0" t="n">
        <f aca="false">MONTH(A251)</f>
        <v>1</v>
      </c>
      <c r="D251" s="49" t="n">
        <v>14.427</v>
      </c>
      <c r="E251" s="49" t="n">
        <v>3.3075001</v>
      </c>
      <c r="F251" s="49" t="n">
        <f aca="false">D251/E251</f>
        <v>4.36190463002556</v>
      </c>
      <c r="G251" s="0" t="str">
        <f aca="false">IF(OR(C251&lt;4,C251&gt;9),"Winter","Summer")</f>
        <v>Winter</v>
      </c>
    </row>
    <row r="252" customFormat="false" ht="14.25" hidden="false" customHeight="false" outlineLevel="0" collapsed="false">
      <c r="A252" s="50" t="n">
        <v>42741</v>
      </c>
      <c r="B252" s="0" t="n">
        <f aca="false">YEAR(A252)</f>
        <v>2017</v>
      </c>
      <c r="C252" s="0" t="n">
        <f aca="false">MONTH(A252)</f>
        <v>1</v>
      </c>
      <c r="D252" s="49" t="n">
        <v>14.0805</v>
      </c>
      <c r="E252" s="49" t="n">
        <v>3.2865002</v>
      </c>
      <c r="F252" s="49" t="n">
        <f aca="false">D252/E252</f>
        <v>4.28434478719947</v>
      </c>
      <c r="G252" s="0" t="str">
        <f aca="false">IF(OR(C252&lt;4,C252&gt;9),"Winter","Summer")</f>
        <v>Winter</v>
      </c>
    </row>
    <row r="253" customFormat="false" ht="14.25" hidden="false" customHeight="false" outlineLevel="0" collapsed="false">
      <c r="A253" s="50" t="n">
        <v>42742</v>
      </c>
      <c r="B253" s="0" t="n">
        <f aca="false">YEAR(A253)</f>
        <v>2017</v>
      </c>
      <c r="C253" s="0" t="n">
        <f aca="false">MONTH(A253)</f>
        <v>1</v>
      </c>
      <c r="D253" s="49" t="n">
        <v>14.0805</v>
      </c>
      <c r="E253" s="49" t="n">
        <v>3.234</v>
      </c>
      <c r="F253" s="49" t="n">
        <f aca="false">D253/E253</f>
        <v>4.3538961038961</v>
      </c>
      <c r="G253" s="0" t="str">
        <f aca="false">IF(OR(C253&lt;4,C253&gt;9),"Winter","Summer")</f>
        <v>Winter</v>
      </c>
    </row>
    <row r="254" customFormat="false" ht="14.25" hidden="false" customHeight="false" outlineLevel="0" collapsed="false">
      <c r="A254" s="50" t="n">
        <v>42743</v>
      </c>
      <c r="B254" s="0" t="n">
        <f aca="false">YEAR(A254)</f>
        <v>2017</v>
      </c>
      <c r="C254" s="0" t="n">
        <f aca="false">MONTH(A254)</f>
        <v>1</v>
      </c>
      <c r="D254" s="49" t="n">
        <v>13.9965</v>
      </c>
      <c r="E254" s="49" t="n">
        <v>3.234</v>
      </c>
      <c r="F254" s="49" t="n">
        <f aca="false">D254/E254</f>
        <v>4.32792207792208</v>
      </c>
      <c r="G254" s="0" t="str">
        <f aca="false">IF(OR(C254&lt;4,C254&gt;9),"Winter","Summer")</f>
        <v>Winter</v>
      </c>
    </row>
    <row r="255" customFormat="false" ht="14.25" hidden="false" customHeight="false" outlineLevel="0" collapsed="false">
      <c r="A255" s="50" t="n">
        <v>42744</v>
      </c>
      <c r="B255" s="0" t="n">
        <f aca="false">YEAR(A255)</f>
        <v>2017</v>
      </c>
      <c r="C255" s="0" t="n">
        <f aca="false">MONTH(A255)</f>
        <v>1</v>
      </c>
      <c r="D255" s="49" t="n">
        <v>13.839001</v>
      </c>
      <c r="E255" s="49" t="n">
        <v>3.234</v>
      </c>
      <c r="F255" s="49" t="n">
        <f aca="false">D255/E255</f>
        <v>4.27922108843537</v>
      </c>
      <c r="G255" s="0" t="str">
        <f aca="false">IF(OR(C255&lt;4,C255&gt;9),"Winter","Summer")</f>
        <v>Winter</v>
      </c>
    </row>
    <row r="256" customFormat="false" ht="14.25" hidden="false" customHeight="false" outlineLevel="0" collapsed="false">
      <c r="A256" s="50" t="n">
        <v>42745</v>
      </c>
      <c r="B256" s="0" t="n">
        <f aca="false">YEAR(A256)</f>
        <v>2017</v>
      </c>
      <c r="C256" s="0" t="n">
        <f aca="false">MONTH(A256)</f>
        <v>1</v>
      </c>
      <c r="D256" s="49" t="n">
        <v>14.175</v>
      </c>
      <c r="E256" s="49" t="n">
        <v>3.3075001</v>
      </c>
      <c r="F256" s="49" t="n">
        <f aca="false">D256/E256</f>
        <v>4.28571415613865</v>
      </c>
      <c r="G256" s="0" t="str">
        <f aca="false">IF(OR(C256&lt;4,C256&gt;9),"Winter","Summer")</f>
        <v>Winter</v>
      </c>
    </row>
    <row r="257" customFormat="false" ht="14.25" hidden="false" customHeight="false" outlineLevel="0" collapsed="false">
      <c r="A257" s="50" t="n">
        <v>42746</v>
      </c>
      <c r="B257" s="0" t="n">
        <f aca="false">YEAR(A257)</f>
        <v>2017</v>
      </c>
      <c r="C257" s="0" t="n">
        <f aca="false">MONTH(A257)</f>
        <v>1</v>
      </c>
      <c r="D257" s="49" t="n">
        <v>14.2065</v>
      </c>
      <c r="E257" s="49" t="n">
        <v>3.402</v>
      </c>
      <c r="F257" s="49" t="n">
        <f aca="false">D257/E257</f>
        <v>4.17592592592593</v>
      </c>
      <c r="G257" s="0" t="str">
        <f aca="false">IF(OR(C257&lt;4,C257&gt;9),"Winter","Summer")</f>
        <v>Winter</v>
      </c>
    </row>
    <row r="258" customFormat="false" ht="14.25" hidden="false" customHeight="false" outlineLevel="0" collapsed="false">
      <c r="A258" s="50" t="n">
        <v>42747</v>
      </c>
      <c r="B258" s="0" t="n">
        <f aca="false">YEAR(A258)</f>
        <v>2017</v>
      </c>
      <c r="C258" s="0" t="n">
        <f aca="false">MONTH(A258)</f>
        <v>1</v>
      </c>
      <c r="D258" s="49" t="n">
        <v>14.3955</v>
      </c>
      <c r="E258" s="49" t="n">
        <v>3.4754999</v>
      </c>
      <c r="F258" s="49" t="n">
        <f aca="false">D258/E258</f>
        <v>4.14199407688085</v>
      </c>
      <c r="G258" s="0" t="str">
        <f aca="false">IF(OR(C258&lt;4,C258&gt;9),"Winter","Summer")</f>
        <v>Winter</v>
      </c>
    </row>
    <row r="259" customFormat="false" ht="14.25" hidden="false" customHeight="false" outlineLevel="0" collapsed="false">
      <c r="A259" s="50" t="n">
        <v>42748</v>
      </c>
      <c r="B259" s="0" t="n">
        <f aca="false">YEAR(A259)</f>
        <v>2017</v>
      </c>
      <c r="C259" s="0" t="n">
        <f aca="false">MONTH(A259)</f>
        <v>1</v>
      </c>
      <c r="D259" s="49" t="n">
        <v>14.5845</v>
      </c>
      <c r="E259" s="49" t="n">
        <v>3.4859998</v>
      </c>
      <c r="F259" s="49" t="n">
        <f aca="false">D259/E259</f>
        <v>4.18373517978974</v>
      </c>
      <c r="G259" s="0" t="str">
        <f aca="false">IF(OR(C259&lt;4,C259&gt;9),"Winter","Summer")</f>
        <v>Winter</v>
      </c>
    </row>
    <row r="260" customFormat="false" ht="14.25" hidden="false" customHeight="false" outlineLevel="0" collapsed="false">
      <c r="A260" s="50" t="n">
        <v>42749</v>
      </c>
      <c r="B260" s="0" t="n">
        <f aca="false">YEAR(A260)</f>
        <v>2017</v>
      </c>
      <c r="C260" s="0" t="n">
        <f aca="false">MONTH(A260)</f>
        <v>1</v>
      </c>
      <c r="D260" s="49" t="n">
        <v>14.448</v>
      </c>
      <c r="E260" s="49" t="n">
        <v>3.4125</v>
      </c>
      <c r="F260" s="49" t="n">
        <f aca="false">D260/E260</f>
        <v>4.23384615384615</v>
      </c>
      <c r="G260" s="0" t="str">
        <f aca="false">IF(OR(C260&lt;4,C260&gt;9),"Winter","Summer")</f>
        <v>Winter</v>
      </c>
    </row>
    <row r="261" customFormat="false" ht="14.25" hidden="false" customHeight="false" outlineLevel="0" collapsed="false">
      <c r="A261" s="50" t="n">
        <v>42750</v>
      </c>
      <c r="B261" s="0" t="n">
        <f aca="false">YEAR(A261)</f>
        <v>2017</v>
      </c>
      <c r="C261" s="0" t="n">
        <f aca="false">MONTH(A261)</f>
        <v>1</v>
      </c>
      <c r="D261" s="49" t="n">
        <v>15.372001</v>
      </c>
      <c r="E261" s="49" t="n">
        <v>3.4125</v>
      </c>
      <c r="F261" s="49" t="n">
        <f aca="false">D261/E261</f>
        <v>4.50461567765568</v>
      </c>
      <c r="G261" s="0" t="str">
        <f aca="false">IF(OR(C261&lt;4,C261&gt;9),"Winter","Summer")</f>
        <v>Winter</v>
      </c>
    </row>
    <row r="262" customFormat="false" ht="14.25" hidden="false" customHeight="false" outlineLevel="0" collapsed="false">
      <c r="A262" s="50" t="n">
        <v>42751</v>
      </c>
      <c r="B262" s="0" t="n">
        <f aca="false">YEAR(A262)</f>
        <v>2017</v>
      </c>
      <c r="C262" s="0" t="n">
        <f aca="false">MONTH(A262)</f>
        <v>1</v>
      </c>
      <c r="D262" s="49" t="n">
        <v>16.4115</v>
      </c>
      <c r="E262" s="49" t="n">
        <v>3.4335</v>
      </c>
      <c r="F262" s="49" t="n">
        <f aca="false">D262/E262</f>
        <v>4.77981651376147</v>
      </c>
      <c r="G262" s="0" t="str">
        <f aca="false">IF(OR(C262&lt;4,C262&gt;9),"Winter","Summer")</f>
        <v>Winter</v>
      </c>
    </row>
    <row r="263" customFormat="false" ht="14.25" hidden="false" customHeight="false" outlineLevel="0" collapsed="false">
      <c r="A263" s="50" t="n">
        <v>42752</v>
      </c>
      <c r="B263" s="0" t="n">
        <f aca="false">YEAR(A263)</f>
        <v>2017</v>
      </c>
      <c r="C263" s="0" t="n">
        <f aca="false">MONTH(A263)</f>
        <v>1</v>
      </c>
      <c r="D263" s="49" t="n">
        <v>16.128</v>
      </c>
      <c r="E263" s="49" t="n">
        <v>3.3705</v>
      </c>
      <c r="F263" s="49" t="n">
        <f aca="false">D263/E263</f>
        <v>4.78504672897196</v>
      </c>
      <c r="G263" s="0" t="str">
        <f aca="false">IF(OR(C263&lt;4,C263&gt;9),"Winter","Summer")</f>
        <v>Winter</v>
      </c>
    </row>
    <row r="264" customFormat="false" ht="14.25" hidden="false" customHeight="false" outlineLevel="0" collapsed="false">
      <c r="A264" s="50" t="n">
        <v>42753</v>
      </c>
      <c r="B264" s="0" t="n">
        <f aca="false">YEAR(A264)</f>
        <v>2017</v>
      </c>
      <c r="C264" s="0" t="n">
        <f aca="false">MONTH(A264)</f>
        <v>1</v>
      </c>
      <c r="D264" s="49" t="n">
        <v>15.476999</v>
      </c>
      <c r="E264" s="49" t="n">
        <v>3.3915</v>
      </c>
      <c r="F264" s="49" t="n">
        <f aca="false">D264/E264</f>
        <v>4.56346719740528</v>
      </c>
      <c r="G264" s="0" t="str">
        <f aca="false">IF(OR(C264&lt;4,C264&gt;9),"Winter","Summer")</f>
        <v>Winter</v>
      </c>
    </row>
    <row r="265" customFormat="false" ht="14.25" hidden="false" customHeight="false" outlineLevel="0" collapsed="false">
      <c r="A265" s="50" t="n">
        <v>42754</v>
      </c>
      <c r="B265" s="0" t="n">
        <f aca="false">YEAR(A265)</f>
        <v>2017</v>
      </c>
      <c r="C265" s="0" t="n">
        <f aca="false">MONTH(A265)</f>
        <v>1</v>
      </c>
      <c r="D265" s="49" t="n">
        <v>14.9625</v>
      </c>
      <c r="E265" s="49" t="n">
        <v>3.402</v>
      </c>
      <c r="F265" s="49" t="n">
        <f aca="false">D265/E265</f>
        <v>4.39814814814815</v>
      </c>
      <c r="G265" s="0" t="str">
        <f aca="false">IF(OR(C265&lt;4,C265&gt;9),"Winter","Summer")</f>
        <v>Winter</v>
      </c>
    </row>
    <row r="266" customFormat="false" ht="14.25" hidden="false" customHeight="false" outlineLevel="0" collapsed="false">
      <c r="A266" s="50" t="n">
        <v>42755</v>
      </c>
      <c r="B266" s="0" t="n">
        <f aca="false">YEAR(A266)</f>
        <v>2017</v>
      </c>
      <c r="C266" s="0" t="n">
        <f aca="false">MONTH(A266)</f>
        <v>1</v>
      </c>
      <c r="D266" s="49" t="n">
        <v>14.416499</v>
      </c>
      <c r="E266" s="49" t="n">
        <v>3.423</v>
      </c>
      <c r="F266" s="49" t="n">
        <f aca="false">D266/E266</f>
        <v>4.2116561495764</v>
      </c>
      <c r="G266" s="0" t="str">
        <f aca="false">IF(OR(C266&lt;4,C266&gt;9),"Winter","Summer")</f>
        <v>Winter</v>
      </c>
    </row>
    <row r="267" customFormat="false" ht="14.25" hidden="false" customHeight="false" outlineLevel="0" collapsed="false">
      <c r="A267" s="50" t="n">
        <v>42756</v>
      </c>
      <c r="B267" s="0" t="n">
        <f aca="false">YEAR(A267)</f>
        <v>2017</v>
      </c>
      <c r="C267" s="0" t="n">
        <f aca="false">MONTH(A267)</f>
        <v>1</v>
      </c>
      <c r="D267" s="49" t="n">
        <v>14.2695</v>
      </c>
      <c r="E267" s="49" t="n">
        <v>3.4965</v>
      </c>
      <c r="F267" s="49" t="n">
        <f aca="false">D267/E267</f>
        <v>4.08108108108108</v>
      </c>
      <c r="G267" s="0" t="str">
        <f aca="false">IF(OR(C267&lt;4,C267&gt;9),"Winter","Summer")</f>
        <v>Winter</v>
      </c>
    </row>
    <row r="268" customFormat="false" ht="14.25" hidden="false" customHeight="false" outlineLevel="0" collapsed="false">
      <c r="A268" s="50" t="n">
        <v>42757</v>
      </c>
      <c r="B268" s="0" t="n">
        <f aca="false">YEAR(A268)</f>
        <v>2017</v>
      </c>
      <c r="C268" s="0" t="n">
        <f aca="false">MONTH(A268)</f>
        <v>1</v>
      </c>
      <c r="D268" s="49" t="n">
        <v>14.458501</v>
      </c>
      <c r="E268" s="49" t="n">
        <v>3.4965</v>
      </c>
      <c r="F268" s="49" t="n">
        <f aca="false">D268/E268</f>
        <v>4.13513542113542</v>
      </c>
      <c r="G268" s="0" t="str">
        <f aca="false">IF(OR(C268&lt;4,C268&gt;9),"Winter","Summer")</f>
        <v>Winter</v>
      </c>
    </row>
    <row r="269" customFormat="false" ht="14.25" hidden="false" customHeight="false" outlineLevel="0" collapsed="false">
      <c r="A269" s="50" t="n">
        <v>42758</v>
      </c>
      <c r="B269" s="0" t="n">
        <f aca="false">YEAR(A269)</f>
        <v>2017</v>
      </c>
      <c r="C269" s="0" t="n">
        <f aca="false">MONTH(A269)</f>
        <v>1</v>
      </c>
      <c r="D269" s="49" t="n">
        <v>14.9625</v>
      </c>
      <c r="E269" s="49" t="n">
        <v>3.507</v>
      </c>
      <c r="F269" s="49" t="n">
        <f aca="false">D269/E269</f>
        <v>4.26646706586826</v>
      </c>
      <c r="G269" s="0" t="str">
        <f aca="false">IF(OR(C269&lt;4,C269&gt;9),"Winter","Summer")</f>
        <v>Winter</v>
      </c>
    </row>
    <row r="270" customFormat="false" ht="14.25" hidden="false" customHeight="false" outlineLevel="0" collapsed="false">
      <c r="A270" s="50" t="n">
        <v>42759</v>
      </c>
      <c r="B270" s="0" t="n">
        <f aca="false">YEAR(A270)</f>
        <v>2017</v>
      </c>
      <c r="C270" s="0" t="n">
        <f aca="false">MONTH(A270)</f>
        <v>1</v>
      </c>
      <c r="D270" s="49" t="n">
        <v>14.9205</v>
      </c>
      <c r="E270" s="49" t="n">
        <v>3.5595002</v>
      </c>
      <c r="F270" s="49" t="n">
        <f aca="false">D270/E270</f>
        <v>4.19174017745525</v>
      </c>
      <c r="G270" s="0" t="str">
        <f aca="false">IF(OR(C270&lt;4,C270&gt;9),"Winter","Summer")</f>
        <v>Winter</v>
      </c>
    </row>
    <row r="271" customFormat="false" ht="14.25" hidden="false" customHeight="false" outlineLevel="0" collapsed="false">
      <c r="A271" s="50" t="n">
        <v>42760</v>
      </c>
      <c r="B271" s="0" t="n">
        <f aca="false">YEAR(A271)</f>
        <v>2017</v>
      </c>
      <c r="C271" s="0" t="n">
        <f aca="false">MONTH(A271)</f>
        <v>1</v>
      </c>
      <c r="D271" s="49" t="n">
        <v>14.4795</v>
      </c>
      <c r="E271" s="49" t="n">
        <v>3.549</v>
      </c>
      <c r="F271" s="49" t="n">
        <f aca="false">D271/E271</f>
        <v>4.07988165680473</v>
      </c>
      <c r="G271" s="0" t="str">
        <f aca="false">IF(OR(C271&lt;4,C271&gt;9),"Winter","Summer")</f>
        <v>Winter</v>
      </c>
    </row>
    <row r="272" customFormat="false" ht="14.25" hidden="false" customHeight="false" outlineLevel="0" collapsed="false">
      <c r="A272" s="50" t="n">
        <v>42761</v>
      </c>
      <c r="B272" s="0" t="n">
        <f aca="false">YEAR(A272)</f>
        <v>2017</v>
      </c>
      <c r="C272" s="0" t="n">
        <f aca="false">MONTH(A272)</f>
        <v>1</v>
      </c>
      <c r="D272" s="49" t="n">
        <v>14.3955</v>
      </c>
      <c r="E272" s="49" t="n">
        <v>3.423</v>
      </c>
      <c r="F272" s="49" t="n">
        <f aca="false">D272/E272</f>
        <v>4.20552147239264</v>
      </c>
      <c r="G272" s="0" t="str">
        <f aca="false">IF(OR(C272&lt;4,C272&gt;9),"Winter","Summer")</f>
        <v>Winter</v>
      </c>
    </row>
    <row r="273" customFormat="false" ht="14.25" hidden="false" customHeight="false" outlineLevel="0" collapsed="false">
      <c r="A273" s="50" t="n">
        <v>42762</v>
      </c>
      <c r="B273" s="0" t="n">
        <f aca="false">YEAR(A273)</f>
        <v>2017</v>
      </c>
      <c r="C273" s="0" t="n">
        <f aca="false">MONTH(A273)</f>
        <v>1</v>
      </c>
      <c r="D273" s="49" t="n">
        <v>14.3955</v>
      </c>
      <c r="E273" s="49" t="n">
        <v>3.381</v>
      </c>
      <c r="F273" s="49" t="n">
        <f aca="false">D273/E273</f>
        <v>4.25776397515528</v>
      </c>
      <c r="G273" s="0" t="str">
        <f aca="false">IF(OR(C273&lt;4,C273&gt;9),"Winter","Summer")</f>
        <v>Winter</v>
      </c>
    </row>
    <row r="274" customFormat="false" ht="14.25" hidden="false" customHeight="false" outlineLevel="0" collapsed="false">
      <c r="A274" s="50" t="n">
        <v>42763</v>
      </c>
      <c r="B274" s="0" t="n">
        <f aca="false">YEAR(A274)</f>
        <v>2017</v>
      </c>
      <c r="C274" s="0" t="n">
        <f aca="false">MONTH(A274)</f>
        <v>1</v>
      </c>
      <c r="D274" s="49" t="n">
        <v>14.1435</v>
      </c>
      <c r="E274" s="49" t="n">
        <v>3.3285</v>
      </c>
      <c r="F274" s="49" t="n">
        <f aca="false">D274/E274</f>
        <v>4.24921135646688</v>
      </c>
      <c r="G274" s="0" t="str">
        <f aca="false">IF(OR(C274&lt;4,C274&gt;9),"Winter","Summer")</f>
        <v>Winter</v>
      </c>
    </row>
    <row r="275" customFormat="false" ht="14.25" hidden="false" customHeight="false" outlineLevel="0" collapsed="false">
      <c r="A275" s="50" t="n">
        <v>42764</v>
      </c>
      <c r="B275" s="0" t="n">
        <f aca="false">YEAR(A275)</f>
        <v>2017</v>
      </c>
      <c r="C275" s="0" t="n">
        <f aca="false">MONTH(A275)</f>
        <v>1</v>
      </c>
      <c r="D275" s="49" t="n">
        <v>14.1015005</v>
      </c>
      <c r="E275" s="49" t="n">
        <v>3.3285</v>
      </c>
      <c r="F275" s="49" t="n">
        <f aca="false">D275/E275</f>
        <v>4.23659321015473</v>
      </c>
      <c r="G275" s="0" t="str">
        <f aca="false">IF(OR(C275&lt;4,C275&gt;9),"Winter","Summer")</f>
        <v>Winter</v>
      </c>
    </row>
    <row r="276" customFormat="false" ht="14.25" hidden="false" customHeight="false" outlineLevel="0" collapsed="false">
      <c r="A276" s="50" t="n">
        <v>42765</v>
      </c>
      <c r="B276" s="0" t="n">
        <f aca="false">YEAR(A276)</f>
        <v>2017</v>
      </c>
      <c r="C276" s="0" t="n">
        <f aca="false">MONTH(A276)</f>
        <v>1</v>
      </c>
      <c r="D276" s="49" t="n">
        <v>14.2695</v>
      </c>
      <c r="E276" s="49" t="n">
        <v>3.3285</v>
      </c>
      <c r="F276" s="49" t="n">
        <f aca="false">D276/E276</f>
        <v>4.28706624605678</v>
      </c>
      <c r="G276" s="0" t="str">
        <f aca="false">IF(OR(C276&lt;4,C276&gt;9),"Winter","Summer")</f>
        <v>Winter</v>
      </c>
    </row>
    <row r="277" customFormat="false" ht="14.25" hidden="false" customHeight="false" outlineLevel="0" collapsed="false">
      <c r="A277" s="50" t="n">
        <v>42766</v>
      </c>
      <c r="B277" s="0" t="n">
        <f aca="false">YEAR(A277)</f>
        <v>2017</v>
      </c>
      <c r="C277" s="0" t="n">
        <f aca="false">MONTH(A277)</f>
        <v>1</v>
      </c>
      <c r="D277" s="49" t="n">
        <v>14.458501</v>
      </c>
      <c r="E277" s="49" t="n">
        <v>3.4335</v>
      </c>
      <c r="F277" s="49" t="n">
        <f aca="false">D277/E277</f>
        <v>4.21100946555993</v>
      </c>
      <c r="G277" s="0" t="str">
        <f aca="false">IF(OR(C277&lt;4,C277&gt;9),"Winter","Summer")</f>
        <v>Winter</v>
      </c>
    </row>
    <row r="278" customFormat="false" ht="14.25" hidden="false" customHeight="false" outlineLevel="0" collapsed="false">
      <c r="A278" s="50" t="n">
        <v>42767</v>
      </c>
      <c r="B278" s="0" t="n">
        <f aca="false">YEAR(A278)</f>
        <v>2017</v>
      </c>
      <c r="C278" s="0" t="n">
        <f aca="false">MONTH(A278)</f>
        <v>2</v>
      </c>
      <c r="D278" s="49" t="n">
        <v>14.364</v>
      </c>
      <c r="E278" s="49" t="n">
        <v>3.4754999</v>
      </c>
      <c r="F278" s="49" t="n">
        <f aca="false">D278/E278</f>
        <v>4.13293063251131</v>
      </c>
      <c r="G278" s="0" t="str">
        <f aca="false">IF(OR(C278&lt;4,C278&gt;9),"Winter","Summer")</f>
        <v>Winter</v>
      </c>
    </row>
    <row r="279" customFormat="false" ht="14.25" hidden="false" customHeight="false" outlineLevel="0" collapsed="false">
      <c r="A279" s="50" t="n">
        <v>42768</v>
      </c>
      <c r="B279" s="0" t="n">
        <f aca="false">YEAR(A279)</f>
        <v>2017</v>
      </c>
      <c r="C279" s="0" t="n">
        <f aca="false">MONTH(A279)</f>
        <v>2</v>
      </c>
      <c r="D279" s="49" t="n">
        <v>14.416499</v>
      </c>
      <c r="E279" s="49" t="n">
        <v>3.5700002</v>
      </c>
      <c r="F279" s="49" t="n">
        <f aca="false">D279/E279</f>
        <v>4.03823478777396</v>
      </c>
      <c r="G279" s="0" t="str">
        <f aca="false">IF(OR(C279&lt;4,C279&gt;9),"Winter","Summer")</f>
        <v>Winter</v>
      </c>
    </row>
    <row r="280" customFormat="false" ht="14.25" hidden="false" customHeight="false" outlineLevel="0" collapsed="false">
      <c r="A280" s="50" t="n">
        <v>42769</v>
      </c>
      <c r="B280" s="0" t="n">
        <f aca="false">YEAR(A280)</f>
        <v>2017</v>
      </c>
      <c r="C280" s="0" t="n">
        <f aca="false">MONTH(A280)</f>
        <v>2</v>
      </c>
      <c r="D280" s="49" t="n">
        <v>14.3535</v>
      </c>
      <c r="E280" s="49" t="n">
        <v>3.5279999</v>
      </c>
      <c r="F280" s="49" t="n">
        <f aca="false">D280/E280</f>
        <v>4.06845249627133</v>
      </c>
      <c r="G280" s="0" t="str">
        <f aca="false">IF(OR(C280&lt;4,C280&gt;9),"Winter","Summer")</f>
        <v>Winter</v>
      </c>
    </row>
    <row r="281" customFormat="false" ht="14.25" hidden="false" customHeight="false" outlineLevel="0" collapsed="false">
      <c r="A281" s="50" t="n">
        <v>42770</v>
      </c>
      <c r="B281" s="0" t="n">
        <f aca="false">YEAR(A281)</f>
        <v>2017</v>
      </c>
      <c r="C281" s="0" t="n">
        <f aca="false">MONTH(A281)</f>
        <v>2</v>
      </c>
      <c r="D281" s="49" t="n">
        <v>14.805</v>
      </c>
      <c r="E281" s="49" t="n">
        <v>3.6330001</v>
      </c>
      <c r="F281" s="49" t="n">
        <f aca="false">D281/E281</f>
        <v>4.07514439650029</v>
      </c>
      <c r="G281" s="0" t="str">
        <f aca="false">IF(OR(C281&lt;4,C281&gt;9),"Winter","Summer")</f>
        <v>Winter</v>
      </c>
    </row>
    <row r="282" customFormat="false" ht="14.25" hidden="false" customHeight="false" outlineLevel="0" collapsed="false">
      <c r="A282" s="50" t="n">
        <v>42771</v>
      </c>
      <c r="B282" s="0" t="n">
        <f aca="false">YEAR(A282)</f>
        <v>2017</v>
      </c>
      <c r="C282" s="0" t="n">
        <f aca="false">MONTH(A282)</f>
        <v>2</v>
      </c>
      <c r="D282" s="49" t="n">
        <v>15.078</v>
      </c>
      <c r="E282" s="49" t="n">
        <v>3.6330001</v>
      </c>
      <c r="F282" s="49" t="n">
        <f aca="false">D282/E282</f>
        <v>4.15028890310243</v>
      </c>
      <c r="G282" s="0" t="str">
        <f aca="false">IF(OR(C282&lt;4,C282&gt;9),"Winter","Summer")</f>
        <v>Winter</v>
      </c>
    </row>
    <row r="283" customFormat="false" ht="14.25" hidden="false" customHeight="false" outlineLevel="0" collapsed="false">
      <c r="A283" s="50" t="n">
        <v>42772</v>
      </c>
      <c r="B283" s="0" t="n">
        <f aca="false">YEAR(A283)</f>
        <v>2017</v>
      </c>
      <c r="C283" s="0" t="n">
        <f aca="false">MONTH(A283)</f>
        <v>2</v>
      </c>
      <c r="D283" s="49" t="n">
        <v>14.7945</v>
      </c>
      <c r="E283" s="49" t="n">
        <v>3.675</v>
      </c>
      <c r="F283" s="49" t="n">
        <f aca="false">D283/E283</f>
        <v>4.02571428571429</v>
      </c>
      <c r="G283" s="0" t="str">
        <f aca="false">IF(OR(C283&lt;4,C283&gt;9),"Winter","Summer")</f>
        <v>Winter</v>
      </c>
    </row>
    <row r="284" customFormat="false" ht="14.25" hidden="false" customHeight="false" outlineLevel="0" collapsed="false">
      <c r="A284" s="50" t="n">
        <v>42773</v>
      </c>
      <c r="B284" s="0" t="n">
        <f aca="false">YEAR(A284)</f>
        <v>2017</v>
      </c>
      <c r="C284" s="0" t="n">
        <f aca="false">MONTH(A284)</f>
        <v>2</v>
      </c>
      <c r="D284" s="49" t="n">
        <v>14.784</v>
      </c>
      <c r="E284" s="49" t="n">
        <v>3.6435</v>
      </c>
      <c r="F284" s="49" t="n">
        <f aca="false">D284/E284</f>
        <v>4.05763688760807</v>
      </c>
      <c r="G284" s="0" t="str">
        <f aca="false">IF(OR(C284&lt;4,C284&gt;9),"Winter","Summer")</f>
        <v>Winter</v>
      </c>
    </row>
    <row r="285" customFormat="false" ht="14.25" hidden="false" customHeight="false" outlineLevel="0" collapsed="false">
      <c r="A285" s="50" t="n">
        <v>42774</v>
      </c>
      <c r="B285" s="0" t="n">
        <f aca="false">YEAR(A285)</f>
        <v>2017</v>
      </c>
      <c r="C285" s="0" t="n">
        <f aca="false">MONTH(A285)</f>
        <v>2</v>
      </c>
      <c r="D285" s="49" t="n">
        <v>14.721001</v>
      </c>
      <c r="E285" s="49" t="n">
        <v>3.6015</v>
      </c>
      <c r="F285" s="49" t="n">
        <f aca="false">D285/E285</f>
        <v>4.0874638345134</v>
      </c>
      <c r="G285" s="0" t="str">
        <f aca="false">IF(OR(C285&lt;4,C285&gt;9),"Winter","Summer")</f>
        <v>Winter</v>
      </c>
    </row>
    <row r="286" customFormat="false" ht="14.25" hidden="false" customHeight="false" outlineLevel="0" collapsed="false">
      <c r="A286" s="50" t="n">
        <v>42775</v>
      </c>
      <c r="B286" s="0" t="n">
        <f aca="false">YEAR(A286)</f>
        <v>2017</v>
      </c>
      <c r="C286" s="0" t="n">
        <f aca="false">MONTH(A286)</f>
        <v>2</v>
      </c>
      <c r="D286" s="49" t="n">
        <v>14.301</v>
      </c>
      <c r="E286" s="49" t="n">
        <v>3.465</v>
      </c>
      <c r="F286" s="49" t="n">
        <f aca="false">D286/E286</f>
        <v>4.12727272727273</v>
      </c>
      <c r="G286" s="0" t="str">
        <f aca="false">IF(OR(C286&lt;4,C286&gt;9),"Winter","Summer")</f>
        <v>Winter</v>
      </c>
    </row>
    <row r="287" customFormat="false" ht="14.25" hidden="false" customHeight="false" outlineLevel="0" collapsed="false">
      <c r="A287" s="50" t="n">
        <v>42776</v>
      </c>
      <c r="B287" s="0" t="n">
        <f aca="false">YEAR(A287)</f>
        <v>2017</v>
      </c>
      <c r="C287" s="0" t="n">
        <f aca="false">MONTH(A287)</f>
        <v>2</v>
      </c>
      <c r="D287" s="49" t="n">
        <v>14.5529995</v>
      </c>
      <c r="E287" s="49" t="n">
        <v>3.465</v>
      </c>
      <c r="F287" s="49" t="n">
        <f aca="false">D287/E287</f>
        <v>4.19999985569986</v>
      </c>
      <c r="G287" s="0" t="str">
        <f aca="false">IF(OR(C287&lt;4,C287&gt;9),"Winter","Summer")</f>
        <v>Winter</v>
      </c>
    </row>
    <row r="288" customFormat="false" ht="14.25" hidden="false" customHeight="false" outlineLevel="0" collapsed="false">
      <c r="A288" s="50" t="n">
        <v>42777</v>
      </c>
      <c r="B288" s="0" t="n">
        <f aca="false">YEAR(A288)</f>
        <v>2017</v>
      </c>
      <c r="C288" s="0" t="n">
        <f aca="false">MONTH(A288)</f>
        <v>2</v>
      </c>
      <c r="D288" s="49" t="n">
        <v>13.986</v>
      </c>
      <c r="E288" s="49" t="n">
        <v>3.3600001</v>
      </c>
      <c r="F288" s="49" t="n">
        <f aca="false">D288/E288</f>
        <v>4.16249987611608</v>
      </c>
      <c r="G288" s="0" t="str">
        <f aca="false">IF(OR(C288&lt;4,C288&gt;9),"Winter","Summer")</f>
        <v>Winter</v>
      </c>
    </row>
    <row r="289" customFormat="false" ht="14.25" hidden="false" customHeight="false" outlineLevel="0" collapsed="false">
      <c r="A289" s="50" t="n">
        <v>42778</v>
      </c>
      <c r="B289" s="0" t="n">
        <f aca="false">YEAR(A289)</f>
        <v>2017</v>
      </c>
      <c r="C289" s="0" t="n">
        <f aca="false">MONTH(A289)</f>
        <v>2</v>
      </c>
      <c r="D289" s="49" t="n">
        <v>13.723499</v>
      </c>
      <c r="E289" s="49" t="n">
        <v>3.3600001</v>
      </c>
      <c r="F289" s="49" t="n">
        <f aca="false">D289/E289</f>
        <v>4.08437458082219</v>
      </c>
      <c r="G289" s="0" t="str">
        <f aca="false">IF(OR(C289&lt;4,C289&gt;9),"Winter","Summer")</f>
        <v>Winter</v>
      </c>
    </row>
    <row r="290" customFormat="false" ht="14.25" hidden="false" customHeight="false" outlineLevel="0" collapsed="false">
      <c r="A290" s="50" t="n">
        <v>42779</v>
      </c>
      <c r="B290" s="0" t="n">
        <f aca="false">YEAR(A290)</f>
        <v>2017</v>
      </c>
      <c r="C290" s="0" t="n">
        <f aca="false">MONTH(A290)</f>
        <v>2</v>
      </c>
      <c r="D290" s="49" t="n">
        <v>13.943999</v>
      </c>
      <c r="E290" s="49" t="n">
        <v>3.3495002</v>
      </c>
      <c r="F290" s="49" t="n">
        <f aca="false">D290/E290</f>
        <v>4.16300885726175</v>
      </c>
      <c r="G290" s="0" t="str">
        <f aca="false">IF(OR(C290&lt;4,C290&gt;9),"Winter","Summer")</f>
        <v>Winter</v>
      </c>
    </row>
    <row r="291" customFormat="false" ht="14.25" hidden="false" customHeight="false" outlineLevel="0" collapsed="false">
      <c r="A291" s="50" t="n">
        <v>42780</v>
      </c>
      <c r="B291" s="0" t="n">
        <f aca="false">YEAR(A291)</f>
        <v>2017</v>
      </c>
      <c r="C291" s="0" t="n">
        <f aca="false">MONTH(A291)</f>
        <v>2</v>
      </c>
      <c r="D291" s="49" t="n">
        <v>14.2695</v>
      </c>
      <c r="E291" s="49" t="n">
        <v>3.318</v>
      </c>
      <c r="F291" s="49" t="n">
        <f aca="false">D291/E291</f>
        <v>4.30063291139241</v>
      </c>
      <c r="G291" s="0" t="str">
        <f aca="false">IF(OR(C291&lt;4,C291&gt;9),"Winter","Summer")</f>
        <v>Winter</v>
      </c>
    </row>
    <row r="292" customFormat="false" ht="14.25" hidden="false" customHeight="false" outlineLevel="0" collapsed="false">
      <c r="A292" s="50" t="n">
        <v>42781</v>
      </c>
      <c r="B292" s="0" t="n">
        <f aca="false">YEAR(A292)</f>
        <v>2017</v>
      </c>
      <c r="C292" s="0" t="n">
        <f aca="false">MONTH(A292)</f>
        <v>2</v>
      </c>
      <c r="D292" s="49" t="n">
        <v>13.9755</v>
      </c>
      <c r="E292" s="49" t="n">
        <v>3.2445</v>
      </c>
      <c r="F292" s="49" t="n">
        <f aca="false">D292/E292</f>
        <v>4.30744336569579</v>
      </c>
      <c r="G292" s="0" t="str">
        <f aca="false">IF(OR(C292&lt;4,C292&gt;9),"Winter","Summer")</f>
        <v>Winter</v>
      </c>
    </row>
    <row r="293" customFormat="false" ht="14.25" hidden="false" customHeight="false" outlineLevel="0" collapsed="false">
      <c r="A293" s="50" t="n">
        <v>42782</v>
      </c>
      <c r="B293" s="0" t="n">
        <f aca="false">YEAR(A293)</f>
        <v>2017</v>
      </c>
      <c r="C293" s="0" t="n">
        <f aca="false">MONTH(A293)</f>
        <v>2</v>
      </c>
      <c r="D293" s="49" t="n">
        <v>13.755</v>
      </c>
      <c r="E293" s="49" t="n">
        <v>3.2235</v>
      </c>
      <c r="F293" s="49" t="n">
        <f aca="false">D293/E293</f>
        <v>4.2671009771987</v>
      </c>
      <c r="G293" s="0" t="str">
        <f aca="false">IF(OR(C293&lt;4,C293&gt;9),"Winter","Summer")</f>
        <v>Winter</v>
      </c>
    </row>
    <row r="294" customFormat="false" ht="14.25" hidden="false" customHeight="false" outlineLevel="0" collapsed="false">
      <c r="A294" s="50" t="n">
        <v>42783</v>
      </c>
      <c r="B294" s="0" t="n">
        <f aca="false">YEAR(A294)</f>
        <v>2017</v>
      </c>
      <c r="C294" s="0" t="n">
        <f aca="false">MONTH(A294)</f>
        <v>2</v>
      </c>
      <c r="D294" s="49" t="n">
        <v>14.0385</v>
      </c>
      <c r="E294" s="49" t="n">
        <v>3.2654998</v>
      </c>
      <c r="F294" s="49" t="n">
        <f aca="false">D294/E294</f>
        <v>4.29903563307522</v>
      </c>
      <c r="G294" s="0" t="str">
        <f aca="false">IF(OR(C294&lt;4,C294&gt;9),"Winter","Summer")</f>
        <v>Winter</v>
      </c>
    </row>
    <row r="295" customFormat="false" ht="14.25" hidden="false" customHeight="false" outlineLevel="0" collapsed="false">
      <c r="A295" s="50" t="n">
        <v>42784</v>
      </c>
      <c r="B295" s="0" t="n">
        <f aca="false">YEAR(A295)</f>
        <v>2017</v>
      </c>
      <c r="C295" s="0" t="n">
        <f aca="false">MONTH(A295)</f>
        <v>2</v>
      </c>
      <c r="D295" s="49" t="n">
        <v>13.5555</v>
      </c>
      <c r="E295" s="49" t="n">
        <v>3.1815</v>
      </c>
      <c r="F295" s="49" t="n">
        <f aca="false">D295/E295</f>
        <v>4.26072607260726</v>
      </c>
      <c r="G295" s="0" t="str">
        <f aca="false">IF(OR(C295&lt;4,C295&gt;9),"Winter","Summer")</f>
        <v>Winter</v>
      </c>
    </row>
    <row r="296" customFormat="false" ht="14.25" hidden="false" customHeight="false" outlineLevel="0" collapsed="false">
      <c r="A296" s="50" t="n">
        <v>42785</v>
      </c>
      <c r="B296" s="0" t="n">
        <f aca="false">YEAR(A296)</f>
        <v>2017</v>
      </c>
      <c r="C296" s="0" t="n">
        <f aca="false">MONTH(A296)</f>
        <v>2</v>
      </c>
      <c r="D296" s="49" t="n">
        <v>13.377</v>
      </c>
      <c r="E296" s="49" t="n">
        <v>3.1815</v>
      </c>
      <c r="F296" s="49" t="n">
        <f aca="false">D296/E296</f>
        <v>4.2046204620462</v>
      </c>
      <c r="G296" s="0" t="str">
        <f aca="false">IF(OR(C296&lt;4,C296&gt;9),"Winter","Summer")</f>
        <v>Winter</v>
      </c>
    </row>
    <row r="297" customFormat="false" ht="14.25" hidden="false" customHeight="false" outlineLevel="0" collapsed="false">
      <c r="A297" s="50" t="n">
        <v>42786</v>
      </c>
      <c r="B297" s="0" t="n">
        <f aca="false">YEAR(A297)</f>
        <v>2017</v>
      </c>
      <c r="C297" s="0" t="n">
        <f aca="false">MONTH(A297)</f>
        <v>2</v>
      </c>
      <c r="D297" s="49" t="n">
        <v>13.408501</v>
      </c>
      <c r="E297" s="49" t="n">
        <v>3.1815</v>
      </c>
      <c r="F297" s="49" t="n">
        <f aca="false">D297/E297</f>
        <v>4.21452176646236</v>
      </c>
      <c r="G297" s="0" t="str">
        <f aca="false">IF(OR(C297&lt;4,C297&gt;9),"Winter","Summer")</f>
        <v>Winter</v>
      </c>
    </row>
    <row r="298" customFormat="false" ht="14.25" hidden="false" customHeight="false" outlineLevel="0" collapsed="false">
      <c r="A298" s="50" t="n">
        <v>42787</v>
      </c>
      <c r="B298" s="0" t="n">
        <f aca="false">YEAR(A298)</f>
        <v>2017</v>
      </c>
      <c r="C298" s="0" t="n">
        <f aca="false">MONTH(A298)</f>
        <v>2</v>
      </c>
      <c r="D298" s="49" t="n">
        <v>13.629</v>
      </c>
      <c r="E298" s="49" t="n">
        <v>3.1605</v>
      </c>
      <c r="F298" s="49" t="n">
        <f aca="false">D298/E298</f>
        <v>4.31229235880399</v>
      </c>
      <c r="G298" s="0" t="str">
        <f aca="false">IF(OR(C298&lt;4,C298&gt;9),"Winter","Summer")</f>
        <v>Winter</v>
      </c>
    </row>
    <row r="299" customFormat="false" ht="14.25" hidden="false" customHeight="false" outlineLevel="0" collapsed="false">
      <c r="A299" s="50" t="n">
        <v>42788</v>
      </c>
      <c r="B299" s="0" t="n">
        <f aca="false">YEAR(A299)</f>
        <v>2017</v>
      </c>
      <c r="C299" s="0" t="n">
        <f aca="false">MONTH(A299)</f>
        <v>2</v>
      </c>
      <c r="D299" s="49" t="n">
        <v>13.324499</v>
      </c>
      <c r="E299" s="49" t="n">
        <v>3.129</v>
      </c>
      <c r="F299" s="49" t="n">
        <f aca="false">D299/E299</f>
        <v>4.25838894215404</v>
      </c>
      <c r="G299" s="0" t="str">
        <f aca="false">IF(OR(C299&lt;4,C299&gt;9),"Winter","Summer")</f>
        <v>Winter</v>
      </c>
    </row>
    <row r="300" customFormat="false" ht="14.25" hidden="false" customHeight="false" outlineLevel="0" collapsed="false">
      <c r="A300" s="50" t="n">
        <v>42789</v>
      </c>
      <c r="B300" s="0" t="n">
        <f aca="false">YEAR(A300)</f>
        <v>2017</v>
      </c>
      <c r="C300" s="0" t="n">
        <f aca="false">MONTH(A300)</f>
        <v>2</v>
      </c>
      <c r="D300" s="49" t="n">
        <v>13.324499</v>
      </c>
      <c r="E300" s="49" t="n">
        <v>3.0870001</v>
      </c>
      <c r="F300" s="49" t="n">
        <f aca="false">D300/E300</f>
        <v>4.31632606685047</v>
      </c>
      <c r="G300" s="0" t="str">
        <f aca="false">IF(OR(C300&lt;4,C300&gt;9),"Winter","Summer")</f>
        <v>Winter</v>
      </c>
    </row>
    <row r="301" customFormat="false" ht="14.25" hidden="false" customHeight="false" outlineLevel="0" collapsed="false">
      <c r="A301" s="50" t="n">
        <v>42790</v>
      </c>
      <c r="B301" s="0" t="n">
        <f aca="false">YEAR(A301)</f>
        <v>2017</v>
      </c>
      <c r="C301" s="0" t="n">
        <f aca="false">MONTH(A301)</f>
        <v>2</v>
      </c>
      <c r="D301" s="49" t="n">
        <v>13.755</v>
      </c>
      <c r="E301" s="49" t="n">
        <v>3.1605</v>
      </c>
      <c r="F301" s="49" t="n">
        <f aca="false">D301/E301</f>
        <v>4.35215946843854</v>
      </c>
      <c r="G301" s="0" t="str">
        <f aca="false">IF(OR(C301&lt;4,C301&gt;9),"Winter","Summer")</f>
        <v>Winter</v>
      </c>
    </row>
    <row r="302" customFormat="false" ht="14.25" hidden="false" customHeight="false" outlineLevel="0" collapsed="false">
      <c r="A302" s="50" t="n">
        <v>42791</v>
      </c>
      <c r="B302" s="0" t="n">
        <f aca="false">YEAR(A302)</f>
        <v>2017</v>
      </c>
      <c r="C302" s="0" t="n">
        <f aca="false">MONTH(A302)</f>
        <v>2</v>
      </c>
      <c r="D302" s="49" t="n">
        <v>13.566</v>
      </c>
      <c r="E302" s="49" t="n">
        <v>3.108</v>
      </c>
      <c r="F302" s="49" t="n">
        <f aca="false">D302/E302</f>
        <v>4.36486486486487</v>
      </c>
      <c r="G302" s="0" t="str">
        <f aca="false">IF(OR(C302&lt;4,C302&gt;9),"Winter","Summer")</f>
        <v>Winter</v>
      </c>
    </row>
    <row r="303" customFormat="false" ht="14.25" hidden="false" customHeight="false" outlineLevel="0" collapsed="false">
      <c r="A303" s="50" t="n">
        <v>42792</v>
      </c>
      <c r="B303" s="0" t="n">
        <f aca="false">YEAR(A303)</f>
        <v>2017</v>
      </c>
      <c r="C303" s="0" t="n">
        <f aca="false">MONTH(A303)</f>
        <v>2</v>
      </c>
      <c r="D303" s="49" t="n">
        <v>13.797</v>
      </c>
      <c r="E303" s="49" t="n">
        <v>3.108</v>
      </c>
      <c r="F303" s="49" t="n">
        <f aca="false">D303/E303</f>
        <v>4.43918918918919</v>
      </c>
      <c r="G303" s="0" t="str">
        <f aca="false">IF(OR(C303&lt;4,C303&gt;9),"Winter","Summer")</f>
        <v>Winter</v>
      </c>
    </row>
    <row r="304" customFormat="false" ht="14.25" hidden="false" customHeight="false" outlineLevel="0" collapsed="false">
      <c r="A304" s="50" t="n">
        <v>42793</v>
      </c>
      <c r="B304" s="0" t="n">
        <f aca="false">YEAR(A304)</f>
        <v>2017</v>
      </c>
      <c r="C304" s="0" t="n">
        <f aca="false">MONTH(A304)</f>
        <v>2</v>
      </c>
      <c r="D304" s="49" t="n">
        <v>13.734</v>
      </c>
      <c r="E304" s="49" t="n">
        <v>3.1185</v>
      </c>
      <c r="F304" s="49" t="n">
        <f aca="false">D304/E304</f>
        <v>4.4040404040404</v>
      </c>
      <c r="G304" s="0" t="str">
        <f aca="false">IF(OR(C304&lt;4,C304&gt;9),"Winter","Summer")</f>
        <v>Winter</v>
      </c>
    </row>
    <row r="305" customFormat="false" ht="14.25" hidden="false" customHeight="false" outlineLevel="0" collapsed="false">
      <c r="A305" s="50" t="n">
        <v>42794</v>
      </c>
      <c r="B305" s="0" t="n">
        <f aca="false">YEAR(A305)</f>
        <v>2017</v>
      </c>
      <c r="C305" s="0" t="n">
        <f aca="false">MONTH(A305)</f>
        <v>2</v>
      </c>
      <c r="D305" s="49" t="n">
        <v>13.335</v>
      </c>
      <c r="E305" s="49" t="n">
        <v>3.0975</v>
      </c>
      <c r="F305" s="49" t="n">
        <f aca="false">D305/E305</f>
        <v>4.30508474576271</v>
      </c>
      <c r="G305" s="0" t="str">
        <f aca="false">IF(OR(C305&lt;4,C305&gt;9),"Winter","Summer")</f>
        <v>Winter</v>
      </c>
    </row>
    <row r="306" customFormat="false" ht="14.25" hidden="false" customHeight="false" outlineLevel="0" collapsed="false">
      <c r="A306" s="50" t="n">
        <v>42795</v>
      </c>
      <c r="B306" s="0" t="n">
        <f aca="false">YEAR(A306)</f>
        <v>2017</v>
      </c>
      <c r="C306" s="0" t="n">
        <f aca="false">MONTH(A306)</f>
        <v>3</v>
      </c>
      <c r="D306" s="49" t="n">
        <v>13.8705</v>
      </c>
      <c r="E306" s="49" t="n">
        <v>3.0765002</v>
      </c>
      <c r="F306" s="49" t="n">
        <f aca="false">D306/E306</f>
        <v>4.5085321301133</v>
      </c>
      <c r="G306" s="0" t="str">
        <f aca="false">IF(OR(C306&lt;4,C306&gt;9),"Winter","Summer")</f>
        <v>Winter</v>
      </c>
    </row>
    <row r="307" customFormat="false" ht="14.25" hidden="false" customHeight="false" outlineLevel="0" collapsed="false">
      <c r="A307" s="50" t="n">
        <v>42796</v>
      </c>
      <c r="B307" s="0" t="n">
        <f aca="false">YEAR(A307)</f>
        <v>2017</v>
      </c>
      <c r="C307" s="0" t="n">
        <f aca="false">MONTH(A307)</f>
        <v>3</v>
      </c>
      <c r="D307" s="49" t="n">
        <v>13.377</v>
      </c>
      <c r="E307" s="49" t="n">
        <v>3.045</v>
      </c>
      <c r="F307" s="49" t="n">
        <f aca="false">D307/E307</f>
        <v>4.39310344827586</v>
      </c>
      <c r="G307" s="0" t="str">
        <f aca="false">IF(OR(C307&lt;4,C307&gt;9),"Winter","Summer")</f>
        <v>Winter</v>
      </c>
    </row>
    <row r="308" customFormat="false" ht="14.25" hidden="false" customHeight="false" outlineLevel="0" collapsed="false">
      <c r="A308" s="50" t="n">
        <v>42797</v>
      </c>
      <c r="B308" s="0" t="n">
        <f aca="false">YEAR(A308)</f>
        <v>2017</v>
      </c>
      <c r="C308" s="0" t="n">
        <f aca="false">MONTH(A308)</f>
        <v>3</v>
      </c>
      <c r="D308" s="49" t="n">
        <v>13.4715</v>
      </c>
      <c r="E308" s="49" t="n">
        <v>3.0345001</v>
      </c>
      <c r="F308" s="49" t="n">
        <f aca="false">D308/E308</f>
        <v>4.43944622048291</v>
      </c>
      <c r="G308" s="0" t="str">
        <f aca="false">IF(OR(C308&lt;4,C308&gt;9),"Winter","Summer")</f>
        <v>Winter</v>
      </c>
    </row>
    <row r="309" customFormat="false" ht="14.25" hidden="false" customHeight="false" outlineLevel="0" collapsed="false">
      <c r="A309" s="50" t="n">
        <v>42798</v>
      </c>
      <c r="B309" s="0" t="n">
        <f aca="false">YEAR(A309)</f>
        <v>2017</v>
      </c>
      <c r="C309" s="0" t="n">
        <f aca="false">MONTH(A309)</f>
        <v>3</v>
      </c>
      <c r="D309" s="49" t="n">
        <v>13.061999</v>
      </c>
      <c r="E309" s="49" t="n">
        <v>2.9924998</v>
      </c>
      <c r="F309" s="49" t="n">
        <f aca="false">D309/E309</f>
        <v>4.36491223825646</v>
      </c>
      <c r="G309" s="0" t="str">
        <f aca="false">IF(OR(C309&lt;4,C309&gt;9),"Winter","Summer")</f>
        <v>Winter</v>
      </c>
    </row>
    <row r="310" customFormat="false" ht="14.25" hidden="false" customHeight="false" outlineLevel="0" collapsed="false">
      <c r="A310" s="50" t="n">
        <v>42799</v>
      </c>
      <c r="B310" s="0" t="n">
        <f aca="false">YEAR(A310)</f>
        <v>2017</v>
      </c>
      <c r="C310" s="0" t="n">
        <f aca="false">MONTH(A310)</f>
        <v>3</v>
      </c>
      <c r="D310" s="49" t="n">
        <v>13.125</v>
      </c>
      <c r="E310" s="49" t="n">
        <v>2.9924998</v>
      </c>
      <c r="F310" s="49" t="n">
        <f aca="false">D310/E310</f>
        <v>4.38596520541121</v>
      </c>
      <c r="G310" s="0" t="str">
        <f aca="false">IF(OR(C310&lt;4,C310&gt;9),"Winter","Summer")</f>
        <v>Winter</v>
      </c>
    </row>
    <row r="311" customFormat="false" ht="14.25" hidden="false" customHeight="false" outlineLevel="0" collapsed="false">
      <c r="A311" s="50" t="n">
        <v>42800</v>
      </c>
      <c r="B311" s="0" t="n">
        <f aca="false">YEAR(A311)</f>
        <v>2017</v>
      </c>
      <c r="C311" s="0" t="n">
        <f aca="false">MONTH(A311)</f>
        <v>3</v>
      </c>
      <c r="D311" s="49" t="n">
        <v>13.5975</v>
      </c>
      <c r="E311" s="49" t="n">
        <v>3.0135</v>
      </c>
      <c r="F311" s="49" t="n">
        <f aca="false">D311/E311</f>
        <v>4.51219512195122</v>
      </c>
      <c r="G311" s="0" t="str">
        <f aca="false">IF(OR(C311&lt;4,C311&gt;9),"Winter","Summer")</f>
        <v>Winter</v>
      </c>
    </row>
    <row r="312" customFormat="false" ht="14.25" hidden="false" customHeight="false" outlineLevel="0" collapsed="false">
      <c r="A312" s="50" t="n">
        <v>42801</v>
      </c>
      <c r="B312" s="0" t="n">
        <f aca="false">YEAR(A312)</f>
        <v>2017</v>
      </c>
      <c r="C312" s="0" t="n">
        <f aca="false">MONTH(A312)</f>
        <v>3</v>
      </c>
      <c r="D312" s="49" t="n">
        <v>13.3455</v>
      </c>
      <c r="E312" s="49" t="n">
        <v>2.9819999</v>
      </c>
      <c r="F312" s="49" t="n">
        <f aca="false">D312/E312</f>
        <v>4.47535226275494</v>
      </c>
      <c r="G312" s="0" t="str">
        <f aca="false">IF(OR(C312&lt;4,C312&gt;9),"Winter","Summer")</f>
        <v>Winter</v>
      </c>
    </row>
    <row r="313" customFormat="false" ht="14.25" hidden="false" customHeight="false" outlineLevel="0" collapsed="false">
      <c r="A313" s="50" t="n">
        <v>42802</v>
      </c>
      <c r="B313" s="0" t="n">
        <f aca="false">YEAR(A313)</f>
        <v>2017</v>
      </c>
      <c r="C313" s="0" t="n">
        <f aca="false">MONTH(A313)</f>
        <v>3</v>
      </c>
      <c r="D313" s="49" t="n">
        <v>13.377</v>
      </c>
      <c r="E313" s="49" t="n">
        <v>3.0135</v>
      </c>
      <c r="F313" s="49" t="n">
        <f aca="false">D313/E313</f>
        <v>4.4390243902439</v>
      </c>
      <c r="G313" s="0" t="str">
        <f aca="false">IF(OR(C313&lt;4,C313&gt;9),"Winter","Summer")</f>
        <v>Winter</v>
      </c>
    </row>
    <row r="314" customFormat="false" ht="14.25" hidden="false" customHeight="false" outlineLevel="0" collapsed="false">
      <c r="A314" s="50" t="n">
        <v>42803</v>
      </c>
      <c r="B314" s="0" t="n">
        <f aca="false">YEAR(A314)</f>
        <v>2017</v>
      </c>
      <c r="C314" s="0" t="n">
        <f aca="false">MONTH(A314)</f>
        <v>3</v>
      </c>
      <c r="D314" s="49" t="n">
        <v>13.5345</v>
      </c>
      <c r="E314" s="49" t="n">
        <v>2.9715</v>
      </c>
      <c r="F314" s="49" t="n">
        <f aca="false">D314/E314</f>
        <v>4.5547703180212</v>
      </c>
      <c r="G314" s="0" t="str">
        <f aca="false">IF(OR(C314&lt;4,C314&gt;9),"Winter","Summer")</f>
        <v>Winter</v>
      </c>
    </row>
    <row r="315" customFormat="false" ht="14.25" hidden="false" customHeight="false" outlineLevel="0" collapsed="false">
      <c r="A315" s="50" t="n">
        <v>42804</v>
      </c>
      <c r="B315" s="0" t="n">
        <f aca="false">YEAR(A315)</f>
        <v>2017</v>
      </c>
      <c r="C315" s="0" t="n">
        <f aca="false">MONTH(A315)</f>
        <v>3</v>
      </c>
      <c r="D315" s="49" t="n">
        <v>13.1775</v>
      </c>
      <c r="E315" s="49" t="n">
        <v>2.961</v>
      </c>
      <c r="F315" s="49" t="n">
        <f aca="false">D315/E315</f>
        <v>4.45035460992908</v>
      </c>
      <c r="G315" s="0" t="str">
        <f aca="false">IF(OR(C315&lt;4,C315&gt;9),"Winter","Summer")</f>
        <v>Winter</v>
      </c>
    </row>
    <row r="316" customFormat="false" ht="14.25" hidden="false" customHeight="false" outlineLevel="0" collapsed="false">
      <c r="A316" s="50" t="n">
        <v>42805</v>
      </c>
      <c r="B316" s="0" t="n">
        <f aca="false">YEAR(A316)</f>
        <v>2017</v>
      </c>
      <c r="C316" s="0" t="n">
        <f aca="false">MONTH(A316)</f>
        <v>3</v>
      </c>
      <c r="D316" s="49" t="n">
        <v>13.293</v>
      </c>
      <c r="E316" s="49" t="n">
        <v>2.961</v>
      </c>
      <c r="F316" s="49" t="n">
        <f aca="false">D316/E316</f>
        <v>4.48936170212766</v>
      </c>
      <c r="G316" s="0" t="str">
        <f aca="false">IF(OR(C316&lt;4,C316&gt;9),"Winter","Summer")</f>
        <v>Winter</v>
      </c>
    </row>
    <row r="317" customFormat="false" ht="14.25" hidden="false" customHeight="false" outlineLevel="0" collapsed="false">
      <c r="A317" s="50" t="n">
        <v>42806</v>
      </c>
      <c r="B317" s="0" t="n">
        <f aca="false">YEAR(A317)</f>
        <v>2017</v>
      </c>
      <c r="C317" s="0" t="n">
        <f aca="false">MONTH(A317)</f>
        <v>3</v>
      </c>
      <c r="D317" s="49" t="n">
        <v>13.167</v>
      </c>
      <c r="E317" s="49" t="n">
        <v>2.961</v>
      </c>
      <c r="F317" s="49" t="n">
        <f aca="false">D317/E317</f>
        <v>4.4468085106383</v>
      </c>
      <c r="G317" s="0" t="str">
        <f aca="false">IF(OR(C317&lt;4,C317&gt;9),"Winter","Summer")</f>
        <v>Winter</v>
      </c>
    </row>
    <row r="318" customFormat="false" ht="14.25" hidden="false" customHeight="false" outlineLevel="0" collapsed="false">
      <c r="A318" s="50" t="n">
        <v>42807</v>
      </c>
      <c r="B318" s="0" t="n">
        <f aca="false">YEAR(A318)</f>
        <v>2017</v>
      </c>
      <c r="C318" s="0" t="n">
        <f aca="false">MONTH(A318)</f>
        <v>3</v>
      </c>
      <c r="D318" s="49" t="n">
        <v>13.0515</v>
      </c>
      <c r="E318" s="49" t="n">
        <v>2.9715</v>
      </c>
      <c r="F318" s="49" t="n">
        <f aca="false">D318/E318</f>
        <v>4.39222614840989</v>
      </c>
      <c r="G318" s="0" t="str">
        <f aca="false">IF(OR(C318&lt;4,C318&gt;9),"Winter","Summer")</f>
        <v>Winter</v>
      </c>
    </row>
    <row r="319" customFormat="false" ht="14.25" hidden="false" customHeight="false" outlineLevel="0" collapsed="false">
      <c r="A319" s="50" t="n">
        <v>42808</v>
      </c>
      <c r="B319" s="0" t="n">
        <f aca="false">YEAR(A319)</f>
        <v>2017</v>
      </c>
      <c r="C319" s="0" t="n">
        <f aca="false">MONTH(A319)</f>
        <v>3</v>
      </c>
      <c r="D319" s="49" t="n">
        <v>12.726</v>
      </c>
      <c r="E319" s="49" t="n">
        <v>2.919</v>
      </c>
      <c r="F319" s="49" t="n">
        <f aca="false">D319/E319</f>
        <v>4.35971223021583</v>
      </c>
      <c r="G319" s="0" t="str">
        <f aca="false">IF(OR(C319&lt;4,C319&gt;9),"Winter","Summer")</f>
        <v>Winter</v>
      </c>
    </row>
    <row r="320" customFormat="false" ht="14.25" hidden="false" customHeight="false" outlineLevel="0" collapsed="false">
      <c r="A320" s="50" t="n">
        <v>42809</v>
      </c>
      <c r="B320" s="0" t="n">
        <f aca="false">YEAR(A320)</f>
        <v>2017</v>
      </c>
      <c r="C320" s="0" t="n">
        <f aca="false">MONTH(A320)</f>
        <v>3</v>
      </c>
      <c r="D320" s="49" t="n">
        <v>13.146001</v>
      </c>
      <c r="E320" s="49" t="n">
        <v>2.9505</v>
      </c>
      <c r="F320" s="49" t="n">
        <f aca="false">D320/E320</f>
        <v>4.45551635316048</v>
      </c>
      <c r="G320" s="0" t="str">
        <f aca="false">IF(OR(C320&lt;4,C320&gt;9),"Winter","Summer")</f>
        <v>Winter</v>
      </c>
    </row>
    <row r="321" customFormat="false" ht="14.25" hidden="false" customHeight="false" outlineLevel="0" collapsed="false">
      <c r="A321" s="50" t="n">
        <v>42810</v>
      </c>
      <c r="B321" s="0" t="n">
        <f aca="false">YEAR(A321)</f>
        <v>2017</v>
      </c>
      <c r="C321" s="0" t="n">
        <f aca="false">MONTH(A321)</f>
        <v>3</v>
      </c>
      <c r="D321" s="49" t="n">
        <v>12.936</v>
      </c>
      <c r="E321" s="49" t="n">
        <v>2.9715</v>
      </c>
      <c r="F321" s="49" t="n">
        <f aca="false">D321/E321</f>
        <v>4.35335689045936</v>
      </c>
      <c r="G321" s="0" t="str">
        <f aca="false">IF(OR(C321&lt;4,C321&gt;9),"Winter","Summer")</f>
        <v>Winter</v>
      </c>
    </row>
    <row r="322" customFormat="false" ht="14.25" hidden="false" customHeight="false" outlineLevel="0" collapsed="false">
      <c r="A322" s="50" t="n">
        <v>42811</v>
      </c>
      <c r="B322" s="0" t="n">
        <f aca="false">YEAR(A322)</f>
        <v>2017</v>
      </c>
      <c r="C322" s="0" t="n">
        <f aca="false">MONTH(A322)</f>
        <v>3</v>
      </c>
      <c r="D322" s="49" t="n">
        <v>12.9885</v>
      </c>
      <c r="E322" s="49" t="n">
        <v>2.94</v>
      </c>
      <c r="F322" s="49" t="n">
        <f aca="false">D322/E322</f>
        <v>4.41785714285714</v>
      </c>
      <c r="G322" s="0" t="str">
        <f aca="false">IF(OR(C322&lt;4,C322&gt;9),"Winter","Summer")</f>
        <v>Winter</v>
      </c>
    </row>
    <row r="323" customFormat="false" ht="14.25" hidden="false" customHeight="false" outlineLevel="0" collapsed="false">
      <c r="A323" s="50" t="n">
        <v>42812</v>
      </c>
      <c r="B323" s="0" t="n">
        <f aca="false">YEAR(A323)</f>
        <v>2017</v>
      </c>
      <c r="C323" s="0" t="n">
        <f aca="false">MONTH(A323)</f>
        <v>3</v>
      </c>
      <c r="D323" s="49" t="n">
        <v>12.9045</v>
      </c>
      <c r="E323" s="49" t="n">
        <v>2.9085</v>
      </c>
      <c r="F323" s="49" t="n">
        <f aca="false">D323/E323</f>
        <v>4.43682310469314</v>
      </c>
      <c r="G323" s="0" t="str">
        <f aca="false">IF(OR(C323&lt;4,C323&gt;9),"Winter","Summer")</f>
        <v>Winter</v>
      </c>
    </row>
    <row r="324" customFormat="false" ht="14.25" hidden="false" customHeight="false" outlineLevel="0" collapsed="false">
      <c r="A324" s="50" t="n">
        <v>42813</v>
      </c>
      <c r="B324" s="0" t="n">
        <f aca="false">YEAR(A324)</f>
        <v>2017</v>
      </c>
      <c r="C324" s="0" t="n">
        <f aca="false">MONTH(A324)</f>
        <v>3</v>
      </c>
      <c r="D324" s="49" t="n">
        <v>12.474</v>
      </c>
      <c r="E324" s="49" t="n">
        <v>2.9085</v>
      </c>
      <c r="F324" s="49" t="n">
        <f aca="false">D324/E324</f>
        <v>4.28880866425993</v>
      </c>
      <c r="G324" s="0" t="str">
        <f aca="false">IF(OR(C324&lt;4,C324&gt;9),"Winter","Summer")</f>
        <v>Winter</v>
      </c>
    </row>
    <row r="325" customFormat="false" ht="14.25" hidden="false" customHeight="false" outlineLevel="0" collapsed="false">
      <c r="A325" s="50" t="n">
        <v>42814</v>
      </c>
      <c r="B325" s="0" t="n">
        <f aca="false">YEAR(A325)</f>
        <v>2017</v>
      </c>
      <c r="C325" s="0" t="n">
        <f aca="false">MONTH(A325)</f>
        <v>3</v>
      </c>
      <c r="D325" s="49" t="n">
        <v>12.999001</v>
      </c>
      <c r="E325" s="49" t="n">
        <v>2.9294999</v>
      </c>
      <c r="F325" s="49" t="n">
        <f aca="false">D325/E325</f>
        <v>4.43727647848699</v>
      </c>
      <c r="G325" s="0" t="str">
        <f aca="false">IF(OR(C325&lt;4,C325&gt;9),"Winter","Summer")</f>
        <v>Winter</v>
      </c>
    </row>
    <row r="326" customFormat="false" ht="14.25" hidden="false" customHeight="false" outlineLevel="0" collapsed="false">
      <c r="A326" s="50" t="n">
        <v>42815</v>
      </c>
      <c r="B326" s="0" t="n">
        <f aca="false">YEAR(A326)</f>
        <v>2017</v>
      </c>
      <c r="C326" s="0" t="n">
        <f aca="false">MONTH(A326)</f>
        <v>3</v>
      </c>
      <c r="D326" s="49" t="n">
        <v>13.1145</v>
      </c>
      <c r="E326" s="49" t="n">
        <v>2.9294999</v>
      </c>
      <c r="F326" s="49" t="n">
        <f aca="false">D326/E326</f>
        <v>4.47670266177514</v>
      </c>
      <c r="G326" s="0" t="str">
        <f aca="false">IF(OR(C326&lt;4,C326&gt;9),"Winter","Summer")</f>
        <v>Winter</v>
      </c>
    </row>
    <row r="327" customFormat="false" ht="14.25" hidden="false" customHeight="false" outlineLevel="0" collapsed="false">
      <c r="A327" s="50" t="n">
        <v>42816</v>
      </c>
      <c r="B327" s="0" t="n">
        <f aca="false">YEAR(A327)</f>
        <v>2017</v>
      </c>
      <c r="C327" s="0" t="n">
        <f aca="false">MONTH(A327)</f>
        <v>3</v>
      </c>
      <c r="D327" s="49" t="n">
        <v>12.915</v>
      </c>
      <c r="E327" s="49" t="n">
        <v>2.9294999</v>
      </c>
      <c r="F327" s="49" t="n">
        <f aca="false">D327/E327</f>
        <v>4.40860230102756</v>
      </c>
      <c r="G327" s="0" t="str">
        <f aca="false">IF(OR(C327&lt;4,C327&gt;9),"Winter","Summer")</f>
        <v>Winter</v>
      </c>
    </row>
    <row r="328" customFormat="false" ht="14.25" hidden="false" customHeight="false" outlineLevel="0" collapsed="false">
      <c r="A328" s="50" t="n">
        <v>42817</v>
      </c>
      <c r="B328" s="0" t="n">
        <f aca="false">YEAR(A328)</f>
        <v>2017</v>
      </c>
      <c r="C328" s="0" t="n">
        <f aca="false">MONTH(A328)</f>
        <v>3</v>
      </c>
      <c r="D328" s="49" t="n">
        <v>13.0515</v>
      </c>
      <c r="E328" s="49" t="n">
        <v>2.8875</v>
      </c>
      <c r="F328" s="49" t="n">
        <f aca="false">D328/E328</f>
        <v>4.52</v>
      </c>
      <c r="G328" s="0" t="str">
        <f aca="false">IF(OR(C328&lt;4,C328&gt;9),"Winter","Summer")</f>
        <v>Winter</v>
      </c>
    </row>
    <row r="329" customFormat="false" ht="14.25" hidden="false" customHeight="false" outlineLevel="0" collapsed="false">
      <c r="A329" s="50" t="n">
        <v>42818</v>
      </c>
      <c r="B329" s="0" t="n">
        <f aca="false">YEAR(A329)</f>
        <v>2017</v>
      </c>
      <c r="C329" s="0" t="n">
        <f aca="false">MONTH(A329)</f>
        <v>3</v>
      </c>
      <c r="D329" s="49" t="n">
        <v>12.9465</v>
      </c>
      <c r="E329" s="49" t="n">
        <v>2.8875</v>
      </c>
      <c r="F329" s="49" t="n">
        <f aca="false">D329/E329</f>
        <v>4.48363636363636</v>
      </c>
      <c r="G329" s="0" t="str">
        <f aca="false">IF(OR(C329&lt;4,C329&gt;9),"Winter","Summer")</f>
        <v>Winter</v>
      </c>
    </row>
    <row r="330" customFormat="false" ht="14.25" hidden="false" customHeight="false" outlineLevel="0" collapsed="false">
      <c r="A330" s="50" t="n">
        <v>42819</v>
      </c>
      <c r="B330" s="0" t="n">
        <f aca="false">YEAR(A330)</f>
        <v>2017</v>
      </c>
      <c r="C330" s="0" t="n">
        <f aca="false">MONTH(A330)</f>
        <v>3</v>
      </c>
      <c r="D330" s="49" t="n">
        <v>13.0199995</v>
      </c>
      <c r="E330" s="49" t="n">
        <v>2.8455</v>
      </c>
      <c r="F330" s="49" t="n">
        <f aca="false">D330/E330</f>
        <v>4.57564558074152</v>
      </c>
      <c r="G330" s="0" t="str">
        <f aca="false">IF(OR(C330&lt;4,C330&gt;9),"Winter","Summer")</f>
        <v>Winter</v>
      </c>
    </row>
    <row r="331" customFormat="false" ht="14.25" hidden="false" customHeight="false" outlineLevel="0" collapsed="false">
      <c r="A331" s="50" t="n">
        <v>42820</v>
      </c>
      <c r="B331" s="0" t="n">
        <f aca="false">YEAR(A331)</f>
        <v>2017</v>
      </c>
      <c r="C331" s="0" t="n">
        <f aca="false">MONTH(A331)</f>
        <v>3</v>
      </c>
      <c r="D331" s="49" t="n">
        <v>12.8835</v>
      </c>
      <c r="E331" s="49" t="n">
        <v>2.8455</v>
      </c>
      <c r="F331" s="49" t="n">
        <f aca="false">D331/E331</f>
        <v>4.52767527675277</v>
      </c>
      <c r="G331" s="0" t="str">
        <f aca="false">IF(OR(C331&lt;4,C331&gt;9),"Winter","Summer")</f>
        <v>Winter</v>
      </c>
    </row>
    <row r="332" customFormat="false" ht="14.25" hidden="false" customHeight="false" outlineLevel="0" collapsed="false">
      <c r="A332" s="50" t="n">
        <v>42820.9583333333</v>
      </c>
      <c r="B332" s="0" t="n">
        <f aca="false">YEAR(A332)</f>
        <v>2017</v>
      </c>
      <c r="C332" s="0" t="n">
        <f aca="false">MONTH(A332)</f>
        <v>3</v>
      </c>
      <c r="D332" s="49" t="n">
        <v>13.3035</v>
      </c>
      <c r="E332" s="49" t="n">
        <v>2.856</v>
      </c>
      <c r="F332" s="49" t="n">
        <f aca="false">D332/E332</f>
        <v>4.65808823529412</v>
      </c>
      <c r="G332" s="0" t="str">
        <f aca="false">IF(OR(C332&lt;4,C332&gt;9),"Winter","Summer")</f>
        <v>Winter</v>
      </c>
    </row>
    <row r="333" customFormat="false" ht="14.25" hidden="false" customHeight="false" outlineLevel="0" collapsed="false">
      <c r="A333" s="50" t="n">
        <v>42821.9583333333</v>
      </c>
      <c r="B333" s="0" t="n">
        <f aca="false">YEAR(A333)</f>
        <v>2017</v>
      </c>
      <c r="C333" s="0" t="n">
        <f aca="false">MONTH(A333)</f>
        <v>3</v>
      </c>
      <c r="D333" s="49" t="n">
        <v>13.146001</v>
      </c>
      <c r="E333" s="49" t="n">
        <v>2.8140001</v>
      </c>
      <c r="F333" s="49" t="n">
        <f aca="false">D333/E333</f>
        <v>4.67164198039652</v>
      </c>
      <c r="G333" s="0" t="str">
        <f aca="false">IF(OR(C333&lt;4,C333&gt;9),"Winter","Summer")</f>
        <v>Winter</v>
      </c>
    </row>
    <row r="334" customFormat="false" ht="14.25" hidden="false" customHeight="false" outlineLevel="0" collapsed="false">
      <c r="A334" s="50" t="n">
        <v>42822.9583333333</v>
      </c>
      <c r="B334" s="0" t="n">
        <f aca="false">YEAR(A334)</f>
        <v>2017</v>
      </c>
      <c r="C334" s="0" t="n">
        <f aca="false">MONTH(A334)</f>
        <v>3</v>
      </c>
      <c r="D334" s="49" t="n">
        <v>12.809999</v>
      </c>
      <c r="E334" s="49" t="n">
        <v>2.8140001</v>
      </c>
      <c r="F334" s="49" t="n">
        <f aca="false">D334/E334</f>
        <v>4.55223828883304</v>
      </c>
      <c r="G334" s="0" t="str">
        <f aca="false">IF(OR(C334&lt;4,C334&gt;9),"Winter","Summer")</f>
        <v>Winter</v>
      </c>
    </row>
    <row r="335" customFormat="false" ht="14.25" hidden="false" customHeight="false" outlineLevel="0" collapsed="false">
      <c r="A335" s="50" t="n">
        <v>42823.9583333333</v>
      </c>
      <c r="B335" s="0" t="n">
        <f aca="false">YEAR(A335)</f>
        <v>2017</v>
      </c>
      <c r="C335" s="0" t="n">
        <f aca="false">MONTH(A335)</f>
        <v>3</v>
      </c>
      <c r="D335" s="49" t="n">
        <v>12.873</v>
      </c>
      <c r="E335" s="49" t="n">
        <v>2.8455</v>
      </c>
      <c r="F335" s="49" t="n">
        <f aca="false">D335/E335</f>
        <v>4.5239852398524</v>
      </c>
      <c r="G335" s="0" t="str">
        <f aca="false">IF(OR(C335&lt;4,C335&gt;9),"Winter","Summer")</f>
        <v>Winter</v>
      </c>
    </row>
    <row r="336" customFormat="false" ht="14.25" hidden="false" customHeight="false" outlineLevel="0" collapsed="false">
      <c r="A336" s="50" t="n">
        <v>42824.9583333333</v>
      </c>
      <c r="B336" s="0" t="n">
        <f aca="false">YEAR(A336)</f>
        <v>2017</v>
      </c>
      <c r="C336" s="0" t="n">
        <f aca="false">MONTH(A336)</f>
        <v>3</v>
      </c>
      <c r="D336" s="49" t="n">
        <v>12.8835</v>
      </c>
      <c r="E336" s="49" t="n">
        <v>2.877</v>
      </c>
      <c r="F336" s="49" t="n">
        <f aca="false">D336/E336</f>
        <v>4.47810218978102</v>
      </c>
      <c r="G336" s="0" t="str">
        <f aca="false">IF(OR(C336&lt;4,C336&gt;9),"Winter","Summer")</f>
        <v>Winter</v>
      </c>
    </row>
    <row r="337" customFormat="false" ht="14.25" hidden="false" customHeight="false" outlineLevel="0" collapsed="false">
      <c r="A337" s="50" t="n">
        <v>42825.9583333333</v>
      </c>
      <c r="B337" s="0" t="n">
        <f aca="false">YEAR(A337)</f>
        <v>2017</v>
      </c>
      <c r="C337" s="0" t="n">
        <f aca="false">MONTH(A337)</f>
        <v>3</v>
      </c>
      <c r="D337" s="49" t="n">
        <v>13.083</v>
      </c>
      <c r="E337" s="49" t="n">
        <v>2.856</v>
      </c>
      <c r="F337" s="49" t="n">
        <f aca="false">D337/E337</f>
        <v>4.58088235294118</v>
      </c>
      <c r="G337" s="0" t="str">
        <f aca="false">IF(OR(C337&lt;4,C337&gt;9),"Winter","Summer")</f>
        <v>Winter</v>
      </c>
    </row>
    <row r="338" customFormat="false" ht="14.25" hidden="false" customHeight="false" outlineLevel="0" collapsed="false">
      <c r="A338" s="50" t="n">
        <v>42826.9583333333</v>
      </c>
      <c r="B338" s="0" t="n">
        <f aca="false">YEAR(A338)</f>
        <v>2017</v>
      </c>
      <c r="C338" s="0" t="n">
        <f aca="false">MONTH(A338)</f>
        <v>4</v>
      </c>
      <c r="D338" s="49" t="n">
        <v>12.894</v>
      </c>
      <c r="E338" s="49" t="n">
        <v>2.856</v>
      </c>
      <c r="F338" s="49" t="n">
        <f aca="false">D338/E338</f>
        <v>4.51470588235294</v>
      </c>
      <c r="G338" s="0" t="str">
        <f aca="false">IF(OR(C338&lt;4,C338&gt;9),"Winter","Summer")</f>
        <v>Summer</v>
      </c>
    </row>
    <row r="339" customFormat="false" ht="14.25" hidden="false" customHeight="false" outlineLevel="0" collapsed="false">
      <c r="A339" s="50" t="n">
        <v>42827.9583333333</v>
      </c>
      <c r="B339" s="0" t="n">
        <f aca="false">YEAR(A339)</f>
        <v>2017</v>
      </c>
      <c r="C339" s="0" t="n">
        <f aca="false">MONTH(A339)</f>
        <v>4</v>
      </c>
      <c r="D339" s="49" t="n">
        <v>12.7365</v>
      </c>
      <c r="E339" s="49" t="n">
        <v>2.877</v>
      </c>
      <c r="F339" s="49" t="n">
        <f aca="false">D339/E339</f>
        <v>4.42700729927007</v>
      </c>
      <c r="G339" s="0" t="str">
        <f aca="false">IF(OR(C339&lt;4,C339&gt;9),"Winter","Summer")</f>
        <v>Summer</v>
      </c>
    </row>
    <row r="340" customFormat="false" ht="14.25" hidden="false" customHeight="false" outlineLevel="0" collapsed="false">
      <c r="A340" s="50" t="n">
        <v>42828.9583333333</v>
      </c>
      <c r="B340" s="0" t="n">
        <f aca="false">YEAR(A340)</f>
        <v>2017</v>
      </c>
      <c r="C340" s="0" t="n">
        <f aca="false">MONTH(A340)</f>
        <v>4</v>
      </c>
      <c r="D340" s="49" t="n">
        <v>13.103999</v>
      </c>
      <c r="E340" s="49" t="n">
        <v>2.898</v>
      </c>
      <c r="F340" s="49" t="n">
        <f aca="false">D340/E340</f>
        <v>4.52173878536922</v>
      </c>
      <c r="G340" s="0" t="str">
        <f aca="false">IF(OR(C340&lt;4,C340&gt;9),"Winter","Summer")</f>
        <v>Summer</v>
      </c>
    </row>
    <row r="341" customFormat="false" ht="14.25" hidden="false" customHeight="false" outlineLevel="0" collapsed="false">
      <c r="A341" s="50" t="n">
        <v>42829.9583333333</v>
      </c>
      <c r="B341" s="0" t="n">
        <f aca="false">YEAR(A341)</f>
        <v>2017</v>
      </c>
      <c r="C341" s="0" t="n">
        <f aca="false">MONTH(A341)</f>
        <v>4</v>
      </c>
      <c r="D341" s="49" t="n">
        <v>13.324499</v>
      </c>
      <c r="E341" s="49" t="n">
        <v>2.9294999</v>
      </c>
      <c r="F341" s="49" t="n">
        <f aca="false">D341/E341</f>
        <v>4.54838691068056</v>
      </c>
      <c r="G341" s="0" t="str">
        <f aca="false">IF(OR(C341&lt;4,C341&gt;9),"Winter","Summer")</f>
        <v>Summer</v>
      </c>
    </row>
    <row r="342" customFormat="false" ht="14.25" hidden="false" customHeight="false" outlineLevel="0" collapsed="false">
      <c r="A342" s="50" t="n">
        <v>42830.9583333333</v>
      </c>
      <c r="B342" s="0" t="n">
        <f aca="false">YEAR(A342)</f>
        <v>2017</v>
      </c>
      <c r="C342" s="0" t="n">
        <f aca="false">MONTH(A342)</f>
        <v>4</v>
      </c>
      <c r="D342" s="49" t="n">
        <v>13.797</v>
      </c>
      <c r="E342" s="49" t="n">
        <v>2.9294999</v>
      </c>
      <c r="F342" s="49" t="n">
        <f aca="false">D342/E342</f>
        <v>4.70967758012212</v>
      </c>
      <c r="G342" s="0" t="str">
        <f aca="false">IF(OR(C342&lt;4,C342&gt;9),"Winter","Summer")</f>
        <v>Summer</v>
      </c>
    </row>
    <row r="343" customFormat="false" ht="14.25" hidden="false" customHeight="false" outlineLevel="0" collapsed="false">
      <c r="A343" s="50" t="n">
        <v>42831.9583333333</v>
      </c>
      <c r="B343" s="0" t="n">
        <f aca="false">YEAR(A343)</f>
        <v>2017</v>
      </c>
      <c r="C343" s="0" t="n">
        <f aca="false">MONTH(A343)</f>
        <v>4</v>
      </c>
      <c r="D343" s="49" t="n">
        <v>13.314</v>
      </c>
      <c r="E343" s="49" t="n">
        <v>2.9085</v>
      </c>
      <c r="F343" s="49" t="n">
        <f aca="false">D343/E343</f>
        <v>4.57761732851986</v>
      </c>
      <c r="G343" s="0" t="str">
        <f aca="false">IF(OR(C343&lt;4,C343&gt;9),"Winter","Summer")</f>
        <v>Summer</v>
      </c>
    </row>
    <row r="344" customFormat="false" ht="14.25" hidden="false" customHeight="false" outlineLevel="0" collapsed="false">
      <c r="A344" s="50" t="n">
        <v>42832.9583333333</v>
      </c>
      <c r="B344" s="0" t="n">
        <f aca="false">YEAR(A344)</f>
        <v>2017</v>
      </c>
      <c r="C344" s="0" t="n">
        <f aca="false">MONTH(A344)</f>
        <v>4</v>
      </c>
      <c r="D344" s="49" t="n">
        <v>13.061999</v>
      </c>
      <c r="E344" s="49" t="n">
        <v>2.8875</v>
      </c>
      <c r="F344" s="49" t="n">
        <f aca="false">D344/E344</f>
        <v>4.52363601731602</v>
      </c>
      <c r="G344" s="0" t="str">
        <f aca="false">IF(OR(C344&lt;4,C344&gt;9),"Winter","Summer")</f>
        <v>Summer</v>
      </c>
    </row>
    <row r="345" customFormat="false" ht="14.25" hidden="false" customHeight="false" outlineLevel="0" collapsed="false">
      <c r="A345" s="50" t="n">
        <v>42833.9583333333</v>
      </c>
      <c r="B345" s="0" t="n">
        <f aca="false">YEAR(A345)</f>
        <v>2017</v>
      </c>
      <c r="C345" s="0" t="n">
        <f aca="false">MONTH(A345)</f>
        <v>4</v>
      </c>
      <c r="D345" s="49" t="n">
        <v>12.6945</v>
      </c>
      <c r="E345" s="49" t="n">
        <v>2.8875</v>
      </c>
      <c r="F345" s="49" t="n">
        <f aca="false">D345/E345</f>
        <v>4.39636363636364</v>
      </c>
      <c r="G345" s="0" t="str">
        <f aca="false">IF(OR(C345&lt;4,C345&gt;9),"Winter","Summer")</f>
        <v>Summer</v>
      </c>
    </row>
    <row r="346" customFormat="false" ht="14.25" hidden="false" customHeight="false" outlineLevel="0" collapsed="false">
      <c r="A346" s="50" t="n">
        <v>42834.9583333333</v>
      </c>
      <c r="B346" s="0" t="n">
        <f aca="false">YEAR(A346)</f>
        <v>2017</v>
      </c>
      <c r="C346" s="0" t="n">
        <f aca="false">MONTH(A346)</f>
        <v>4</v>
      </c>
      <c r="D346" s="49" t="n">
        <v>13.0095005</v>
      </c>
      <c r="E346" s="49" t="n">
        <v>2.898</v>
      </c>
      <c r="F346" s="49" t="n">
        <f aca="false">D346/E346</f>
        <v>4.48913060731539</v>
      </c>
      <c r="G346" s="0" t="str">
        <f aca="false">IF(OR(C346&lt;4,C346&gt;9),"Winter","Summer")</f>
        <v>Summer</v>
      </c>
    </row>
    <row r="347" customFormat="false" ht="14.25" hidden="false" customHeight="false" outlineLevel="0" collapsed="false">
      <c r="A347" s="50" t="n">
        <v>42835.9583333333</v>
      </c>
      <c r="B347" s="0" t="n">
        <f aca="false">YEAR(A347)</f>
        <v>2017</v>
      </c>
      <c r="C347" s="0" t="n">
        <f aca="false">MONTH(A347)</f>
        <v>4</v>
      </c>
      <c r="D347" s="49" t="n">
        <v>12.7785</v>
      </c>
      <c r="E347" s="49" t="n">
        <v>2.8665</v>
      </c>
      <c r="F347" s="49" t="n">
        <f aca="false">D347/E347</f>
        <v>4.45787545787546</v>
      </c>
      <c r="G347" s="0" t="str">
        <f aca="false">IF(OR(C347&lt;4,C347&gt;9),"Winter","Summer")</f>
        <v>Summer</v>
      </c>
    </row>
    <row r="348" customFormat="false" ht="14.25" hidden="false" customHeight="false" outlineLevel="0" collapsed="false">
      <c r="A348" s="50" t="n">
        <v>42836.9583333333</v>
      </c>
      <c r="B348" s="0" t="n">
        <f aca="false">YEAR(A348)</f>
        <v>2017</v>
      </c>
      <c r="C348" s="0" t="n">
        <f aca="false">MONTH(A348)</f>
        <v>4</v>
      </c>
      <c r="D348" s="49" t="n">
        <v>12.851999</v>
      </c>
      <c r="E348" s="49" t="n">
        <v>2.835</v>
      </c>
      <c r="F348" s="49" t="n">
        <f aca="false">D348/E348</f>
        <v>4.53333298059965</v>
      </c>
      <c r="G348" s="0" t="str">
        <f aca="false">IF(OR(C348&lt;4,C348&gt;9),"Winter","Summer")</f>
        <v>Summer</v>
      </c>
    </row>
    <row r="349" customFormat="false" ht="14.25" hidden="false" customHeight="false" outlineLevel="0" collapsed="false">
      <c r="A349" s="50" t="n">
        <v>42837.9583333333</v>
      </c>
      <c r="B349" s="0" t="n">
        <f aca="false">YEAR(A349)</f>
        <v>2017</v>
      </c>
      <c r="C349" s="0" t="n">
        <f aca="false">MONTH(A349)</f>
        <v>4</v>
      </c>
      <c r="D349" s="49" t="n">
        <v>12.809999</v>
      </c>
      <c r="E349" s="49" t="n">
        <v>2.8245</v>
      </c>
      <c r="F349" s="49" t="n">
        <f aca="false">D349/E349</f>
        <v>4.53531563108515</v>
      </c>
      <c r="G349" s="0" t="str">
        <f aca="false">IF(OR(C349&lt;4,C349&gt;9),"Winter","Summer")</f>
        <v>Summer</v>
      </c>
    </row>
    <row r="350" customFormat="false" ht="14.25" hidden="false" customHeight="false" outlineLevel="0" collapsed="false">
      <c r="A350" s="50" t="n">
        <v>42838.9583333333</v>
      </c>
      <c r="B350" s="0" t="n">
        <f aca="false">YEAR(A350)</f>
        <v>2017</v>
      </c>
      <c r="C350" s="0" t="n">
        <f aca="false">MONTH(A350)</f>
        <v>4</v>
      </c>
      <c r="D350" s="49" t="n">
        <v>12.831</v>
      </c>
      <c r="E350" s="49" t="n">
        <v>2.835</v>
      </c>
      <c r="F350" s="49" t="n">
        <f aca="false">D350/E350</f>
        <v>4.52592592592593</v>
      </c>
      <c r="G350" s="0" t="str">
        <f aca="false">IF(OR(C350&lt;4,C350&gt;9),"Winter","Summer")</f>
        <v>Summer</v>
      </c>
    </row>
    <row r="351" customFormat="false" ht="14.25" hidden="false" customHeight="false" outlineLevel="0" collapsed="false">
      <c r="A351" s="50" t="n">
        <v>42839.9583333333</v>
      </c>
      <c r="B351" s="0" t="n">
        <f aca="false">YEAR(A351)</f>
        <v>2017</v>
      </c>
      <c r="C351" s="0" t="n">
        <f aca="false">MONTH(A351)</f>
        <v>4</v>
      </c>
      <c r="D351" s="49" t="n">
        <v>12.8205</v>
      </c>
      <c r="E351" s="49" t="n">
        <v>2.835</v>
      </c>
      <c r="F351" s="49" t="n">
        <f aca="false">D351/E351</f>
        <v>4.52222222222222</v>
      </c>
      <c r="G351" s="0" t="str">
        <f aca="false">IF(OR(C351&lt;4,C351&gt;9),"Winter","Summer")</f>
        <v>Summer</v>
      </c>
    </row>
    <row r="352" customFormat="false" ht="14.25" hidden="false" customHeight="false" outlineLevel="0" collapsed="false">
      <c r="A352" s="50" t="n">
        <v>42840.9583333333</v>
      </c>
      <c r="B352" s="0" t="n">
        <f aca="false">YEAR(A352)</f>
        <v>2017</v>
      </c>
      <c r="C352" s="0" t="n">
        <f aca="false">MONTH(A352)</f>
        <v>4</v>
      </c>
      <c r="D352" s="49" t="n">
        <v>13.1775</v>
      </c>
      <c r="E352" s="49" t="n">
        <v>2.8455</v>
      </c>
      <c r="F352" s="49" t="n">
        <f aca="false">D352/E352</f>
        <v>4.6309963099631</v>
      </c>
      <c r="G352" s="0" t="str">
        <f aca="false">IF(OR(C352&lt;4,C352&gt;9),"Winter","Summer")</f>
        <v>Summer</v>
      </c>
    </row>
    <row r="353" customFormat="false" ht="14.25" hidden="false" customHeight="false" outlineLevel="0" collapsed="false">
      <c r="A353" s="50" t="n">
        <v>42841.9583333333</v>
      </c>
      <c r="B353" s="0" t="n">
        <f aca="false">YEAR(A353)</f>
        <v>2017</v>
      </c>
      <c r="C353" s="0" t="n">
        <f aca="false">MONTH(A353)</f>
        <v>4</v>
      </c>
      <c r="D353" s="49" t="n">
        <v>12.726</v>
      </c>
      <c r="E353" s="49" t="n">
        <v>2.856</v>
      </c>
      <c r="F353" s="49" t="n">
        <f aca="false">D353/E353</f>
        <v>4.45588235294118</v>
      </c>
      <c r="G353" s="0" t="str">
        <f aca="false">IF(OR(C353&lt;4,C353&gt;9),"Winter","Summer")</f>
        <v>Summer</v>
      </c>
    </row>
    <row r="354" customFormat="false" ht="14.25" hidden="false" customHeight="false" outlineLevel="0" collapsed="false">
      <c r="A354" s="50" t="n">
        <v>42842.9583333333</v>
      </c>
      <c r="B354" s="0" t="n">
        <f aca="false">YEAR(A354)</f>
        <v>2017</v>
      </c>
      <c r="C354" s="0" t="n">
        <f aca="false">MONTH(A354)</f>
        <v>4</v>
      </c>
      <c r="D354" s="49" t="n">
        <v>12.873</v>
      </c>
      <c r="E354" s="49" t="n">
        <v>2.877</v>
      </c>
      <c r="F354" s="49" t="n">
        <f aca="false">D354/E354</f>
        <v>4.47445255474453</v>
      </c>
      <c r="G354" s="0" t="str">
        <f aca="false">IF(OR(C354&lt;4,C354&gt;9),"Winter","Summer")</f>
        <v>Summer</v>
      </c>
    </row>
    <row r="355" customFormat="false" ht="14.25" hidden="false" customHeight="false" outlineLevel="0" collapsed="false">
      <c r="A355" s="50" t="n">
        <v>42843.9583333333</v>
      </c>
      <c r="B355" s="0" t="n">
        <f aca="false">YEAR(A355)</f>
        <v>2017</v>
      </c>
      <c r="C355" s="0" t="n">
        <f aca="false">MONTH(A355)</f>
        <v>4</v>
      </c>
      <c r="D355" s="49" t="n">
        <v>12.831</v>
      </c>
      <c r="E355" s="49" t="n">
        <v>2.856</v>
      </c>
      <c r="F355" s="49" t="n">
        <f aca="false">D355/E355</f>
        <v>4.49264705882353</v>
      </c>
      <c r="G355" s="0" t="str">
        <f aca="false">IF(OR(C355&lt;4,C355&gt;9),"Winter","Summer")</f>
        <v>Summer</v>
      </c>
    </row>
    <row r="356" customFormat="false" ht="14.25" hidden="false" customHeight="false" outlineLevel="0" collapsed="false">
      <c r="A356" s="50" t="n">
        <v>42844.9583333333</v>
      </c>
      <c r="B356" s="0" t="n">
        <f aca="false">YEAR(A356)</f>
        <v>2017</v>
      </c>
      <c r="C356" s="0" t="n">
        <f aca="false">MONTH(A356)</f>
        <v>4</v>
      </c>
      <c r="D356" s="49" t="n">
        <v>13.1355</v>
      </c>
      <c r="E356" s="49" t="n">
        <v>2.8665</v>
      </c>
      <c r="F356" s="49" t="n">
        <f aca="false">D356/E356</f>
        <v>4.58241758241758</v>
      </c>
      <c r="G356" s="0" t="str">
        <f aca="false">IF(OR(C356&lt;4,C356&gt;9),"Winter","Summer")</f>
        <v>Summer</v>
      </c>
    </row>
    <row r="357" customFormat="false" ht="14.25" hidden="false" customHeight="false" outlineLevel="0" collapsed="false">
      <c r="A357" s="50" t="n">
        <v>42845.9583333333</v>
      </c>
      <c r="B357" s="0" t="n">
        <f aca="false">YEAR(A357)</f>
        <v>2017</v>
      </c>
      <c r="C357" s="0" t="n">
        <f aca="false">MONTH(A357)</f>
        <v>4</v>
      </c>
      <c r="D357" s="49" t="n">
        <v>12.915</v>
      </c>
      <c r="E357" s="49" t="n">
        <v>2.8665</v>
      </c>
      <c r="F357" s="49" t="n">
        <f aca="false">D357/E357</f>
        <v>4.50549450549451</v>
      </c>
      <c r="G357" s="0" t="str">
        <f aca="false">IF(OR(C357&lt;4,C357&gt;9),"Winter","Summer")</f>
        <v>Summer</v>
      </c>
    </row>
    <row r="358" customFormat="false" ht="14.25" hidden="false" customHeight="false" outlineLevel="0" collapsed="false">
      <c r="A358" s="50" t="n">
        <v>42846.9583333333</v>
      </c>
      <c r="B358" s="0" t="n">
        <f aca="false">YEAR(A358)</f>
        <v>2017</v>
      </c>
      <c r="C358" s="0" t="n">
        <f aca="false">MONTH(A358)</f>
        <v>4</v>
      </c>
      <c r="D358" s="49" t="n">
        <v>12.7994995</v>
      </c>
      <c r="E358" s="49" t="n">
        <v>2.8665</v>
      </c>
      <c r="F358" s="49" t="n">
        <f aca="false">D358/E358</f>
        <v>4.46520129077272</v>
      </c>
      <c r="G358" s="0" t="str">
        <f aca="false">IF(OR(C358&lt;4,C358&gt;9),"Winter","Summer")</f>
        <v>Summer</v>
      </c>
    </row>
    <row r="359" customFormat="false" ht="14.25" hidden="false" customHeight="false" outlineLevel="0" collapsed="false">
      <c r="A359" s="50" t="n">
        <v>42847.9583333333</v>
      </c>
      <c r="B359" s="0" t="n">
        <f aca="false">YEAR(A359)</f>
        <v>2017</v>
      </c>
      <c r="C359" s="0" t="n">
        <f aca="false">MONTH(A359)</f>
        <v>4</v>
      </c>
      <c r="D359" s="49" t="n">
        <v>12.7575</v>
      </c>
      <c r="E359" s="49" t="n">
        <v>2.8665</v>
      </c>
      <c r="F359" s="49" t="n">
        <f aca="false">D359/E359</f>
        <v>4.45054945054945</v>
      </c>
      <c r="G359" s="0" t="str">
        <f aca="false">IF(OR(C359&lt;4,C359&gt;9),"Winter","Summer")</f>
        <v>Summer</v>
      </c>
    </row>
    <row r="360" customFormat="false" ht="14.25" hidden="false" customHeight="false" outlineLevel="0" collapsed="false">
      <c r="A360" s="50" t="n">
        <v>42848.9583333333</v>
      </c>
      <c r="B360" s="0" t="n">
        <f aca="false">YEAR(A360)</f>
        <v>2017</v>
      </c>
      <c r="C360" s="0" t="n">
        <f aca="false">MONTH(A360)</f>
        <v>4</v>
      </c>
      <c r="D360" s="49" t="n">
        <v>12.978</v>
      </c>
      <c r="E360" s="49" t="n">
        <v>2.8875</v>
      </c>
      <c r="F360" s="49" t="n">
        <f aca="false">D360/E360</f>
        <v>4.49454545454545</v>
      </c>
      <c r="G360" s="0" t="str">
        <f aca="false">IF(OR(C360&lt;4,C360&gt;9),"Winter","Summer")</f>
        <v>Summer</v>
      </c>
    </row>
    <row r="361" customFormat="false" ht="14.25" hidden="false" customHeight="false" outlineLevel="0" collapsed="false">
      <c r="A361" s="50" t="n">
        <v>42849.9583333333</v>
      </c>
      <c r="B361" s="0" t="n">
        <f aca="false">YEAR(A361)</f>
        <v>2017</v>
      </c>
      <c r="C361" s="0" t="n">
        <f aca="false">MONTH(A361)</f>
        <v>4</v>
      </c>
      <c r="D361" s="49" t="n">
        <v>12.851999</v>
      </c>
      <c r="E361" s="49" t="n">
        <v>2.919</v>
      </c>
      <c r="F361" s="49" t="n">
        <f aca="false">D361/E361</f>
        <v>4.40287735525865</v>
      </c>
      <c r="G361" s="0" t="str">
        <f aca="false">IF(OR(C361&lt;4,C361&gt;9),"Winter","Summer")</f>
        <v>Summer</v>
      </c>
    </row>
    <row r="362" customFormat="false" ht="14.25" hidden="false" customHeight="false" outlineLevel="0" collapsed="false">
      <c r="A362" s="50" t="n">
        <v>42850.9583333333</v>
      </c>
      <c r="B362" s="0" t="n">
        <f aca="false">YEAR(A362)</f>
        <v>2017</v>
      </c>
      <c r="C362" s="0" t="n">
        <f aca="false">MONTH(A362)</f>
        <v>4</v>
      </c>
      <c r="D362" s="49" t="n">
        <v>13.324499</v>
      </c>
      <c r="E362" s="49" t="n">
        <v>2.9085</v>
      </c>
      <c r="F362" s="49" t="n">
        <f aca="false">D362/E362</f>
        <v>4.58122709300327</v>
      </c>
      <c r="G362" s="0" t="str">
        <f aca="false">IF(OR(C362&lt;4,C362&gt;9),"Winter","Summer")</f>
        <v>Summer</v>
      </c>
    </row>
    <row r="363" customFormat="false" ht="14.25" hidden="false" customHeight="false" outlineLevel="0" collapsed="false">
      <c r="A363" s="50" t="n">
        <v>42851.9583333333</v>
      </c>
      <c r="B363" s="0" t="n">
        <f aca="false">YEAR(A363)</f>
        <v>2017</v>
      </c>
      <c r="C363" s="0" t="n">
        <f aca="false">MONTH(A363)</f>
        <v>4</v>
      </c>
      <c r="D363" s="49" t="n">
        <v>13.167</v>
      </c>
      <c r="E363" s="49" t="n">
        <v>2.9294999</v>
      </c>
      <c r="F363" s="49" t="n">
        <f aca="false">D363/E363</f>
        <v>4.49462380934029</v>
      </c>
      <c r="G363" s="0" t="str">
        <f aca="false">IF(OR(C363&lt;4,C363&gt;9),"Winter","Summer")</f>
        <v>Summer</v>
      </c>
    </row>
    <row r="364" customFormat="false" ht="14.25" hidden="false" customHeight="false" outlineLevel="0" collapsed="false">
      <c r="A364" s="50" t="n">
        <v>42852.9583333333</v>
      </c>
      <c r="B364" s="0" t="n">
        <f aca="false">YEAR(A364)</f>
        <v>2017</v>
      </c>
      <c r="C364" s="0" t="n">
        <f aca="false">MONTH(A364)</f>
        <v>4</v>
      </c>
      <c r="D364" s="49" t="n">
        <v>13.8075</v>
      </c>
      <c r="E364" s="49" t="n">
        <v>2.9294999</v>
      </c>
      <c r="F364" s="49" t="n">
        <f aca="false">D364/E364</f>
        <v>4.71326180963515</v>
      </c>
      <c r="G364" s="0" t="str">
        <f aca="false">IF(OR(C364&lt;4,C364&gt;9),"Winter","Summer")</f>
        <v>Summer</v>
      </c>
    </row>
    <row r="365" customFormat="false" ht="14.25" hidden="false" customHeight="false" outlineLevel="0" collapsed="false">
      <c r="A365" s="50" t="n">
        <v>42853.9583333333</v>
      </c>
      <c r="B365" s="0" t="n">
        <f aca="false">YEAR(A365)</f>
        <v>2017</v>
      </c>
      <c r="C365" s="0" t="n">
        <f aca="false">MONTH(A365)</f>
        <v>4</v>
      </c>
      <c r="D365" s="49" t="n">
        <v>12.925501</v>
      </c>
      <c r="E365" s="49" t="n">
        <v>2.898</v>
      </c>
      <c r="F365" s="49" t="n">
        <f aca="false">D365/E365</f>
        <v>4.46014527260179</v>
      </c>
      <c r="G365" s="0" t="str">
        <f aca="false">IF(OR(C365&lt;4,C365&gt;9),"Winter","Summer")</f>
        <v>Summer</v>
      </c>
    </row>
    <row r="366" customFormat="false" ht="14.25" hidden="false" customHeight="false" outlineLevel="0" collapsed="false">
      <c r="A366" s="50" t="n">
        <v>42854.9583333333</v>
      </c>
      <c r="B366" s="0" t="n">
        <f aca="false">YEAR(A366)</f>
        <v>2017</v>
      </c>
      <c r="C366" s="0" t="n">
        <f aca="false">MONTH(A366)</f>
        <v>4</v>
      </c>
      <c r="D366" s="49" t="n">
        <v>12.925501</v>
      </c>
      <c r="E366" s="49" t="n">
        <v>2.898</v>
      </c>
      <c r="F366" s="49" t="n">
        <f aca="false">D366/E366</f>
        <v>4.46014527260179</v>
      </c>
      <c r="G366" s="0" t="str">
        <f aca="false">IF(OR(C366&lt;4,C366&gt;9),"Winter","Summer")</f>
        <v>Summer</v>
      </c>
    </row>
    <row r="367" customFormat="false" ht="14.25" hidden="false" customHeight="false" outlineLevel="0" collapsed="false">
      <c r="A367" s="50" t="n">
        <v>42855.9583333333</v>
      </c>
      <c r="B367" s="0" t="n">
        <f aca="false">YEAR(A367)</f>
        <v>2017</v>
      </c>
      <c r="C367" s="0" t="n">
        <f aca="false">MONTH(A367)</f>
        <v>4</v>
      </c>
      <c r="D367" s="49" t="n">
        <v>13.0199995</v>
      </c>
      <c r="E367" s="49" t="n">
        <v>2.898</v>
      </c>
      <c r="F367" s="49" t="n">
        <f aca="false">D367/E367</f>
        <v>4.49275345065562</v>
      </c>
      <c r="G367" s="0" t="str">
        <f aca="false">IF(OR(C367&lt;4,C367&gt;9),"Winter","Summer")</f>
        <v>Summer</v>
      </c>
    </row>
    <row r="368" customFormat="false" ht="14.25" hidden="false" customHeight="false" outlineLevel="0" collapsed="false">
      <c r="A368" s="50" t="n">
        <v>42856.9583333333</v>
      </c>
      <c r="B368" s="0" t="n">
        <f aca="false">YEAR(A368)</f>
        <v>2017</v>
      </c>
      <c r="C368" s="0" t="n">
        <f aca="false">MONTH(A368)</f>
        <v>5</v>
      </c>
      <c r="D368" s="49" t="n">
        <v>13.398001</v>
      </c>
      <c r="E368" s="49" t="n">
        <v>2.9085</v>
      </c>
      <c r="F368" s="49" t="n">
        <f aca="false">D368/E368</f>
        <v>4.60649853876569</v>
      </c>
      <c r="G368" s="0" t="str">
        <f aca="false">IF(OR(C368&lt;4,C368&gt;9),"Winter","Summer")</f>
        <v>Summer</v>
      </c>
    </row>
    <row r="369" customFormat="false" ht="14.25" hidden="false" customHeight="false" outlineLevel="0" collapsed="false">
      <c r="A369" s="50" t="n">
        <v>42857.9583333333</v>
      </c>
      <c r="B369" s="0" t="n">
        <f aca="false">YEAR(A369)</f>
        <v>2017</v>
      </c>
      <c r="C369" s="0" t="n">
        <f aca="false">MONTH(A369)</f>
        <v>5</v>
      </c>
      <c r="D369" s="49" t="n">
        <v>13.1775</v>
      </c>
      <c r="E369" s="49" t="n">
        <v>2.9924998</v>
      </c>
      <c r="F369" s="49" t="n">
        <f aca="false">D369/E369</f>
        <v>4.40350906623285</v>
      </c>
      <c r="G369" s="0" t="str">
        <f aca="false">IF(OR(C369&lt;4,C369&gt;9),"Winter","Summer")</f>
        <v>Summer</v>
      </c>
    </row>
    <row r="370" customFormat="false" ht="14.25" hidden="false" customHeight="false" outlineLevel="0" collapsed="false">
      <c r="A370" s="50" t="n">
        <v>42858.9583333333</v>
      </c>
      <c r="B370" s="0" t="n">
        <f aca="false">YEAR(A370)</f>
        <v>2017</v>
      </c>
      <c r="C370" s="0" t="n">
        <f aca="false">MONTH(A370)</f>
        <v>5</v>
      </c>
      <c r="D370" s="49" t="n">
        <v>13.0095005</v>
      </c>
      <c r="E370" s="49" t="n">
        <v>2.9715</v>
      </c>
      <c r="F370" s="49" t="n">
        <f aca="false">D370/E370</f>
        <v>4.37809204105671</v>
      </c>
      <c r="G370" s="0" t="str">
        <f aca="false">IF(OR(C370&lt;4,C370&gt;9),"Winter","Summer")</f>
        <v>Summer</v>
      </c>
    </row>
    <row r="371" customFormat="false" ht="14.25" hidden="false" customHeight="false" outlineLevel="0" collapsed="false">
      <c r="A371" s="50" t="n">
        <v>42859.9583333333</v>
      </c>
      <c r="B371" s="0" t="n">
        <f aca="false">YEAR(A371)</f>
        <v>2017</v>
      </c>
      <c r="C371" s="0" t="n">
        <f aca="false">MONTH(A371)</f>
        <v>5</v>
      </c>
      <c r="D371" s="49" t="n">
        <v>12.978</v>
      </c>
      <c r="E371" s="49" t="n">
        <v>2.9294999</v>
      </c>
      <c r="F371" s="49" t="n">
        <f aca="false">D371/E371</f>
        <v>4.43010767810574</v>
      </c>
      <c r="G371" s="0" t="str">
        <f aca="false">IF(OR(C371&lt;4,C371&gt;9),"Winter","Summer")</f>
        <v>Summer</v>
      </c>
    </row>
    <row r="372" customFormat="false" ht="14.25" hidden="false" customHeight="false" outlineLevel="0" collapsed="false">
      <c r="A372" s="50" t="n">
        <v>42860.9583333333</v>
      </c>
      <c r="B372" s="0" t="n">
        <f aca="false">YEAR(A372)</f>
        <v>2017</v>
      </c>
      <c r="C372" s="0" t="n">
        <f aca="false">MONTH(A372)</f>
        <v>5</v>
      </c>
      <c r="D372" s="49" t="n">
        <v>13.1145</v>
      </c>
      <c r="E372" s="49" t="n">
        <v>2.9085</v>
      </c>
      <c r="F372" s="49" t="n">
        <f aca="false">D372/E372</f>
        <v>4.50902527075812</v>
      </c>
      <c r="G372" s="0" t="str">
        <f aca="false">IF(OR(C372&lt;4,C372&gt;9),"Winter","Summer")</f>
        <v>Summer</v>
      </c>
    </row>
    <row r="373" customFormat="false" ht="14.25" hidden="false" customHeight="false" outlineLevel="0" collapsed="false">
      <c r="A373" s="50" t="n">
        <v>42861.9583333333</v>
      </c>
      <c r="B373" s="0" t="n">
        <f aca="false">YEAR(A373)</f>
        <v>2017</v>
      </c>
      <c r="C373" s="0" t="n">
        <f aca="false">MONTH(A373)</f>
        <v>5</v>
      </c>
      <c r="D373" s="49" t="n">
        <v>12.873</v>
      </c>
      <c r="E373" s="49" t="n">
        <v>2.9085</v>
      </c>
      <c r="F373" s="49" t="n">
        <f aca="false">D373/E373</f>
        <v>4.42599277978339</v>
      </c>
      <c r="G373" s="0" t="str">
        <f aca="false">IF(OR(C373&lt;4,C373&gt;9),"Winter","Summer")</f>
        <v>Summer</v>
      </c>
    </row>
    <row r="374" customFormat="false" ht="14.25" hidden="false" customHeight="false" outlineLevel="0" collapsed="false">
      <c r="A374" s="50" t="n">
        <v>42862.9583333333</v>
      </c>
      <c r="B374" s="0" t="n">
        <f aca="false">YEAR(A374)</f>
        <v>2017</v>
      </c>
      <c r="C374" s="0" t="n">
        <f aca="false">MONTH(A374)</f>
        <v>5</v>
      </c>
      <c r="D374" s="49" t="n">
        <v>13.0199995</v>
      </c>
      <c r="E374" s="49" t="n">
        <v>2.9294999</v>
      </c>
      <c r="F374" s="49" t="n">
        <f aca="false">D374/E374</f>
        <v>4.44444442548027</v>
      </c>
      <c r="G374" s="0" t="str">
        <f aca="false">IF(OR(C374&lt;4,C374&gt;9),"Winter","Summer")</f>
        <v>Summer</v>
      </c>
    </row>
    <row r="375" customFormat="false" ht="14.25" hidden="false" customHeight="false" outlineLevel="0" collapsed="false">
      <c r="A375" s="50" t="n">
        <v>42863.9583333333</v>
      </c>
      <c r="B375" s="0" t="n">
        <f aca="false">YEAR(A375)</f>
        <v>2017</v>
      </c>
      <c r="C375" s="0" t="n">
        <f aca="false">MONTH(A375)</f>
        <v>5</v>
      </c>
      <c r="D375" s="49" t="n">
        <v>13.5765</v>
      </c>
      <c r="E375" s="49" t="n">
        <v>2.9085</v>
      </c>
      <c r="F375" s="49" t="n">
        <f aca="false">D375/E375</f>
        <v>4.66787003610108</v>
      </c>
      <c r="G375" s="0" t="str">
        <f aca="false">IF(OR(C375&lt;4,C375&gt;9),"Winter","Summer")</f>
        <v>Summer</v>
      </c>
    </row>
    <row r="376" customFormat="false" ht="14.25" hidden="false" customHeight="false" outlineLevel="0" collapsed="false">
      <c r="A376" s="50" t="n">
        <v>42864.9583333333</v>
      </c>
      <c r="B376" s="0" t="n">
        <f aca="false">YEAR(A376)</f>
        <v>2017</v>
      </c>
      <c r="C376" s="0" t="n">
        <f aca="false">MONTH(A376)</f>
        <v>5</v>
      </c>
      <c r="D376" s="49" t="n">
        <v>13.4295</v>
      </c>
      <c r="E376" s="49" t="n">
        <v>2.898</v>
      </c>
      <c r="F376" s="49" t="n">
        <f aca="false">D376/E376</f>
        <v>4.63405797101449</v>
      </c>
      <c r="G376" s="0" t="str">
        <f aca="false">IF(OR(C376&lt;4,C376&gt;9),"Winter","Summer")</f>
        <v>Summer</v>
      </c>
    </row>
    <row r="377" customFormat="false" ht="14.25" hidden="false" customHeight="false" outlineLevel="0" collapsed="false">
      <c r="A377" s="50" t="n">
        <v>42865.9583333333</v>
      </c>
      <c r="B377" s="0" t="n">
        <f aca="false">YEAR(A377)</f>
        <v>2017</v>
      </c>
      <c r="C377" s="0" t="n">
        <f aca="false">MONTH(A377)</f>
        <v>5</v>
      </c>
      <c r="D377" s="49" t="n">
        <v>13.1145</v>
      </c>
      <c r="E377" s="49" t="n">
        <v>2.9085</v>
      </c>
      <c r="F377" s="49" t="n">
        <f aca="false">D377/E377</f>
        <v>4.50902527075812</v>
      </c>
      <c r="G377" s="0" t="str">
        <f aca="false">IF(OR(C377&lt;4,C377&gt;9),"Winter","Summer")</f>
        <v>Summer</v>
      </c>
    </row>
    <row r="378" customFormat="false" ht="14.25" hidden="false" customHeight="false" outlineLevel="0" collapsed="false">
      <c r="A378" s="50" t="n">
        <v>42866.9583333333</v>
      </c>
      <c r="B378" s="0" t="n">
        <f aca="false">YEAR(A378)</f>
        <v>2017</v>
      </c>
      <c r="C378" s="0" t="n">
        <f aca="false">MONTH(A378)</f>
        <v>5</v>
      </c>
      <c r="D378" s="49" t="n">
        <v>12.957</v>
      </c>
      <c r="E378" s="49" t="n">
        <v>2.8455</v>
      </c>
      <c r="F378" s="49" t="n">
        <f aca="false">D378/E378</f>
        <v>4.55350553505535</v>
      </c>
      <c r="G378" s="0" t="str">
        <f aca="false">IF(OR(C378&lt;4,C378&gt;9),"Winter","Summer")</f>
        <v>Summer</v>
      </c>
    </row>
    <row r="379" customFormat="false" ht="14.25" hidden="false" customHeight="false" outlineLevel="0" collapsed="false">
      <c r="A379" s="50" t="n">
        <v>42867.9583333333</v>
      </c>
      <c r="B379" s="0" t="n">
        <f aca="false">YEAR(A379)</f>
        <v>2017</v>
      </c>
      <c r="C379" s="0" t="n">
        <f aca="false">MONTH(A379)</f>
        <v>5</v>
      </c>
      <c r="D379" s="49" t="n">
        <v>12.4845</v>
      </c>
      <c r="E379" s="49" t="n">
        <v>2.8245</v>
      </c>
      <c r="F379" s="49" t="n">
        <f aca="false">D379/E379</f>
        <v>4.42007434944238</v>
      </c>
      <c r="G379" s="0" t="str">
        <f aca="false">IF(OR(C379&lt;4,C379&gt;9),"Winter","Summer")</f>
        <v>Summer</v>
      </c>
    </row>
    <row r="380" customFormat="false" ht="14.25" hidden="false" customHeight="false" outlineLevel="0" collapsed="false">
      <c r="A380" s="50" t="n">
        <v>42868.9583333333</v>
      </c>
      <c r="B380" s="0" t="n">
        <f aca="false">YEAR(A380)</f>
        <v>2017</v>
      </c>
      <c r="C380" s="0" t="n">
        <f aca="false">MONTH(A380)</f>
        <v>5</v>
      </c>
      <c r="D380" s="49" t="n">
        <v>12.726</v>
      </c>
      <c r="E380" s="49" t="n">
        <v>2.8245</v>
      </c>
      <c r="F380" s="49" t="n">
        <f aca="false">D380/E380</f>
        <v>4.50557620817844</v>
      </c>
      <c r="G380" s="0" t="str">
        <f aca="false">IF(OR(C380&lt;4,C380&gt;9),"Winter","Summer")</f>
        <v>Summer</v>
      </c>
    </row>
    <row r="381" customFormat="false" ht="14.25" hidden="false" customHeight="false" outlineLevel="0" collapsed="false">
      <c r="A381" s="50" t="n">
        <v>42869.9583333333</v>
      </c>
      <c r="B381" s="0" t="n">
        <f aca="false">YEAR(A381)</f>
        <v>2017</v>
      </c>
      <c r="C381" s="0" t="n">
        <f aca="false">MONTH(A381)</f>
        <v>5</v>
      </c>
      <c r="D381" s="49" t="n">
        <v>12.936</v>
      </c>
      <c r="E381" s="49" t="n">
        <v>2.8140001</v>
      </c>
      <c r="F381" s="49" t="n">
        <f aca="false">D381/E381</f>
        <v>4.59701476201085</v>
      </c>
      <c r="G381" s="0" t="str">
        <f aca="false">IF(OR(C381&lt;4,C381&gt;9),"Winter","Summer")</f>
        <v>Summer</v>
      </c>
    </row>
    <row r="382" customFormat="false" ht="14.25" hidden="false" customHeight="false" outlineLevel="0" collapsed="false">
      <c r="A382" s="50" t="n">
        <v>42870.9583333333</v>
      </c>
      <c r="B382" s="0" t="n">
        <f aca="false">YEAR(A382)</f>
        <v>2017</v>
      </c>
      <c r="C382" s="0" t="n">
        <f aca="false">MONTH(A382)</f>
        <v>5</v>
      </c>
      <c r="D382" s="49" t="n">
        <v>12.9465</v>
      </c>
      <c r="E382" s="49" t="n">
        <v>2.8665</v>
      </c>
      <c r="F382" s="49" t="n">
        <f aca="false">D382/E382</f>
        <v>4.51648351648352</v>
      </c>
      <c r="G382" s="0" t="str">
        <f aca="false">IF(OR(C382&lt;4,C382&gt;9),"Winter","Summer")</f>
        <v>Summer</v>
      </c>
    </row>
    <row r="383" customFormat="false" ht="14.25" hidden="false" customHeight="false" outlineLevel="0" collapsed="false">
      <c r="A383" s="50" t="n">
        <v>42871.9583333333</v>
      </c>
      <c r="B383" s="0" t="n">
        <f aca="false">YEAR(A383)</f>
        <v>2017</v>
      </c>
      <c r="C383" s="0" t="n">
        <f aca="false">MONTH(A383)</f>
        <v>5</v>
      </c>
      <c r="D383" s="49" t="n">
        <v>14.301</v>
      </c>
      <c r="E383" s="49" t="n">
        <v>2.898</v>
      </c>
      <c r="F383" s="49" t="n">
        <f aca="false">D383/E383</f>
        <v>4.93478260869565</v>
      </c>
      <c r="G383" s="0" t="str">
        <f aca="false">IF(OR(C383&lt;4,C383&gt;9),"Winter","Summer")</f>
        <v>Summer</v>
      </c>
    </row>
    <row r="384" customFormat="false" ht="14.25" hidden="false" customHeight="false" outlineLevel="0" collapsed="false">
      <c r="A384" s="50" t="n">
        <v>42872.9583333333</v>
      </c>
      <c r="B384" s="0" t="n">
        <f aca="false">YEAR(A384)</f>
        <v>2017</v>
      </c>
      <c r="C384" s="0" t="n">
        <f aca="false">MONTH(A384)</f>
        <v>5</v>
      </c>
      <c r="D384" s="49" t="n">
        <v>13.608</v>
      </c>
      <c r="E384" s="49" t="n">
        <v>2.919</v>
      </c>
      <c r="F384" s="49" t="n">
        <f aca="false">D384/E384</f>
        <v>4.66187050359712</v>
      </c>
      <c r="G384" s="0" t="str">
        <f aca="false">IF(OR(C384&lt;4,C384&gt;9),"Winter","Summer")</f>
        <v>Summer</v>
      </c>
    </row>
    <row r="385" customFormat="false" ht="14.25" hidden="false" customHeight="false" outlineLevel="0" collapsed="false">
      <c r="A385" s="50" t="n">
        <v>42873.9583333333</v>
      </c>
      <c r="B385" s="0" t="n">
        <f aca="false">YEAR(A385)</f>
        <v>2017</v>
      </c>
      <c r="C385" s="0" t="n">
        <f aca="false">MONTH(A385)</f>
        <v>5</v>
      </c>
      <c r="D385" s="49" t="n">
        <v>13.335</v>
      </c>
      <c r="E385" s="49" t="n">
        <v>2.9085</v>
      </c>
      <c r="F385" s="49" t="n">
        <f aca="false">D385/E385</f>
        <v>4.58483754512635</v>
      </c>
      <c r="G385" s="0" t="str">
        <f aca="false">IF(OR(C385&lt;4,C385&gt;9),"Winter","Summer")</f>
        <v>Summer</v>
      </c>
    </row>
    <row r="386" customFormat="false" ht="14.25" hidden="false" customHeight="false" outlineLevel="0" collapsed="false">
      <c r="A386" s="50" t="n">
        <v>42874.9583333333</v>
      </c>
      <c r="B386" s="0" t="n">
        <f aca="false">YEAR(A386)</f>
        <v>2017</v>
      </c>
      <c r="C386" s="0" t="n">
        <f aca="false">MONTH(A386)</f>
        <v>5</v>
      </c>
      <c r="D386" s="49" t="n">
        <v>12.768</v>
      </c>
      <c r="E386" s="49" t="n">
        <v>2.8245</v>
      </c>
      <c r="F386" s="49" t="n">
        <f aca="false">D386/E386</f>
        <v>4.52044609665428</v>
      </c>
      <c r="G386" s="0" t="str">
        <f aca="false">IF(OR(C386&lt;4,C386&gt;9),"Winter","Summer")</f>
        <v>Summer</v>
      </c>
    </row>
    <row r="387" customFormat="false" ht="14.25" hidden="false" customHeight="false" outlineLevel="0" collapsed="false">
      <c r="A387" s="50" t="n">
        <v>42875.9583333333</v>
      </c>
      <c r="B387" s="0" t="n">
        <f aca="false">YEAR(A387)</f>
        <v>2017</v>
      </c>
      <c r="C387" s="0" t="n">
        <f aca="false">MONTH(A387)</f>
        <v>5</v>
      </c>
      <c r="D387" s="49" t="n">
        <v>12.8625</v>
      </c>
      <c r="E387" s="49" t="n">
        <v>2.8245</v>
      </c>
      <c r="F387" s="49" t="n">
        <f aca="false">D387/E387</f>
        <v>4.55390334572491</v>
      </c>
      <c r="G387" s="0" t="str">
        <f aca="false">IF(OR(C387&lt;4,C387&gt;9),"Winter","Summer")</f>
        <v>Summer</v>
      </c>
    </row>
    <row r="388" customFormat="false" ht="14.25" hidden="false" customHeight="false" outlineLevel="0" collapsed="false">
      <c r="A388" s="50" t="n">
        <v>42876.9583333333</v>
      </c>
      <c r="B388" s="0" t="n">
        <f aca="false">YEAR(A388)</f>
        <v>2017</v>
      </c>
      <c r="C388" s="0" t="n">
        <f aca="false">MONTH(A388)</f>
        <v>5</v>
      </c>
      <c r="D388" s="49" t="n">
        <v>12.7575</v>
      </c>
      <c r="E388" s="49" t="n">
        <v>2.8245</v>
      </c>
      <c r="F388" s="49" t="n">
        <f aca="false">D388/E388</f>
        <v>4.51672862453532</v>
      </c>
      <c r="G388" s="0" t="str">
        <f aca="false">IF(OR(C388&lt;4,C388&gt;9),"Winter","Summer")</f>
        <v>Summer</v>
      </c>
    </row>
    <row r="389" customFormat="false" ht="14.25" hidden="false" customHeight="false" outlineLevel="0" collapsed="false">
      <c r="A389" s="50" t="n">
        <v>42877.9583333333</v>
      </c>
      <c r="B389" s="0" t="n">
        <f aca="false">YEAR(A389)</f>
        <v>2017</v>
      </c>
      <c r="C389" s="0" t="n">
        <f aca="false">MONTH(A389)</f>
        <v>5</v>
      </c>
      <c r="D389" s="49" t="n">
        <v>12.873</v>
      </c>
      <c r="E389" s="49" t="n">
        <v>2.772</v>
      </c>
      <c r="F389" s="49" t="n">
        <f aca="false">D389/E389</f>
        <v>4.64393939393939</v>
      </c>
      <c r="G389" s="0" t="str">
        <f aca="false">IF(OR(C389&lt;4,C389&gt;9),"Winter","Summer")</f>
        <v>Summer</v>
      </c>
    </row>
    <row r="390" customFormat="false" ht="14.25" hidden="false" customHeight="false" outlineLevel="0" collapsed="false">
      <c r="A390" s="50" t="n">
        <v>42878.9583333333</v>
      </c>
      <c r="B390" s="0" t="n">
        <f aca="false">YEAR(A390)</f>
        <v>2017</v>
      </c>
      <c r="C390" s="0" t="n">
        <f aca="false">MONTH(A390)</f>
        <v>5</v>
      </c>
      <c r="D390" s="49" t="n">
        <v>12.7785</v>
      </c>
      <c r="E390" s="49" t="n">
        <v>2.7825</v>
      </c>
      <c r="F390" s="49" t="n">
        <f aca="false">D390/E390</f>
        <v>4.59245283018868</v>
      </c>
      <c r="G390" s="0" t="str">
        <f aca="false">IF(OR(C390&lt;4,C390&gt;9),"Winter","Summer")</f>
        <v>Summer</v>
      </c>
    </row>
    <row r="391" customFormat="false" ht="14.25" hidden="false" customHeight="false" outlineLevel="0" collapsed="false">
      <c r="A391" s="50" t="n">
        <v>42879.9583333333</v>
      </c>
      <c r="B391" s="0" t="n">
        <f aca="false">YEAR(A391)</f>
        <v>2017</v>
      </c>
      <c r="C391" s="0" t="n">
        <f aca="false">MONTH(A391)</f>
        <v>5</v>
      </c>
      <c r="D391" s="49" t="n">
        <v>12.809999</v>
      </c>
      <c r="E391" s="49" t="n">
        <v>2.772</v>
      </c>
      <c r="F391" s="49" t="n">
        <f aca="false">D391/E391</f>
        <v>4.62121176046176</v>
      </c>
      <c r="G391" s="0" t="str">
        <f aca="false">IF(OR(C391&lt;4,C391&gt;9),"Winter","Summer")</f>
        <v>Summer</v>
      </c>
    </row>
    <row r="392" customFormat="false" ht="14.25" hidden="false" customHeight="false" outlineLevel="0" collapsed="false">
      <c r="A392" s="50" t="n">
        <v>42880.9583333333</v>
      </c>
      <c r="B392" s="0" t="n">
        <f aca="false">YEAR(A392)</f>
        <v>2017</v>
      </c>
      <c r="C392" s="0" t="n">
        <f aca="false">MONTH(A392)</f>
        <v>5</v>
      </c>
      <c r="D392" s="49" t="n">
        <v>12.589499</v>
      </c>
      <c r="E392" s="49" t="n">
        <v>2.7405</v>
      </c>
      <c r="F392" s="49" t="n">
        <f aca="false">D392/E392</f>
        <v>4.59386936690385</v>
      </c>
      <c r="G392" s="0" t="str">
        <f aca="false">IF(OR(C392&lt;4,C392&gt;9),"Winter","Summer")</f>
        <v>Summer</v>
      </c>
    </row>
    <row r="393" customFormat="false" ht="14.25" hidden="false" customHeight="false" outlineLevel="0" collapsed="false">
      <c r="A393" s="50" t="n">
        <v>42881.9583333333</v>
      </c>
      <c r="B393" s="0" t="n">
        <f aca="false">YEAR(A393)</f>
        <v>2017</v>
      </c>
      <c r="C393" s="0" t="n">
        <f aca="false">MONTH(A393)</f>
        <v>5</v>
      </c>
      <c r="D393" s="49" t="n">
        <v>12.7575</v>
      </c>
      <c r="E393" s="49" t="n">
        <v>2.7405</v>
      </c>
      <c r="F393" s="49" t="n">
        <f aca="false">D393/E393</f>
        <v>4.6551724137931</v>
      </c>
      <c r="G393" s="0" t="str">
        <f aca="false">IF(OR(C393&lt;4,C393&gt;9),"Winter","Summer")</f>
        <v>Summer</v>
      </c>
    </row>
    <row r="394" customFormat="false" ht="14.25" hidden="false" customHeight="false" outlineLevel="0" collapsed="false">
      <c r="A394" s="50" t="n">
        <v>42882.9583333333</v>
      </c>
      <c r="B394" s="0" t="n">
        <f aca="false">YEAR(A394)</f>
        <v>2017</v>
      </c>
      <c r="C394" s="0" t="n">
        <f aca="false">MONTH(A394)</f>
        <v>5</v>
      </c>
      <c r="D394" s="49" t="n">
        <v>12.747001</v>
      </c>
      <c r="E394" s="49" t="n">
        <v>2.7405</v>
      </c>
      <c r="F394" s="49" t="n">
        <f aca="false">D394/E394</f>
        <v>4.6513413610655</v>
      </c>
      <c r="G394" s="0" t="str">
        <f aca="false">IF(OR(C394&lt;4,C394&gt;9),"Winter","Summer")</f>
        <v>Summer</v>
      </c>
    </row>
    <row r="395" customFormat="false" ht="14.25" hidden="false" customHeight="false" outlineLevel="0" collapsed="false">
      <c r="A395" s="50" t="n">
        <v>42883.9583333333</v>
      </c>
      <c r="B395" s="0" t="n">
        <f aca="false">YEAR(A395)</f>
        <v>2017</v>
      </c>
      <c r="C395" s="0" t="n">
        <f aca="false">MONTH(A395)</f>
        <v>5</v>
      </c>
      <c r="D395" s="49" t="n">
        <v>12.747001</v>
      </c>
      <c r="E395" s="49" t="n">
        <v>2.7405</v>
      </c>
      <c r="F395" s="49" t="n">
        <f aca="false">D395/E395</f>
        <v>4.6513413610655</v>
      </c>
      <c r="G395" s="0" t="str">
        <f aca="false">IF(OR(C395&lt;4,C395&gt;9),"Winter","Summer")</f>
        <v>Summer</v>
      </c>
    </row>
    <row r="396" customFormat="false" ht="14.25" hidden="false" customHeight="false" outlineLevel="0" collapsed="false">
      <c r="A396" s="50" t="n">
        <v>42884.9583333333</v>
      </c>
      <c r="B396" s="0" t="n">
        <f aca="false">YEAR(A396)</f>
        <v>2017</v>
      </c>
      <c r="C396" s="0" t="n">
        <f aca="false">MONTH(A396)</f>
        <v>5</v>
      </c>
      <c r="D396" s="49" t="n">
        <v>12.841499</v>
      </c>
      <c r="E396" s="49" t="n">
        <v>2.7615001</v>
      </c>
      <c r="F396" s="49" t="n">
        <f aca="false">D396/E396</f>
        <v>4.6501895835528</v>
      </c>
      <c r="G396" s="0" t="str">
        <f aca="false">IF(OR(C396&lt;4,C396&gt;9),"Winter","Summer")</f>
        <v>Summer</v>
      </c>
    </row>
    <row r="397" customFormat="false" ht="14.25" hidden="false" customHeight="false" outlineLevel="0" collapsed="false">
      <c r="A397" s="50" t="n">
        <v>42885.9583333333</v>
      </c>
      <c r="B397" s="0" t="n">
        <f aca="false">YEAR(A397)</f>
        <v>2017</v>
      </c>
      <c r="C397" s="0" t="n">
        <f aca="false">MONTH(A397)</f>
        <v>5</v>
      </c>
      <c r="D397" s="49" t="n">
        <v>12.9465</v>
      </c>
      <c r="E397" s="49" t="n">
        <v>2.835</v>
      </c>
      <c r="F397" s="49" t="n">
        <f aca="false">D397/E397</f>
        <v>4.56666666666667</v>
      </c>
      <c r="G397" s="0" t="str">
        <f aca="false">IF(OR(C397&lt;4,C397&gt;9),"Winter","Summer")</f>
        <v>Summer</v>
      </c>
    </row>
    <row r="398" customFormat="false" ht="14.25" hidden="false" customHeight="false" outlineLevel="0" collapsed="false">
      <c r="A398" s="50" t="n">
        <v>42886.9583333333</v>
      </c>
      <c r="B398" s="0" t="n">
        <f aca="false">YEAR(A398)</f>
        <v>2017</v>
      </c>
      <c r="C398" s="0" t="n">
        <f aca="false">MONTH(A398)</f>
        <v>5</v>
      </c>
      <c r="D398" s="49" t="n">
        <v>12.684</v>
      </c>
      <c r="E398" s="49" t="n">
        <v>2.793</v>
      </c>
      <c r="F398" s="49" t="n">
        <f aca="false">D398/E398</f>
        <v>4.54135338345865</v>
      </c>
      <c r="G398" s="0" t="str">
        <f aca="false">IF(OR(C398&lt;4,C398&gt;9),"Winter","Summer")</f>
        <v>Summer</v>
      </c>
    </row>
    <row r="399" customFormat="false" ht="14.25" hidden="false" customHeight="false" outlineLevel="0" collapsed="false">
      <c r="A399" s="50" t="n">
        <v>42887.9583333333</v>
      </c>
      <c r="B399" s="0" t="n">
        <f aca="false">YEAR(A399)</f>
        <v>2017</v>
      </c>
      <c r="C399" s="0" t="n">
        <f aca="false">MONTH(A399)</f>
        <v>6</v>
      </c>
      <c r="D399" s="49" t="n">
        <v>12.7365</v>
      </c>
      <c r="E399" s="49" t="n">
        <v>2.7825</v>
      </c>
      <c r="F399" s="49" t="n">
        <f aca="false">D399/E399</f>
        <v>4.57735849056604</v>
      </c>
      <c r="G399" s="0" t="str">
        <f aca="false">IF(OR(C399&lt;4,C399&gt;9),"Winter","Summer")</f>
        <v>Summer</v>
      </c>
    </row>
    <row r="400" customFormat="false" ht="14.25" hidden="false" customHeight="false" outlineLevel="0" collapsed="false">
      <c r="A400" s="50" t="n">
        <v>42888.9583333333</v>
      </c>
      <c r="B400" s="0" t="n">
        <f aca="false">YEAR(A400)</f>
        <v>2017</v>
      </c>
      <c r="C400" s="0" t="n">
        <f aca="false">MONTH(A400)</f>
        <v>6</v>
      </c>
      <c r="D400" s="49" t="n">
        <v>12.621</v>
      </c>
      <c r="E400" s="49" t="n">
        <v>2.7405</v>
      </c>
      <c r="F400" s="49" t="n">
        <f aca="false">D400/E400</f>
        <v>4.60536398467433</v>
      </c>
      <c r="G400" s="0" t="str">
        <f aca="false">IF(OR(C400&lt;4,C400&gt;9),"Winter","Summer")</f>
        <v>Summer</v>
      </c>
    </row>
    <row r="401" customFormat="false" ht="14.25" hidden="false" customHeight="false" outlineLevel="0" collapsed="false">
      <c r="A401" s="50" t="n">
        <v>42889.9583333333</v>
      </c>
      <c r="B401" s="0" t="n">
        <f aca="false">YEAR(A401)</f>
        <v>2017</v>
      </c>
      <c r="C401" s="0" t="n">
        <f aca="false">MONTH(A401)</f>
        <v>6</v>
      </c>
      <c r="D401" s="49" t="n">
        <v>12.2535</v>
      </c>
      <c r="E401" s="49" t="n">
        <v>2.7405</v>
      </c>
      <c r="F401" s="49" t="n">
        <f aca="false">D401/E401</f>
        <v>4.47126436781609</v>
      </c>
      <c r="G401" s="0" t="str">
        <f aca="false">IF(OR(C401&lt;4,C401&gt;9),"Winter","Summer")</f>
        <v>Summer</v>
      </c>
    </row>
    <row r="402" customFormat="false" ht="14.25" hidden="false" customHeight="false" outlineLevel="0" collapsed="false">
      <c r="A402" s="50" t="n">
        <v>42890.9583333333</v>
      </c>
      <c r="B402" s="0" t="n">
        <f aca="false">YEAR(A402)</f>
        <v>2017</v>
      </c>
      <c r="C402" s="0" t="n">
        <f aca="false">MONTH(A402)</f>
        <v>6</v>
      </c>
      <c r="D402" s="49" t="n">
        <v>12.6</v>
      </c>
      <c r="E402" s="49" t="n">
        <v>2.7825</v>
      </c>
      <c r="F402" s="49" t="n">
        <f aca="false">D402/E402</f>
        <v>4.52830188679245</v>
      </c>
      <c r="G402" s="0" t="str">
        <f aca="false">IF(OR(C402&lt;4,C402&gt;9),"Winter","Summer")</f>
        <v>Summer</v>
      </c>
    </row>
    <row r="403" customFormat="false" ht="14.25" hidden="false" customHeight="false" outlineLevel="0" collapsed="false">
      <c r="A403" s="50" t="n">
        <v>42891.9583333333</v>
      </c>
      <c r="B403" s="0" t="n">
        <f aca="false">YEAR(A403)</f>
        <v>2017</v>
      </c>
      <c r="C403" s="0" t="n">
        <f aca="false">MONTH(A403)</f>
        <v>6</v>
      </c>
      <c r="D403" s="49" t="n">
        <v>12.6105</v>
      </c>
      <c r="E403" s="49" t="n">
        <v>2.772</v>
      </c>
      <c r="F403" s="49" t="n">
        <f aca="false">D403/E403</f>
        <v>4.54924242424243</v>
      </c>
      <c r="G403" s="0" t="str">
        <f aca="false">IF(OR(C403&lt;4,C403&gt;9),"Winter","Summer")</f>
        <v>Summer</v>
      </c>
    </row>
    <row r="404" customFormat="false" ht="14.25" hidden="false" customHeight="false" outlineLevel="0" collapsed="false">
      <c r="A404" s="50" t="n">
        <v>42892.9583333333</v>
      </c>
      <c r="B404" s="0" t="n">
        <f aca="false">YEAR(A404)</f>
        <v>2017</v>
      </c>
      <c r="C404" s="0" t="n">
        <f aca="false">MONTH(A404)</f>
        <v>6</v>
      </c>
      <c r="D404" s="49" t="n">
        <v>11.7705</v>
      </c>
      <c r="E404" s="49" t="n">
        <v>2.7405</v>
      </c>
      <c r="F404" s="49" t="n">
        <f aca="false">D404/E404</f>
        <v>4.29501915708812</v>
      </c>
      <c r="G404" s="0" t="str">
        <f aca="false">IF(OR(C404&lt;4,C404&gt;9),"Winter","Summer")</f>
        <v>Summer</v>
      </c>
    </row>
    <row r="405" customFormat="false" ht="14.25" hidden="false" customHeight="false" outlineLevel="0" collapsed="false">
      <c r="A405" s="50" t="n">
        <v>42893.9583333333</v>
      </c>
      <c r="B405" s="0" t="n">
        <f aca="false">YEAR(A405)</f>
        <v>2017</v>
      </c>
      <c r="C405" s="0" t="n">
        <f aca="false">MONTH(A405)</f>
        <v>6</v>
      </c>
      <c r="D405" s="49" t="n">
        <v>12.7994995</v>
      </c>
      <c r="E405" s="49" t="n">
        <v>2.751</v>
      </c>
      <c r="F405" s="49" t="n">
        <f aca="false">D405/E405</f>
        <v>4.6526715739731</v>
      </c>
      <c r="G405" s="0" t="str">
        <f aca="false">IF(OR(C405&lt;4,C405&gt;9),"Winter","Summer")</f>
        <v>Summer</v>
      </c>
    </row>
    <row r="406" customFormat="false" ht="14.25" hidden="false" customHeight="false" outlineLevel="0" collapsed="false">
      <c r="A406" s="50" t="n">
        <v>42894.9583333333</v>
      </c>
      <c r="B406" s="0" t="n">
        <f aca="false">YEAR(A406)</f>
        <v>2017</v>
      </c>
      <c r="C406" s="0" t="n">
        <f aca="false">MONTH(A406)</f>
        <v>6</v>
      </c>
      <c r="D406" s="49" t="n">
        <v>12.6</v>
      </c>
      <c r="E406" s="49" t="n">
        <v>2.7825</v>
      </c>
      <c r="F406" s="49" t="n">
        <f aca="false">D406/E406</f>
        <v>4.52830188679245</v>
      </c>
      <c r="G406" s="0" t="str">
        <f aca="false">IF(OR(C406&lt;4,C406&gt;9),"Winter","Summer")</f>
        <v>Summer</v>
      </c>
    </row>
    <row r="407" customFormat="false" ht="14.25" hidden="false" customHeight="false" outlineLevel="0" collapsed="false">
      <c r="A407" s="50" t="n">
        <v>42895.9583333333</v>
      </c>
      <c r="B407" s="0" t="n">
        <f aca="false">YEAR(A407)</f>
        <v>2017</v>
      </c>
      <c r="C407" s="0" t="n">
        <f aca="false">MONTH(A407)</f>
        <v>6</v>
      </c>
      <c r="D407" s="49" t="n">
        <v>12.6735</v>
      </c>
      <c r="E407" s="49" t="n">
        <v>2.772</v>
      </c>
      <c r="F407" s="49" t="n">
        <f aca="false">D407/E407</f>
        <v>4.5719696969697</v>
      </c>
      <c r="G407" s="0" t="str">
        <f aca="false">IF(OR(C407&lt;4,C407&gt;9),"Winter","Summer")</f>
        <v>Summer</v>
      </c>
    </row>
    <row r="408" customFormat="false" ht="14.25" hidden="false" customHeight="false" outlineLevel="0" collapsed="false">
      <c r="A408" s="50" t="n">
        <v>42896.9583333333</v>
      </c>
      <c r="B408" s="0" t="n">
        <f aca="false">YEAR(A408)</f>
        <v>2017</v>
      </c>
      <c r="C408" s="0" t="n">
        <f aca="false">MONTH(A408)</f>
        <v>6</v>
      </c>
      <c r="D408" s="49" t="n">
        <v>11.8965</v>
      </c>
      <c r="E408" s="49" t="n">
        <v>2.772</v>
      </c>
      <c r="F408" s="49" t="n">
        <f aca="false">D408/E408</f>
        <v>4.29166666666667</v>
      </c>
      <c r="G408" s="0" t="str">
        <f aca="false">IF(OR(C408&lt;4,C408&gt;9),"Winter","Summer")</f>
        <v>Summer</v>
      </c>
    </row>
    <row r="409" customFormat="false" ht="14.25" hidden="false" customHeight="false" outlineLevel="0" collapsed="false">
      <c r="A409" s="50" t="n">
        <v>42897.9583333333</v>
      </c>
      <c r="B409" s="0" t="n">
        <f aca="false">YEAR(A409)</f>
        <v>2017</v>
      </c>
      <c r="C409" s="0" t="n">
        <f aca="false">MONTH(A409)</f>
        <v>6</v>
      </c>
      <c r="D409" s="49" t="n">
        <v>12.222</v>
      </c>
      <c r="E409" s="49" t="n">
        <v>2.772</v>
      </c>
      <c r="F409" s="49" t="n">
        <f aca="false">D409/E409</f>
        <v>4.40909090909091</v>
      </c>
      <c r="G409" s="0" t="str">
        <f aca="false">IF(OR(C409&lt;4,C409&gt;9),"Winter","Summer")</f>
        <v>Summer</v>
      </c>
    </row>
    <row r="410" customFormat="false" ht="14.25" hidden="false" customHeight="false" outlineLevel="0" collapsed="false">
      <c r="A410" s="50" t="n">
        <v>42898.9583333333</v>
      </c>
      <c r="B410" s="0" t="n">
        <f aca="false">YEAR(A410)</f>
        <v>2017</v>
      </c>
      <c r="C410" s="0" t="n">
        <f aca="false">MONTH(A410)</f>
        <v>6</v>
      </c>
      <c r="D410" s="49" t="n">
        <v>12.537</v>
      </c>
      <c r="E410" s="49" t="n">
        <v>2.751</v>
      </c>
      <c r="F410" s="49" t="n">
        <f aca="false">D410/E410</f>
        <v>4.55725190839695</v>
      </c>
      <c r="G410" s="0" t="str">
        <f aca="false">IF(OR(C410&lt;4,C410&gt;9),"Winter","Summer")</f>
        <v>Summer</v>
      </c>
    </row>
    <row r="411" customFormat="false" ht="14.25" hidden="false" customHeight="false" outlineLevel="0" collapsed="false">
      <c r="A411" s="50" t="n">
        <v>42899.9583333333</v>
      </c>
      <c r="B411" s="0" t="n">
        <f aca="false">YEAR(A411)</f>
        <v>2017</v>
      </c>
      <c r="C411" s="0" t="n">
        <f aca="false">MONTH(A411)</f>
        <v>6</v>
      </c>
      <c r="D411" s="49" t="n">
        <v>12.39</v>
      </c>
      <c r="E411" s="49" t="n">
        <v>2.6145</v>
      </c>
      <c r="F411" s="49" t="n">
        <f aca="false">D411/E411</f>
        <v>4.73895582329317</v>
      </c>
      <c r="G411" s="0" t="str">
        <f aca="false">IF(OR(C411&lt;4,C411&gt;9),"Winter","Summer")</f>
        <v>Summer</v>
      </c>
    </row>
    <row r="412" customFormat="false" ht="14.25" hidden="false" customHeight="false" outlineLevel="0" collapsed="false">
      <c r="A412" s="50" t="n">
        <v>42900.9583333333</v>
      </c>
      <c r="B412" s="0" t="n">
        <f aca="false">YEAR(A412)</f>
        <v>2017</v>
      </c>
      <c r="C412" s="0" t="n">
        <f aca="false">MONTH(A412)</f>
        <v>6</v>
      </c>
      <c r="D412" s="49" t="n">
        <v>12.159</v>
      </c>
      <c r="E412" s="49" t="n">
        <v>2.478</v>
      </c>
      <c r="F412" s="49" t="n">
        <f aca="false">D412/E412</f>
        <v>4.90677966101695</v>
      </c>
      <c r="G412" s="0" t="str">
        <f aca="false">IF(OR(C412&lt;4,C412&gt;9),"Winter","Summer")</f>
        <v>Summer</v>
      </c>
    </row>
    <row r="413" customFormat="false" ht="14.25" hidden="false" customHeight="false" outlineLevel="0" collapsed="false">
      <c r="A413" s="50" t="n">
        <v>42901.9583333333</v>
      </c>
      <c r="B413" s="0" t="n">
        <f aca="false">YEAR(A413)</f>
        <v>2017</v>
      </c>
      <c r="C413" s="0" t="n">
        <f aca="false">MONTH(A413)</f>
        <v>6</v>
      </c>
      <c r="D413" s="49" t="n">
        <v>11.6025</v>
      </c>
      <c r="E413" s="49" t="n">
        <v>2.2995</v>
      </c>
      <c r="F413" s="49" t="n">
        <f aca="false">D413/E413</f>
        <v>5.04566210045662</v>
      </c>
      <c r="G413" s="0" t="str">
        <f aca="false">IF(OR(C413&lt;4,C413&gt;9),"Winter","Summer")</f>
        <v>Summer</v>
      </c>
    </row>
    <row r="414" customFormat="false" ht="14.25" hidden="false" customHeight="false" outlineLevel="0" collapsed="false">
      <c r="A414" s="50" t="n">
        <v>42902.9583333333</v>
      </c>
      <c r="B414" s="0" t="n">
        <f aca="false">YEAR(A414)</f>
        <v>2017</v>
      </c>
      <c r="C414" s="0" t="n">
        <f aca="false">MONTH(A414)</f>
        <v>6</v>
      </c>
      <c r="D414" s="49" t="n">
        <v>11.938499</v>
      </c>
      <c r="E414" s="49" t="n">
        <v>2.4464998</v>
      </c>
      <c r="F414" s="49" t="n">
        <f aca="false">D414/E414</f>
        <v>4.87982831635629</v>
      </c>
      <c r="G414" s="0" t="str">
        <f aca="false">IF(OR(C414&lt;4,C414&gt;9),"Winter","Summer")</f>
        <v>Summer</v>
      </c>
    </row>
    <row r="415" customFormat="false" ht="14.25" hidden="false" customHeight="false" outlineLevel="0" collapsed="false">
      <c r="A415" s="50" t="n">
        <v>42903.9583333333</v>
      </c>
      <c r="B415" s="0" t="n">
        <f aca="false">YEAR(A415)</f>
        <v>2017</v>
      </c>
      <c r="C415" s="0" t="n">
        <f aca="false">MONTH(A415)</f>
        <v>6</v>
      </c>
      <c r="D415" s="49" t="n">
        <v>12.285</v>
      </c>
      <c r="E415" s="49" t="n">
        <v>2.4464998</v>
      </c>
      <c r="F415" s="49" t="n">
        <f aca="false">D415/E415</f>
        <v>5.02145963796932</v>
      </c>
      <c r="G415" s="0" t="str">
        <f aca="false">IF(OR(C415&lt;4,C415&gt;9),"Winter","Summer")</f>
        <v>Summer</v>
      </c>
    </row>
    <row r="416" customFormat="false" ht="14.25" hidden="false" customHeight="false" outlineLevel="0" collapsed="false">
      <c r="A416" s="50" t="n">
        <v>42904.9583333333</v>
      </c>
      <c r="B416" s="0" t="n">
        <f aca="false">YEAR(A416)</f>
        <v>2017</v>
      </c>
      <c r="C416" s="0" t="n">
        <f aca="false">MONTH(A416)</f>
        <v>6</v>
      </c>
      <c r="D416" s="49" t="n">
        <v>12.9465</v>
      </c>
      <c r="E416" s="49" t="n">
        <v>2.5410001</v>
      </c>
      <c r="F416" s="49" t="n">
        <f aca="false">D416/E416</f>
        <v>5.09504112180082</v>
      </c>
      <c r="G416" s="0" t="str">
        <f aca="false">IF(OR(C416&lt;4,C416&gt;9),"Winter","Summer")</f>
        <v>Summer</v>
      </c>
    </row>
    <row r="417" customFormat="false" ht="14.25" hidden="false" customHeight="false" outlineLevel="0" collapsed="false">
      <c r="A417" s="50" t="n">
        <v>42905.9583333333</v>
      </c>
      <c r="B417" s="0" t="n">
        <f aca="false">YEAR(A417)</f>
        <v>2017</v>
      </c>
      <c r="C417" s="0" t="n">
        <f aca="false">MONTH(A417)</f>
        <v>6</v>
      </c>
      <c r="D417" s="49" t="n">
        <v>12.747001</v>
      </c>
      <c r="E417" s="49" t="n">
        <v>2.5935001</v>
      </c>
      <c r="F417" s="49" t="n">
        <f aca="false">D417/E417</f>
        <v>4.91497995315288</v>
      </c>
      <c r="G417" s="0" t="str">
        <f aca="false">IF(OR(C417&lt;4,C417&gt;9),"Winter","Summer")</f>
        <v>Summer</v>
      </c>
    </row>
    <row r="418" customFormat="false" ht="14.25" hidden="false" customHeight="false" outlineLevel="0" collapsed="false">
      <c r="A418" s="50" t="n">
        <v>42906.9583333333</v>
      </c>
      <c r="B418" s="0" t="n">
        <f aca="false">YEAR(A418)</f>
        <v>2017</v>
      </c>
      <c r="C418" s="0" t="n">
        <f aca="false">MONTH(A418)</f>
        <v>6</v>
      </c>
      <c r="D418" s="49" t="n">
        <v>12.999001</v>
      </c>
      <c r="E418" s="49" t="n">
        <v>2.6355</v>
      </c>
      <c r="F418" s="49" t="n">
        <f aca="false">D418/E418</f>
        <v>4.9322712957693</v>
      </c>
      <c r="G418" s="0" t="str">
        <f aca="false">IF(OR(C418&lt;4,C418&gt;9),"Winter","Summer")</f>
        <v>Summer</v>
      </c>
    </row>
    <row r="419" customFormat="false" ht="14.25" hidden="false" customHeight="false" outlineLevel="0" collapsed="false">
      <c r="A419" s="50" t="n">
        <v>42907.9583333333</v>
      </c>
      <c r="B419" s="0" t="n">
        <f aca="false">YEAR(A419)</f>
        <v>2017</v>
      </c>
      <c r="C419" s="0" t="n">
        <f aca="false">MONTH(A419)</f>
        <v>6</v>
      </c>
      <c r="D419" s="49" t="n">
        <v>13.083</v>
      </c>
      <c r="E419" s="49" t="n">
        <v>2.7089999</v>
      </c>
      <c r="F419" s="49" t="n">
        <f aca="false">D419/E419</f>
        <v>4.82945754261564</v>
      </c>
      <c r="G419" s="0" t="str">
        <f aca="false">IF(OR(C419&lt;4,C419&gt;9),"Winter","Summer")</f>
        <v>Summer</v>
      </c>
    </row>
    <row r="420" customFormat="false" ht="14.25" hidden="false" customHeight="false" outlineLevel="0" collapsed="false">
      <c r="A420" s="50" t="n">
        <v>42908.9583333333</v>
      </c>
      <c r="B420" s="0" t="n">
        <f aca="false">YEAR(A420)</f>
        <v>2017</v>
      </c>
      <c r="C420" s="0" t="n">
        <f aca="false">MONTH(A420)</f>
        <v>6</v>
      </c>
      <c r="D420" s="49" t="n">
        <v>12.5055</v>
      </c>
      <c r="E420" s="49" t="n">
        <v>2.7089999</v>
      </c>
      <c r="F420" s="49" t="n">
        <f aca="false">D420/E420</f>
        <v>4.61627924017273</v>
      </c>
      <c r="G420" s="0" t="str">
        <f aca="false">IF(OR(C420&lt;4,C420&gt;9),"Winter","Summer")</f>
        <v>Summer</v>
      </c>
    </row>
    <row r="421" customFormat="false" ht="14.25" hidden="false" customHeight="false" outlineLevel="0" collapsed="false">
      <c r="A421" s="50" t="n">
        <v>42909.9583333333</v>
      </c>
      <c r="B421" s="0" t="n">
        <f aca="false">YEAR(A421)</f>
        <v>2017</v>
      </c>
      <c r="C421" s="0" t="n">
        <f aca="false">MONTH(A421)</f>
        <v>6</v>
      </c>
      <c r="D421" s="49" t="n">
        <v>12.5055</v>
      </c>
      <c r="E421" s="49" t="n">
        <v>2.7089999</v>
      </c>
      <c r="F421" s="49" t="n">
        <f aca="false">D421/E421</f>
        <v>4.61627924017273</v>
      </c>
      <c r="G421" s="0" t="str">
        <f aca="false">IF(OR(C421&lt;4,C421&gt;9),"Winter","Summer")</f>
        <v>Summer</v>
      </c>
    </row>
    <row r="422" customFormat="false" ht="14.25" hidden="false" customHeight="false" outlineLevel="0" collapsed="false">
      <c r="A422" s="50" t="n">
        <v>42910.9583333333</v>
      </c>
      <c r="B422" s="0" t="n">
        <f aca="false">YEAR(A422)</f>
        <v>2017</v>
      </c>
      <c r="C422" s="0" t="n">
        <f aca="false">MONTH(A422)</f>
        <v>6</v>
      </c>
      <c r="D422" s="49" t="n">
        <v>12.5685005</v>
      </c>
      <c r="E422" s="49" t="n">
        <v>2.7089999</v>
      </c>
      <c r="F422" s="49" t="n">
        <f aca="false">D422/E422</f>
        <v>4.63953523955464</v>
      </c>
      <c r="G422" s="0" t="str">
        <f aca="false">IF(OR(C422&lt;4,C422&gt;9),"Winter","Summer")</f>
        <v>Summer</v>
      </c>
    </row>
    <row r="423" customFormat="false" ht="14.25" hidden="false" customHeight="false" outlineLevel="0" collapsed="false">
      <c r="A423" s="50" t="n">
        <v>42911.9583333333</v>
      </c>
      <c r="B423" s="0" t="n">
        <f aca="false">YEAR(A423)</f>
        <v>2017</v>
      </c>
      <c r="C423" s="0" t="n">
        <f aca="false">MONTH(A423)</f>
        <v>6</v>
      </c>
      <c r="D423" s="49" t="n">
        <v>14.8995</v>
      </c>
      <c r="E423" s="49" t="n">
        <v>2.7194998</v>
      </c>
      <c r="F423" s="49" t="n">
        <f aca="false">D423/E423</f>
        <v>5.47876488168891</v>
      </c>
      <c r="G423" s="0" t="str">
        <f aca="false">IF(OR(C423&lt;4,C423&gt;9),"Winter","Summer")</f>
        <v>Summer</v>
      </c>
    </row>
    <row r="424" customFormat="false" ht="14.25" hidden="false" customHeight="false" outlineLevel="0" collapsed="false">
      <c r="A424" s="50" t="n">
        <v>42912.9583333333</v>
      </c>
      <c r="B424" s="0" t="n">
        <f aca="false">YEAR(A424)</f>
        <v>2017</v>
      </c>
      <c r="C424" s="0" t="n">
        <f aca="false">MONTH(A424)</f>
        <v>6</v>
      </c>
      <c r="D424" s="49" t="n">
        <v>12.936</v>
      </c>
      <c r="E424" s="49" t="n">
        <v>2.7825</v>
      </c>
      <c r="F424" s="49" t="n">
        <f aca="false">D424/E424</f>
        <v>4.64905660377359</v>
      </c>
      <c r="G424" s="0" t="str">
        <f aca="false">IF(OR(C424&lt;4,C424&gt;9),"Winter","Summer")</f>
        <v>Summer</v>
      </c>
    </row>
    <row r="425" customFormat="false" ht="14.25" hidden="false" customHeight="false" outlineLevel="0" collapsed="false">
      <c r="A425" s="50" t="n">
        <v>42913.9583333333</v>
      </c>
      <c r="B425" s="0" t="n">
        <f aca="false">YEAR(A425)</f>
        <v>2017</v>
      </c>
      <c r="C425" s="0" t="n">
        <f aca="false">MONTH(A425)</f>
        <v>6</v>
      </c>
      <c r="D425" s="49" t="n">
        <v>12.7785</v>
      </c>
      <c r="E425" s="49" t="n">
        <v>2.8035002</v>
      </c>
      <c r="F425" s="49" t="n">
        <f aca="false">D425/E425</f>
        <v>4.55805210928824</v>
      </c>
      <c r="G425" s="0" t="str">
        <f aca="false">IF(OR(C425&lt;4,C425&gt;9),"Winter","Summer")</f>
        <v>Summer</v>
      </c>
    </row>
    <row r="426" customFormat="false" ht="14.25" hidden="false" customHeight="false" outlineLevel="0" collapsed="false">
      <c r="A426" s="50" t="n">
        <v>42914.9583333333</v>
      </c>
      <c r="B426" s="0" t="n">
        <f aca="false">YEAR(A426)</f>
        <v>2017</v>
      </c>
      <c r="C426" s="0" t="n">
        <f aca="false">MONTH(A426)</f>
        <v>6</v>
      </c>
      <c r="D426" s="49" t="n">
        <v>12.967501</v>
      </c>
      <c r="E426" s="49" t="n">
        <v>2.8245</v>
      </c>
      <c r="F426" s="49" t="n">
        <f aca="false">D426/E426</f>
        <v>4.59107842095946</v>
      </c>
      <c r="G426" s="0" t="str">
        <f aca="false">IF(OR(C426&lt;4,C426&gt;9),"Winter","Summer")</f>
        <v>Summer</v>
      </c>
    </row>
    <row r="427" customFormat="false" ht="14.25" hidden="false" customHeight="false" outlineLevel="0" collapsed="false">
      <c r="A427" s="50" t="n">
        <v>42915.9583333333</v>
      </c>
      <c r="B427" s="0" t="n">
        <f aca="false">YEAR(A427)</f>
        <v>2017</v>
      </c>
      <c r="C427" s="0" t="n">
        <f aca="false">MONTH(A427)</f>
        <v>6</v>
      </c>
      <c r="D427" s="49" t="n">
        <v>13.030499</v>
      </c>
      <c r="E427" s="49" t="n">
        <v>2.8140001</v>
      </c>
      <c r="F427" s="49" t="n">
        <f aca="false">D427/E427</f>
        <v>4.63059649500368</v>
      </c>
      <c r="G427" s="0" t="str">
        <f aca="false">IF(OR(C427&lt;4,C427&gt;9),"Winter","Summer")</f>
        <v>Summer</v>
      </c>
    </row>
    <row r="428" customFormat="false" ht="14.25" hidden="false" customHeight="false" outlineLevel="0" collapsed="false">
      <c r="A428" s="50" t="n">
        <v>42916.9583333333</v>
      </c>
      <c r="B428" s="0" t="n">
        <f aca="false">YEAR(A428)</f>
        <v>2017</v>
      </c>
      <c r="C428" s="0" t="n">
        <f aca="false">MONTH(A428)</f>
        <v>6</v>
      </c>
      <c r="D428" s="49" t="n">
        <v>13.1775</v>
      </c>
      <c r="E428" s="49" t="n">
        <v>2.73</v>
      </c>
      <c r="F428" s="49" t="n">
        <f aca="false">D428/E428</f>
        <v>4.82692307692308</v>
      </c>
      <c r="G428" s="0" t="str">
        <f aca="false">IF(OR(C428&lt;4,C428&gt;9),"Winter","Summer")</f>
        <v>Summer</v>
      </c>
    </row>
    <row r="429" customFormat="false" ht="14.25" hidden="false" customHeight="false" outlineLevel="0" collapsed="false">
      <c r="A429" s="50" t="n">
        <v>42917.9583333333</v>
      </c>
      <c r="B429" s="0" t="n">
        <f aca="false">YEAR(A429)</f>
        <v>2017</v>
      </c>
      <c r="C429" s="0" t="n">
        <f aca="false">MONTH(A429)</f>
        <v>7</v>
      </c>
      <c r="D429" s="49" t="n">
        <v>12.526501</v>
      </c>
      <c r="E429" s="49" t="n">
        <v>2.73</v>
      </c>
      <c r="F429" s="49" t="n">
        <f aca="false">D429/E429</f>
        <v>4.58846190476191</v>
      </c>
      <c r="G429" s="0" t="str">
        <f aca="false">IF(OR(C429&lt;4,C429&gt;9),"Winter","Summer")</f>
        <v>Summer</v>
      </c>
    </row>
    <row r="430" customFormat="false" ht="14.25" hidden="false" customHeight="false" outlineLevel="0" collapsed="false">
      <c r="A430" s="50" t="n">
        <v>42918.9583333333</v>
      </c>
      <c r="B430" s="0" t="n">
        <f aca="false">YEAR(A430)</f>
        <v>2017</v>
      </c>
      <c r="C430" s="0" t="n">
        <f aca="false">MONTH(A430)</f>
        <v>7</v>
      </c>
      <c r="D430" s="49" t="n">
        <v>12.9885</v>
      </c>
      <c r="E430" s="49" t="n">
        <v>2.7405</v>
      </c>
      <c r="F430" s="49" t="n">
        <f aca="false">D430/E430</f>
        <v>4.73946360153257</v>
      </c>
      <c r="G430" s="0" t="str">
        <f aca="false">IF(OR(C430&lt;4,C430&gt;9),"Winter","Summer")</f>
        <v>Summer</v>
      </c>
    </row>
    <row r="431" customFormat="false" ht="14.25" hidden="false" customHeight="false" outlineLevel="0" collapsed="false">
      <c r="A431" s="50" t="n">
        <v>42919.9583333333</v>
      </c>
      <c r="B431" s="0" t="n">
        <f aca="false">YEAR(A431)</f>
        <v>2017</v>
      </c>
      <c r="C431" s="0" t="n">
        <f aca="false">MONTH(A431)</f>
        <v>7</v>
      </c>
      <c r="D431" s="49" t="n">
        <v>14.175</v>
      </c>
      <c r="E431" s="49" t="n">
        <v>2.8140001</v>
      </c>
      <c r="F431" s="49" t="n">
        <f aca="false">D431/E431</f>
        <v>5.03731325382682</v>
      </c>
      <c r="G431" s="0" t="str">
        <f aca="false">IF(OR(C431&lt;4,C431&gt;9),"Winter","Summer")</f>
        <v>Summer</v>
      </c>
    </row>
    <row r="432" customFormat="false" ht="14.25" hidden="false" customHeight="false" outlineLevel="0" collapsed="false">
      <c r="A432" s="50" t="n">
        <v>42920.9583333333</v>
      </c>
      <c r="B432" s="0" t="n">
        <f aca="false">YEAR(A432)</f>
        <v>2017</v>
      </c>
      <c r="C432" s="0" t="n">
        <f aca="false">MONTH(A432)</f>
        <v>7</v>
      </c>
      <c r="D432" s="49" t="n">
        <v>14.0805</v>
      </c>
      <c r="E432" s="49" t="n">
        <v>2.7825</v>
      </c>
      <c r="F432" s="49" t="n">
        <f aca="false">D432/E432</f>
        <v>5.06037735849057</v>
      </c>
      <c r="G432" s="0" t="str">
        <f aca="false">IF(OR(C432&lt;4,C432&gt;9),"Winter","Summer")</f>
        <v>Summer</v>
      </c>
    </row>
    <row r="433" customFormat="false" ht="14.25" hidden="false" customHeight="false" outlineLevel="0" collapsed="false">
      <c r="A433" s="50" t="n">
        <v>42921.9583333333</v>
      </c>
      <c r="B433" s="0" t="n">
        <f aca="false">YEAR(A433)</f>
        <v>2017</v>
      </c>
      <c r="C433" s="0" t="n">
        <f aca="false">MONTH(A433)</f>
        <v>7</v>
      </c>
      <c r="D433" s="49" t="n">
        <v>13.734</v>
      </c>
      <c r="E433" s="49" t="n">
        <v>2.793</v>
      </c>
      <c r="F433" s="49" t="n">
        <f aca="false">D433/E433</f>
        <v>4.91729323308271</v>
      </c>
      <c r="G433" s="0" t="str">
        <f aca="false">IF(OR(C433&lt;4,C433&gt;9),"Winter","Summer")</f>
        <v>Summer</v>
      </c>
    </row>
    <row r="434" customFormat="false" ht="14.25" hidden="false" customHeight="false" outlineLevel="0" collapsed="false">
      <c r="A434" s="50" t="n">
        <v>42922.9583333333</v>
      </c>
      <c r="B434" s="0" t="n">
        <f aca="false">YEAR(A434)</f>
        <v>2017</v>
      </c>
      <c r="C434" s="0" t="n">
        <f aca="false">MONTH(A434)</f>
        <v>7</v>
      </c>
      <c r="D434" s="49" t="n">
        <v>12.978</v>
      </c>
      <c r="E434" s="49" t="n">
        <v>2.772</v>
      </c>
      <c r="F434" s="49" t="n">
        <f aca="false">D434/E434</f>
        <v>4.68181818181818</v>
      </c>
      <c r="G434" s="0" t="str">
        <f aca="false">IF(OR(C434&lt;4,C434&gt;9),"Winter","Summer")</f>
        <v>Summer</v>
      </c>
    </row>
    <row r="435" customFormat="false" ht="14.25" hidden="false" customHeight="false" outlineLevel="0" collapsed="false">
      <c r="A435" s="50" t="n">
        <v>42923.9583333333</v>
      </c>
      <c r="B435" s="0" t="n">
        <f aca="false">YEAR(A435)</f>
        <v>2017</v>
      </c>
      <c r="C435" s="0" t="n">
        <f aca="false">MONTH(A435)</f>
        <v>7</v>
      </c>
      <c r="D435" s="49" t="n">
        <v>12.6525</v>
      </c>
      <c r="E435" s="49" t="n">
        <v>2.7405</v>
      </c>
      <c r="F435" s="49" t="n">
        <f aca="false">D435/E435</f>
        <v>4.61685823754789</v>
      </c>
      <c r="G435" s="0" t="str">
        <f aca="false">IF(OR(C435&lt;4,C435&gt;9),"Winter","Summer")</f>
        <v>Summer</v>
      </c>
    </row>
    <row r="436" customFormat="false" ht="14.25" hidden="false" customHeight="false" outlineLevel="0" collapsed="false">
      <c r="A436" s="50" t="n">
        <v>42924.9583333333</v>
      </c>
      <c r="B436" s="0" t="n">
        <f aca="false">YEAR(A436)</f>
        <v>2017</v>
      </c>
      <c r="C436" s="0" t="n">
        <f aca="false">MONTH(A436)</f>
        <v>7</v>
      </c>
      <c r="D436" s="49" t="n">
        <v>12.5475</v>
      </c>
      <c r="E436" s="49" t="n">
        <v>2.7405</v>
      </c>
      <c r="F436" s="49" t="n">
        <f aca="false">D436/E436</f>
        <v>4.57854406130268</v>
      </c>
      <c r="G436" s="0" t="str">
        <f aca="false">IF(OR(C436&lt;4,C436&gt;9),"Winter","Summer")</f>
        <v>Summer</v>
      </c>
    </row>
    <row r="437" customFormat="false" ht="14.25" hidden="false" customHeight="false" outlineLevel="0" collapsed="false">
      <c r="A437" s="50" t="n">
        <v>42925.9583333333</v>
      </c>
      <c r="B437" s="0" t="n">
        <f aca="false">YEAR(A437)</f>
        <v>2017</v>
      </c>
      <c r="C437" s="0" t="n">
        <f aca="false">MONTH(A437)</f>
        <v>7</v>
      </c>
      <c r="D437" s="49" t="n">
        <v>13.8705</v>
      </c>
      <c r="E437" s="49" t="n">
        <v>2.751</v>
      </c>
      <c r="F437" s="49" t="n">
        <f aca="false">D437/E437</f>
        <v>5.04198473282443</v>
      </c>
      <c r="G437" s="0" t="str">
        <f aca="false">IF(OR(C437&lt;4,C437&gt;9),"Winter","Summer")</f>
        <v>Summer</v>
      </c>
    </row>
    <row r="438" customFormat="false" ht="14.25" hidden="false" customHeight="false" outlineLevel="0" collapsed="false">
      <c r="A438" s="50" t="n">
        <v>42926.9583333333</v>
      </c>
      <c r="B438" s="0" t="n">
        <f aca="false">YEAR(A438)</f>
        <v>2017</v>
      </c>
      <c r="C438" s="0" t="n">
        <f aca="false">MONTH(A438)</f>
        <v>7</v>
      </c>
      <c r="D438" s="49" t="n">
        <v>15.267</v>
      </c>
      <c r="E438" s="49" t="n">
        <v>2.7194998</v>
      </c>
      <c r="F438" s="49" t="n">
        <f aca="false">D438/E438</f>
        <v>5.61390002676227</v>
      </c>
      <c r="G438" s="0" t="str">
        <f aca="false">IF(OR(C438&lt;4,C438&gt;9),"Winter","Summer")</f>
        <v>Summer</v>
      </c>
    </row>
    <row r="439" customFormat="false" ht="14.25" hidden="false" customHeight="false" outlineLevel="0" collapsed="false">
      <c r="A439" s="50" t="n">
        <v>42927.9583333333</v>
      </c>
      <c r="B439" s="0" t="n">
        <f aca="false">YEAR(A439)</f>
        <v>2017</v>
      </c>
      <c r="C439" s="0" t="n">
        <f aca="false">MONTH(A439)</f>
        <v>7</v>
      </c>
      <c r="D439" s="49" t="n">
        <v>13.0095005</v>
      </c>
      <c r="E439" s="49" t="n">
        <v>2.688</v>
      </c>
      <c r="F439" s="49" t="n">
        <f aca="false">D439/E439</f>
        <v>4.8398439360119</v>
      </c>
      <c r="G439" s="0" t="str">
        <f aca="false">IF(OR(C439&lt;4,C439&gt;9),"Winter","Summer")</f>
        <v>Summer</v>
      </c>
    </row>
    <row r="440" customFormat="false" ht="14.25" hidden="false" customHeight="false" outlineLevel="0" collapsed="false">
      <c r="A440" s="50" t="n">
        <v>42928.9583333333</v>
      </c>
      <c r="B440" s="0" t="n">
        <f aca="false">YEAR(A440)</f>
        <v>2017</v>
      </c>
      <c r="C440" s="0" t="n">
        <f aca="false">MONTH(A440)</f>
        <v>7</v>
      </c>
      <c r="D440" s="49" t="n">
        <v>12.747001</v>
      </c>
      <c r="E440" s="49" t="n">
        <v>2.667</v>
      </c>
      <c r="F440" s="49" t="n">
        <f aca="false">D440/E440</f>
        <v>4.77952793400825</v>
      </c>
      <c r="G440" s="0" t="str">
        <f aca="false">IF(OR(C440&lt;4,C440&gt;9),"Winter","Summer")</f>
        <v>Summer</v>
      </c>
    </row>
    <row r="441" customFormat="false" ht="14.25" hidden="false" customHeight="false" outlineLevel="0" collapsed="false">
      <c r="A441" s="50" t="n">
        <v>42929.9583333333</v>
      </c>
      <c r="B441" s="0" t="n">
        <f aca="false">YEAR(A441)</f>
        <v>2017</v>
      </c>
      <c r="C441" s="0" t="n">
        <f aca="false">MONTH(A441)</f>
        <v>7</v>
      </c>
      <c r="D441" s="49" t="n">
        <v>12.726</v>
      </c>
      <c r="E441" s="49" t="n">
        <v>2.6355</v>
      </c>
      <c r="F441" s="49" t="n">
        <f aca="false">D441/E441</f>
        <v>4.82868525896414</v>
      </c>
      <c r="G441" s="0" t="str">
        <f aca="false">IF(OR(C441&lt;4,C441&gt;9),"Winter","Summer")</f>
        <v>Summer</v>
      </c>
    </row>
    <row r="442" customFormat="false" ht="14.25" hidden="false" customHeight="false" outlineLevel="0" collapsed="false">
      <c r="A442" s="50" t="n">
        <v>42930.9583333333</v>
      </c>
      <c r="B442" s="0" t="n">
        <f aca="false">YEAR(A442)</f>
        <v>2017</v>
      </c>
      <c r="C442" s="0" t="n">
        <f aca="false">MONTH(A442)</f>
        <v>7</v>
      </c>
      <c r="D442" s="49" t="n">
        <v>12.39</v>
      </c>
      <c r="E442" s="49" t="n">
        <v>2.625</v>
      </c>
      <c r="F442" s="49" t="n">
        <f aca="false">D442/E442</f>
        <v>4.72</v>
      </c>
      <c r="G442" s="0" t="str">
        <f aca="false">IF(OR(C442&lt;4,C442&gt;9),"Winter","Summer")</f>
        <v>Summer</v>
      </c>
    </row>
    <row r="443" customFormat="false" ht="14.25" hidden="false" customHeight="false" outlineLevel="0" collapsed="false">
      <c r="A443" s="50" t="n">
        <v>42931.9583333333</v>
      </c>
      <c r="B443" s="0" t="n">
        <f aca="false">YEAR(A443)</f>
        <v>2017</v>
      </c>
      <c r="C443" s="0" t="n">
        <f aca="false">MONTH(A443)</f>
        <v>7</v>
      </c>
      <c r="D443" s="49" t="n">
        <v>12.2955</v>
      </c>
      <c r="E443" s="49" t="n">
        <v>2.625</v>
      </c>
      <c r="F443" s="49" t="n">
        <f aca="false">D443/E443</f>
        <v>4.684</v>
      </c>
      <c r="G443" s="0" t="str">
        <f aca="false">IF(OR(C443&lt;4,C443&gt;9),"Winter","Summer")</f>
        <v>Summer</v>
      </c>
    </row>
    <row r="444" customFormat="false" ht="14.25" hidden="false" customHeight="false" outlineLevel="0" collapsed="false">
      <c r="A444" s="50" t="n">
        <v>42932.9583333333</v>
      </c>
      <c r="B444" s="0" t="n">
        <f aca="false">YEAR(A444)</f>
        <v>2017</v>
      </c>
      <c r="C444" s="0" t="n">
        <f aca="false">MONTH(A444)</f>
        <v>7</v>
      </c>
      <c r="D444" s="49" t="n">
        <v>12.8625</v>
      </c>
      <c r="E444" s="49" t="n">
        <v>2.625</v>
      </c>
      <c r="F444" s="49" t="n">
        <f aca="false">D444/E444</f>
        <v>4.9</v>
      </c>
      <c r="G444" s="0" t="str">
        <f aca="false">IF(OR(C444&lt;4,C444&gt;9),"Winter","Summer")</f>
        <v>Summer</v>
      </c>
    </row>
    <row r="445" customFormat="false" ht="14.25" hidden="false" customHeight="false" outlineLevel="0" collapsed="false">
      <c r="A445" s="50" t="n">
        <v>42933.9583333333</v>
      </c>
      <c r="B445" s="0" t="n">
        <f aca="false">YEAR(A445)</f>
        <v>2017</v>
      </c>
      <c r="C445" s="0" t="n">
        <f aca="false">MONTH(A445)</f>
        <v>7</v>
      </c>
      <c r="D445" s="49" t="n">
        <v>12.453</v>
      </c>
      <c r="E445" s="49" t="n">
        <v>2.688</v>
      </c>
      <c r="F445" s="49" t="n">
        <f aca="false">D445/E445</f>
        <v>4.6328125</v>
      </c>
      <c r="G445" s="0" t="str">
        <f aca="false">IF(OR(C445&lt;4,C445&gt;9),"Winter","Summer")</f>
        <v>Summer</v>
      </c>
    </row>
    <row r="446" customFormat="false" ht="14.25" hidden="false" customHeight="false" outlineLevel="0" collapsed="false">
      <c r="A446" s="50" t="n">
        <v>42934.9583333333</v>
      </c>
      <c r="B446" s="0" t="n">
        <f aca="false">YEAR(A446)</f>
        <v>2017</v>
      </c>
      <c r="C446" s="0" t="n">
        <f aca="false">MONTH(A446)</f>
        <v>7</v>
      </c>
      <c r="D446" s="49" t="n">
        <v>12.589499</v>
      </c>
      <c r="E446" s="49" t="n">
        <v>2.7089999</v>
      </c>
      <c r="F446" s="49" t="n">
        <f aca="false">D446/E446</f>
        <v>4.64728662411542</v>
      </c>
      <c r="G446" s="0" t="str">
        <f aca="false">IF(OR(C446&lt;4,C446&gt;9),"Winter","Summer")</f>
        <v>Summer</v>
      </c>
    </row>
    <row r="447" customFormat="false" ht="14.25" hidden="false" customHeight="false" outlineLevel="0" collapsed="false">
      <c r="A447" s="50" t="n">
        <v>42935.9583333333</v>
      </c>
      <c r="B447" s="0" t="n">
        <f aca="false">YEAR(A447)</f>
        <v>2017</v>
      </c>
      <c r="C447" s="0" t="n">
        <f aca="false">MONTH(A447)</f>
        <v>7</v>
      </c>
      <c r="D447" s="49" t="n">
        <v>12.6105</v>
      </c>
      <c r="E447" s="49" t="n">
        <v>2.6775</v>
      </c>
      <c r="F447" s="49" t="n">
        <f aca="false">D447/E447</f>
        <v>4.70980392156863</v>
      </c>
      <c r="G447" s="0" t="str">
        <f aca="false">IF(OR(C447&lt;4,C447&gt;9),"Winter","Summer")</f>
        <v>Summer</v>
      </c>
    </row>
    <row r="448" customFormat="false" ht="14.25" hidden="false" customHeight="false" outlineLevel="0" collapsed="false">
      <c r="A448" s="50" t="n">
        <v>42936.9583333333</v>
      </c>
      <c r="B448" s="0" t="n">
        <f aca="false">YEAR(A448)</f>
        <v>2017</v>
      </c>
      <c r="C448" s="0" t="n">
        <f aca="false">MONTH(A448)</f>
        <v>7</v>
      </c>
      <c r="D448" s="49" t="n">
        <v>12.768</v>
      </c>
      <c r="E448" s="49" t="n">
        <v>2.7615001</v>
      </c>
      <c r="F448" s="49" t="n">
        <f aca="false">D448/E448</f>
        <v>4.62357397705689</v>
      </c>
      <c r="G448" s="0" t="str">
        <f aca="false">IF(OR(C448&lt;4,C448&gt;9),"Winter","Summer")</f>
        <v>Summer</v>
      </c>
    </row>
    <row r="449" customFormat="false" ht="14.25" hidden="false" customHeight="false" outlineLevel="0" collapsed="false">
      <c r="A449" s="50" t="n">
        <v>42937.9583333333</v>
      </c>
      <c r="B449" s="0" t="n">
        <f aca="false">YEAR(A449)</f>
        <v>2017</v>
      </c>
      <c r="C449" s="0" t="n">
        <f aca="false">MONTH(A449)</f>
        <v>7</v>
      </c>
      <c r="D449" s="49" t="n">
        <v>12.809999</v>
      </c>
      <c r="E449" s="49" t="n">
        <v>2.7615001</v>
      </c>
      <c r="F449" s="49" t="n">
        <f aca="false">D449/E449</f>
        <v>4.6387827398594</v>
      </c>
      <c r="G449" s="0" t="str">
        <f aca="false">IF(OR(C449&lt;4,C449&gt;9),"Winter","Summer")</f>
        <v>Summer</v>
      </c>
    </row>
    <row r="450" customFormat="false" ht="14.25" hidden="false" customHeight="false" outlineLevel="0" collapsed="false">
      <c r="A450" s="50" t="n">
        <v>42938.9583333333</v>
      </c>
      <c r="B450" s="0" t="n">
        <f aca="false">YEAR(A450)</f>
        <v>2017</v>
      </c>
      <c r="C450" s="0" t="n">
        <f aca="false">MONTH(A450)</f>
        <v>7</v>
      </c>
      <c r="D450" s="49" t="n">
        <v>12.925501</v>
      </c>
      <c r="E450" s="49" t="n">
        <v>2.7615001</v>
      </c>
      <c r="F450" s="49" t="n">
        <f aca="false">D450/E450</f>
        <v>4.6806085576459</v>
      </c>
      <c r="G450" s="0" t="str">
        <f aca="false">IF(OR(C450&lt;4,C450&gt;9),"Winter","Summer")</f>
        <v>Summer</v>
      </c>
    </row>
    <row r="451" customFormat="false" ht="14.25" hidden="false" customHeight="false" outlineLevel="0" collapsed="false">
      <c r="A451" s="50" t="n">
        <v>42939.9583333333</v>
      </c>
      <c r="B451" s="0" t="n">
        <f aca="false">YEAR(A451)</f>
        <v>2017</v>
      </c>
      <c r="C451" s="0" t="n">
        <f aca="false">MONTH(A451)</f>
        <v>7</v>
      </c>
      <c r="D451" s="49" t="n">
        <v>12.841499</v>
      </c>
      <c r="E451" s="49" t="n">
        <v>2.751</v>
      </c>
      <c r="F451" s="49" t="n">
        <f aca="false">D451/E451</f>
        <v>4.66793856779353</v>
      </c>
      <c r="G451" s="0" t="str">
        <f aca="false">IF(OR(C451&lt;4,C451&gt;9),"Winter","Summer")</f>
        <v>Summer</v>
      </c>
    </row>
    <row r="452" customFormat="false" ht="14.25" hidden="false" customHeight="false" outlineLevel="0" collapsed="false">
      <c r="A452" s="50" t="n">
        <v>42940.9583333333</v>
      </c>
      <c r="B452" s="0" t="n">
        <f aca="false">YEAR(A452)</f>
        <v>2017</v>
      </c>
      <c r="C452" s="0" t="n">
        <f aca="false">MONTH(A452)</f>
        <v>7</v>
      </c>
      <c r="D452" s="49" t="n">
        <v>13.282499</v>
      </c>
      <c r="E452" s="49" t="n">
        <v>2.7615001</v>
      </c>
      <c r="F452" s="49" t="n">
        <f aca="false">D452/E452</f>
        <v>4.80988539526035</v>
      </c>
      <c r="G452" s="0" t="str">
        <f aca="false">IF(OR(C452&lt;4,C452&gt;9),"Winter","Summer")</f>
        <v>Summer</v>
      </c>
    </row>
    <row r="453" customFormat="false" ht="14.25" hidden="false" customHeight="false" outlineLevel="0" collapsed="false">
      <c r="A453" s="50" t="n">
        <v>42941.9583333333</v>
      </c>
      <c r="B453" s="0" t="n">
        <f aca="false">YEAR(A453)</f>
        <v>2017</v>
      </c>
      <c r="C453" s="0" t="n">
        <f aca="false">MONTH(A453)</f>
        <v>7</v>
      </c>
      <c r="D453" s="49" t="n">
        <v>12.6945</v>
      </c>
      <c r="E453" s="49" t="n">
        <v>2.7615001</v>
      </c>
      <c r="F453" s="49" t="n">
        <f aca="false">D453/E453</f>
        <v>4.59695800843896</v>
      </c>
      <c r="G453" s="0" t="str">
        <f aca="false">IF(OR(C453&lt;4,C453&gt;9),"Winter","Summer")</f>
        <v>Summer</v>
      </c>
    </row>
    <row r="454" customFormat="false" ht="14.25" hidden="false" customHeight="false" outlineLevel="0" collapsed="false">
      <c r="A454" s="50" t="n">
        <v>42942.9583333333</v>
      </c>
      <c r="B454" s="0" t="n">
        <f aca="false">YEAR(A454)</f>
        <v>2017</v>
      </c>
      <c r="C454" s="0" t="n">
        <f aca="false">MONTH(A454)</f>
        <v>7</v>
      </c>
      <c r="D454" s="49" t="n">
        <v>12.726</v>
      </c>
      <c r="E454" s="49" t="n">
        <v>2.8140001</v>
      </c>
      <c r="F454" s="49" t="n">
        <f aca="false">D454/E454</f>
        <v>4.52238789899119</v>
      </c>
      <c r="G454" s="0" t="str">
        <f aca="false">IF(OR(C454&lt;4,C454&gt;9),"Winter","Summer")</f>
        <v>Summer</v>
      </c>
    </row>
    <row r="455" customFormat="false" ht="14.25" hidden="false" customHeight="false" outlineLevel="0" collapsed="false">
      <c r="A455" s="50" t="n">
        <v>42943.9583333333</v>
      </c>
      <c r="B455" s="0" t="n">
        <f aca="false">YEAR(A455)</f>
        <v>2017</v>
      </c>
      <c r="C455" s="0" t="n">
        <f aca="false">MONTH(A455)</f>
        <v>7</v>
      </c>
      <c r="D455" s="49" t="n">
        <v>12.6525</v>
      </c>
      <c r="E455" s="49" t="n">
        <v>2.8140001</v>
      </c>
      <c r="F455" s="49" t="n">
        <f aca="false">D455/E455</f>
        <v>4.49626849693431</v>
      </c>
      <c r="G455" s="0" t="str">
        <f aca="false">IF(OR(C455&lt;4,C455&gt;9),"Winter","Summer")</f>
        <v>Summer</v>
      </c>
    </row>
    <row r="456" customFormat="false" ht="14.25" hidden="false" customHeight="false" outlineLevel="0" collapsed="false">
      <c r="A456" s="50" t="n">
        <v>42944.9583333333</v>
      </c>
      <c r="B456" s="0" t="n">
        <f aca="false">YEAR(A456)</f>
        <v>2017</v>
      </c>
      <c r="C456" s="0" t="n">
        <f aca="false">MONTH(A456)</f>
        <v>7</v>
      </c>
      <c r="D456" s="49" t="n">
        <v>12.474</v>
      </c>
      <c r="E456" s="49" t="n">
        <v>2.835</v>
      </c>
      <c r="F456" s="49" t="n">
        <f aca="false">D456/E456</f>
        <v>4.4</v>
      </c>
      <c r="G456" s="0" t="str">
        <f aca="false">IF(OR(C456&lt;4,C456&gt;9),"Winter","Summer")</f>
        <v>Summer</v>
      </c>
    </row>
    <row r="457" customFormat="false" ht="14.25" hidden="false" customHeight="false" outlineLevel="0" collapsed="false">
      <c r="A457" s="50" t="n">
        <v>42945.9583333333</v>
      </c>
      <c r="B457" s="0" t="n">
        <f aca="false">YEAR(A457)</f>
        <v>2017</v>
      </c>
      <c r="C457" s="0" t="n">
        <f aca="false">MONTH(A457)</f>
        <v>7</v>
      </c>
      <c r="D457" s="49" t="n">
        <v>12.7155</v>
      </c>
      <c r="E457" s="49" t="n">
        <v>2.835</v>
      </c>
      <c r="F457" s="49" t="n">
        <f aca="false">D457/E457</f>
        <v>4.48518518518519</v>
      </c>
      <c r="G457" s="0" t="str">
        <f aca="false">IF(OR(C457&lt;4,C457&gt;9),"Winter","Summer")</f>
        <v>Summer</v>
      </c>
    </row>
    <row r="458" customFormat="false" ht="14.25" hidden="false" customHeight="false" outlineLevel="0" collapsed="false">
      <c r="A458" s="50" t="n">
        <v>42946.9583333333</v>
      </c>
      <c r="B458" s="0" t="n">
        <f aca="false">YEAR(A458)</f>
        <v>2017</v>
      </c>
      <c r="C458" s="0" t="n">
        <f aca="false">MONTH(A458)</f>
        <v>7</v>
      </c>
      <c r="D458" s="49" t="n">
        <v>12.7890005</v>
      </c>
      <c r="E458" s="49" t="n">
        <v>2.835</v>
      </c>
      <c r="F458" s="49" t="n">
        <f aca="false">D458/E458</f>
        <v>4.51111128747795</v>
      </c>
      <c r="G458" s="0" t="str">
        <f aca="false">IF(OR(C458&lt;4,C458&gt;9),"Winter","Summer")</f>
        <v>Summer</v>
      </c>
    </row>
    <row r="459" customFormat="false" ht="14.25" hidden="false" customHeight="false" outlineLevel="0" collapsed="false">
      <c r="A459" s="50" t="n">
        <v>42947.9583333333</v>
      </c>
      <c r="B459" s="0" t="n">
        <f aca="false">YEAR(A459)</f>
        <v>2017</v>
      </c>
      <c r="C459" s="0" t="n">
        <f aca="false">MONTH(A459)</f>
        <v>7</v>
      </c>
      <c r="D459" s="49" t="n">
        <v>13.0725</v>
      </c>
      <c r="E459" s="49" t="n">
        <v>2.877</v>
      </c>
      <c r="F459" s="49" t="n">
        <f aca="false">D459/E459</f>
        <v>4.54379562043796</v>
      </c>
      <c r="G459" s="0" t="str">
        <f aca="false">IF(OR(C459&lt;4,C459&gt;9),"Winter","Summer")</f>
        <v>Summer</v>
      </c>
    </row>
    <row r="460" customFormat="false" ht="14.25" hidden="false" customHeight="false" outlineLevel="0" collapsed="false">
      <c r="A460" s="50" t="n">
        <v>42948.9583333333</v>
      </c>
      <c r="B460" s="0" t="n">
        <f aca="false">YEAR(A460)</f>
        <v>2017</v>
      </c>
      <c r="C460" s="0" t="n">
        <f aca="false">MONTH(A460)</f>
        <v>8</v>
      </c>
      <c r="D460" s="49" t="n">
        <v>12.8205</v>
      </c>
      <c r="E460" s="49" t="n">
        <v>2.8245</v>
      </c>
      <c r="F460" s="49" t="n">
        <f aca="false">D460/E460</f>
        <v>4.53903345724907</v>
      </c>
      <c r="G460" s="0" t="str">
        <f aca="false">IF(OR(C460&lt;4,C460&gt;9),"Winter","Summer")</f>
        <v>Summer</v>
      </c>
    </row>
    <row r="461" customFormat="false" ht="14.25" hidden="false" customHeight="false" outlineLevel="0" collapsed="false">
      <c r="A461" s="50" t="n">
        <v>42949.9583333333</v>
      </c>
      <c r="B461" s="0" t="n">
        <f aca="false">YEAR(A461)</f>
        <v>2017</v>
      </c>
      <c r="C461" s="0" t="n">
        <f aca="false">MONTH(A461)</f>
        <v>8</v>
      </c>
      <c r="D461" s="49" t="n">
        <v>12.841499</v>
      </c>
      <c r="E461" s="49" t="n">
        <v>2.793</v>
      </c>
      <c r="F461" s="49" t="n">
        <f aca="false">D461/E461</f>
        <v>4.5977440028643</v>
      </c>
      <c r="G461" s="0" t="str">
        <f aca="false">IF(OR(C461&lt;4,C461&gt;9),"Winter","Summer")</f>
        <v>Summer</v>
      </c>
    </row>
    <row r="462" customFormat="false" ht="14.25" hidden="false" customHeight="false" outlineLevel="0" collapsed="false">
      <c r="A462" s="50" t="n">
        <v>42950.9583333333</v>
      </c>
      <c r="B462" s="0" t="n">
        <f aca="false">YEAR(A462)</f>
        <v>2017</v>
      </c>
      <c r="C462" s="0" t="n">
        <f aca="false">MONTH(A462)</f>
        <v>8</v>
      </c>
      <c r="D462" s="49" t="n">
        <v>12.705</v>
      </c>
      <c r="E462" s="49" t="n">
        <v>2.835</v>
      </c>
      <c r="F462" s="49" t="n">
        <f aca="false">D462/E462</f>
        <v>4.48148148148148</v>
      </c>
      <c r="G462" s="0" t="str">
        <f aca="false">IF(OR(C462&lt;4,C462&gt;9),"Winter","Summer")</f>
        <v>Summer</v>
      </c>
    </row>
    <row r="463" customFormat="false" ht="14.25" hidden="false" customHeight="false" outlineLevel="0" collapsed="false">
      <c r="A463" s="50" t="n">
        <v>42951.9583333333</v>
      </c>
      <c r="B463" s="0" t="n">
        <f aca="false">YEAR(A463)</f>
        <v>2017</v>
      </c>
      <c r="C463" s="0" t="n">
        <f aca="false">MONTH(A463)</f>
        <v>8</v>
      </c>
      <c r="D463" s="49" t="n">
        <v>12.8835</v>
      </c>
      <c r="E463" s="49" t="n">
        <v>2.8665</v>
      </c>
      <c r="F463" s="49" t="n">
        <f aca="false">D463/E463</f>
        <v>4.49450549450549</v>
      </c>
      <c r="G463" s="0" t="str">
        <f aca="false">IF(OR(C463&lt;4,C463&gt;9),"Winter","Summer")</f>
        <v>Summer</v>
      </c>
    </row>
    <row r="464" customFormat="false" ht="14.25" hidden="false" customHeight="false" outlineLevel="0" collapsed="false">
      <c r="A464" s="50" t="n">
        <v>42952.9583333333</v>
      </c>
      <c r="B464" s="0" t="n">
        <f aca="false">YEAR(A464)</f>
        <v>2017</v>
      </c>
      <c r="C464" s="0" t="n">
        <f aca="false">MONTH(A464)</f>
        <v>8</v>
      </c>
      <c r="D464" s="49" t="n">
        <v>12.7365</v>
      </c>
      <c r="E464" s="49" t="n">
        <v>2.8665</v>
      </c>
      <c r="F464" s="49" t="n">
        <f aca="false">D464/E464</f>
        <v>4.44322344322344</v>
      </c>
      <c r="G464" s="0" t="str">
        <f aca="false">IF(OR(C464&lt;4,C464&gt;9),"Winter","Summer")</f>
        <v>Summer</v>
      </c>
    </row>
    <row r="465" customFormat="false" ht="14.25" hidden="false" customHeight="false" outlineLevel="0" collapsed="false">
      <c r="A465" s="50" t="n">
        <v>42953.9583333333</v>
      </c>
      <c r="B465" s="0" t="n">
        <f aca="false">YEAR(A465)</f>
        <v>2017</v>
      </c>
      <c r="C465" s="0" t="n">
        <f aca="false">MONTH(A465)</f>
        <v>8</v>
      </c>
      <c r="D465" s="49" t="n">
        <v>13.083</v>
      </c>
      <c r="E465" s="49" t="n">
        <v>2.877</v>
      </c>
      <c r="F465" s="49" t="n">
        <f aca="false">D465/E465</f>
        <v>4.54744525547445</v>
      </c>
      <c r="G465" s="0" t="str">
        <f aca="false">IF(OR(C465&lt;4,C465&gt;9),"Winter","Summer")</f>
        <v>Summer</v>
      </c>
    </row>
    <row r="466" customFormat="false" ht="14.25" hidden="false" customHeight="false" outlineLevel="0" collapsed="false">
      <c r="A466" s="50" t="n">
        <v>42954.9583333333</v>
      </c>
      <c r="B466" s="0" t="n">
        <f aca="false">YEAR(A466)</f>
        <v>2017</v>
      </c>
      <c r="C466" s="0" t="n">
        <f aca="false">MONTH(A466)</f>
        <v>8</v>
      </c>
      <c r="D466" s="49" t="n">
        <v>13.2615</v>
      </c>
      <c r="E466" s="49" t="n">
        <v>2.94</v>
      </c>
      <c r="F466" s="49" t="n">
        <f aca="false">D466/E466</f>
        <v>4.51071428571429</v>
      </c>
      <c r="G466" s="0" t="str">
        <f aca="false">IF(OR(C466&lt;4,C466&gt;9),"Winter","Summer")</f>
        <v>Summer</v>
      </c>
    </row>
    <row r="467" customFormat="false" ht="14.25" hidden="false" customHeight="false" outlineLevel="0" collapsed="false">
      <c r="A467" s="50" t="n">
        <v>42955.9583333333</v>
      </c>
      <c r="B467" s="0" t="n">
        <f aca="false">YEAR(A467)</f>
        <v>2017</v>
      </c>
      <c r="C467" s="0" t="n">
        <f aca="false">MONTH(A467)</f>
        <v>8</v>
      </c>
      <c r="D467" s="49" t="n">
        <v>12.7890005</v>
      </c>
      <c r="E467" s="49" t="n">
        <v>2.9294999</v>
      </c>
      <c r="F467" s="49" t="n">
        <f aca="false">D467/E467</f>
        <v>4.36559171754879</v>
      </c>
      <c r="G467" s="0" t="str">
        <f aca="false">IF(OR(C467&lt;4,C467&gt;9),"Winter","Summer")</f>
        <v>Summer</v>
      </c>
    </row>
    <row r="468" customFormat="false" ht="14.25" hidden="false" customHeight="false" outlineLevel="0" collapsed="false">
      <c r="A468" s="50" t="n">
        <v>42956.9583333333</v>
      </c>
      <c r="B468" s="0" t="n">
        <f aca="false">YEAR(A468)</f>
        <v>2017</v>
      </c>
      <c r="C468" s="0" t="n">
        <f aca="false">MONTH(A468)</f>
        <v>8</v>
      </c>
      <c r="D468" s="49" t="n">
        <v>13.3035</v>
      </c>
      <c r="E468" s="49" t="n">
        <v>2.9715</v>
      </c>
      <c r="F468" s="49" t="n">
        <f aca="false">D468/E468</f>
        <v>4.47703180212014</v>
      </c>
      <c r="G468" s="0" t="str">
        <f aca="false">IF(OR(C468&lt;4,C468&gt;9),"Winter","Summer")</f>
        <v>Summer</v>
      </c>
    </row>
    <row r="469" customFormat="false" ht="14.25" hidden="false" customHeight="false" outlineLevel="0" collapsed="false">
      <c r="A469" s="50" t="n">
        <v>42957.9583333333</v>
      </c>
      <c r="B469" s="0" t="n">
        <f aca="false">YEAR(A469)</f>
        <v>2017</v>
      </c>
      <c r="C469" s="0" t="n">
        <f aca="false">MONTH(A469)</f>
        <v>8</v>
      </c>
      <c r="D469" s="49" t="n">
        <v>13.188001</v>
      </c>
      <c r="E469" s="49" t="n">
        <v>2.9819999</v>
      </c>
      <c r="F469" s="49" t="n">
        <f aca="false">D469/E469</f>
        <v>4.42253569492071</v>
      </c>
      <c r="G469" s="0" t="str">
        <f aca="false">IF(OR(C469&lt;4,C469&gt;9),"Winter","Summer")</f>
        <v>Summer</v>
      </c>
    </row>
    <row r="470" customFormat="false" ht="14.25" hidden="false" customHeight="false" outlineLevel="0" collapsed="false">
      <c r="A470" s="50" t="n">
        <v>42958.9583333333</v>
      </c>
      <c r="B470" s="0" t="n">
        <f aca="false">YEAR(A470)</f>
        <v>2017</v>
      </c>
      <c r="C470" s="0" t="n">
        <f aca="false">MONTH(A470)</f>
        <v>8</v>
      </c>
      <c r="D470" s="49" t="n">
        <v>13.061999</v>
      </c>
      <c r="E470" s="49" t="n">
        <v>3.0029998</v>
      </c>
      <c r="F470" s="49" t="n">
        <f aca="false">D470/E470</f>
        <v>4.34965030633702</v>
      </c>
      <c r="G470" s="0" t="str">
        <f aca="false">IF(OR(C470&lt;4,C470&gt;9),"Winter","Summer")</f>
        <v>Summer</v>
      </c>
    </row>
    <row r="471" customFormat="false" ht="14.25" hidden="false" customHeight="false" outlineLevel="0" collapsed="false">
      <c r="A471" s="50" t="n">
        <v>42959.9583333333</v>
      </c>
      <c r="B471" s="0" t="n">
        <f aca="false">YEAR(A471)</f>
        <v>2017</v>
      </c>
      <c r="C471" s="0" t="n">
        <f aca="false">MONTH(A471)</f>
        <v>8</v>
      </c>
      <c r="D471" s="49" t="n">
        <v>13.4925</v>
      </c>
      <c r="E471" s="49" t="n">
        <v>3.0029998</v>
      </c>
      <c r="F471" s="49" t="n">
        <f aca="false">D471/E471</f>
        <v>4.49300729224158</v>
      </c>
      <c r="G471" s="0" t="str">
        <f aca="false">IF(OR(C471&lt;4,C471&gt;9),"Winter","Summer")</f>
        <v>Summer</v>
      </c>
    </row>
    <row r="472" customFormat="false" ht="14.25" hidden="false" customHeight="false" outlineLevel="0" collapsed="false">
      <c r="A472" s="50" t="n">
        <v>42960.9583333333</v>
      </c>
      <c r="B472" s="0" t="n">
        <f aca="false">YEAR(A472)</f>
        <v>2017</v>
      </c>
      <c r="C472" s="0" t="n">
        <f aca="false">MONTH(A472)</f>
        <v>8</v>
      </c>
      <c r="D472" s="49" t="n">
        <v>13.1985</v>
      </c>
      <c r="E472" s="49" t="n">
        <v>2.9924998</v>
      </c>
      <c r="F472" s="49" t="n">
        <f aca="false">D472/E472</f>
        <v>4.41052661056151</v>
      </c>
      <c r="G472" s="0" t="str">
        <f aca="false">IF(OR(C472&lt;4,C472&gt;9),"Winter","Summer")</f>
        <v>Summer</v>
      </c>
    </row>
    <row r="473" customFormat="false" ht="14.25" hidden="false" customHeight="false" outlineLevel="0" collapsed="false">
      <c r="A473" s="50" t="n">
        <v>42961.9583333333</v>
      </c>
      <c r="B473" s="0" t="n">
        <f aca="false">YEAR(A473)</f>
        <v>2017</v>
      </c>
      <c r="C473" s="0" t="n">
        <f aca="false">MONTH(A473)</f>
        <v>8</v>
      </c>
      <c r="D473" s="49" t="n">
        <v>13.219501</v>
      </c>
      <c r="E473" s="49" t="n">
        <v>2.9715</v>
      </c>
      <c r="F473" s="49" t="n">
        <f aca="false">D473/E473</f>
        <v>4.44876358741376</v>
      </c>
      <c r="G473" s="0" t="str">
        <f aca="false">IF(OR(C473&lt;4,C473&gt;9),"Winter","Summer")</f>
        <v>Summer</v>
      </c>
    </row>
    <row r="474" customFormat="false" ht="14.25" hidden="false" customHeight="false" outlineLevel="0" collapsed="false">
      <c r="A474" s="50" t="n">
        <v>42962.9583333333</v>
      </c>
      <c r="B474" s="0" t="n">
        <f aca="false">YEAR(A474)</f>
        <v>2017</v>
      </c>
      <c r="C474" s="0" t="n">
        <f aca="false">MONTH(A474)</f>
        <v>8</v>
      </c>
      <c r="D474" s="49" t="n">
        <v>12.967501</v>
      </c>
      <c r="E474" s="49" t="n">
        <v>2.9505</v>
      </c>
      <c r="F474" s="49" t="n">
        <f aca="false">D474/E474</f>
        <v>4.39501813251991</v>
      </c>
      <c r="G474" s="0" t="str">
        <f aca="false">IF(OR(C474&lt;4,C474&gt;9),"Winter","Summer")</f>
        <v>Summer</v>
      </c>
    </row>
    <row r="475" customFormat="false" ht="14.25" hidden="false" customHeight="false" outlineLevel="0" collapsed="false">
      <c r="A475" s="50" t="n">
        <v>42963.9583333333</v>
      </c>
      <c r="B475" s="0" t="n">
        <f aca="false">YEAR(A475)</f>
        <v>2017</v>
      </c>
      <c r="C475" s="0" t="n">
        <f aca="false">MONTH(A475)</f>
        <v>8</v>
      </c>
      <c r="D475" s="49" t="n">
        <v>13.125</v>
      </c>
      <c r="E475" s="49" t="n">
        <v>2.9924998</v>
      </c>
      <c r="F475" s="49" t="n">
        <f aca="false">D475/E475</f>
        <v>4.38596520541121</v>
      </c>
      <c r="G475" s="0" t="str">
        <f aca="false">IF(OR(C475&lt;4,C475&gt;9),"Winter","Summer")</f>
        <v>Summer</v>
      </c>
    </row>
    <row r="476" customFormat="false" ht="14.25" hidden="false" customHeight="false" outlineLevel="0" collapsed="false">
      <c r="A476" s="50" t="n">
        <v>42964.9583333333</v>
      </c>
      <c r="B476" s="0" t="n">
        <f aca="false">YEAR(A476)</f>
        <v>2017</v>
      </c>
      <c r="C476" s="0" t="n">
        <f aca="false">MONTH(A476)</f>
        <v>8</v>
      </c>
      <c r="D476" s="49" t="n">
        <v>13.1565</v>
      </c>
      <c r="E476" s="49" t="n">
        <v>3.0135</v>
      </c>
      <c r="F476" s="49" t="n">
        <f aca="false">D476/E476</f>
        <v>4.36585365853659</v>
      </c>
      <c r="G476" s="0" t="str">
        <f aca="false">IF(OR(C476&lt;4,C476&gt;9),"Winter","Summer")</f>
        <v>Summer</v>
      </c>
    </row>
    <row r="477" customFormat="false" ht="14.25" hidden="false" customHeight="false" outlineLevel="0" collapsed="false">
      <c r="A477" s="50" t="n">
        <v>42965.9583333333</v>
      </c>
      <c r="B477" s="0" t="n">
        <f aca="false">YEAR(A477)</f>
        <v>2017</v>
      </c>
      <c r="C477" s="0" t="n">
        <f aca="false">MONTH(A477)</f>
        <v>8</v>
      </c>
      <c r="D477" s="49" t="n">
        <v>11.8965</v>
      </c>
      <c r="E477" s="49" t="n">
        <v>3.0240002</v>
      </c>
      <c r="F477" s="49" t="n">
        <f aca="false">D477/E477</f>
        <v>3.93402751759077</v>
      </c>
      <c r="G477" s="0" t="str">
        <f aca="false">IF(OR(C477&lt;4,C477&gt;9),"Winter","Summer")</f>
        <v>Summer</v>
      </c>
    </row>
    <row r="478" customFormat="false" ht="14.25" hidden="false" customHeight="false" outlineLevel="0" collapsed="false">
      <c r="A478" s="50" t="n">
        <v>42966.9583333333</v>
      </c>
      <c r="B478" s="0" t="n">
        <f aca="false">YEAR(A478)</f>
        <v>2017</v>
      </c>
      <c r="C478" s="0" t="n">
        <f aca="false">MONTH(A478)</f>
        <v>8</v>
      </c>
      <c r="D478" s="49" t="n">
        <v>13.1565</v>
      </c>
      <c r="E478" s="49" t="n">
        <v>3.0240002</v>
      </c>
      <c r="F478" s="49" t="n">
        <f aca="false">D478/E478</f>
        <v>4.35069415670012</v>
      </c>
      <c r="G478" s="0" t="str">
        <f aca="false">IF(OR(C478&lt;4,C478&gt;9),"Winter","Summer")</f>
        <v>Summer</v>
      </c>
    </row>
    <row r="479" customFormat="false" ht="14.25" hidden="false" customHeight="false" outlineLevel="0" collapsed="false">
      <c r="A479" s="50" t="n">
        <v>42967.9583333333</v>
      </c>
      <c r="B479" s="0" t="n">
        <f aca="false">YEAR(A479)</f>
        <v>2017</v>
      </c>
      <c r="C479" s="0" t="n">
        <f aca="false">MONTH(A479)</f>
        <v>8</v>
      </c>
      <c r="D479" s="49" t="n">
        <v>13.7025</v>
      </c>
      <c r="E479" s="49" t="n">
        <v>3.0345001</v>
      </c>
      <c r="F479" s="49" t="n">
        <f aca="false">D479/E479</f>
        <v>4.51557078544832</v>
      </c>
      <c r="G479" s="0" t="str">
        <f aca="false">IF(OR(C479&lt;4,C479&gt;9),"Winter","Summer")</f>
        <v>Summer</v>
      </c>
    </row>
    <row r="480" customFormat="false" ht="14.25" hidden="false" customHeight="false" outlineLevel="0" collapsed="false">
      <c r="A480" s="50" t="n">
        <v>42968.9583333333</v>
      </c>
      <c r="B480" s="0" t="n">
        <f aca="false">YEAR(A480)</f>
        <v>2017</v>
      </c>
      <c r="C480" s="0" t="n">
        <f aca="false">MONTH(A480)</f>
        <v>8</v>
      </c>
      <c r="D480" s="49" t="n">
        <v>13.723499</v>
      </c>
      <c r="E480" s="49" t="n">
        <v>3.0555</v>
      </c>
      <c r="F480" s="49" t="n">
        <f aca="false">D480/E480</f>
        <v>4.49140860742923</v>
      </c>
      <c r="G480" s="0" t="str">
        <f aca="false">IF(OR(C480&lt;4,C480&gt;9),"Winter","Summer")</f>
        <v>Summer</v>
      </c>
    </row>
    <row r="481" customFormat="false" ht="14.25" hidden="false" customHeight="false" outlineLevel="0" collapsed="false">
      <c r="A481" s="50" t="n">
        <v>42969.9583333333</v>
      </c>
      <c r="B481" s="0" t="n">
        <f aca="false">YEAR(A481)</f>
        <v>2017</v>
      </c>
      <c r="C481" s="0" t="n">
        <f aca="false">MONTH(A481)</f>
        <v>8</v>
      </c>
      <c r="D481" s="49" t="n">
        <v>13.103999</v>
      </c>
      <c r="E481" s="49" t="n">
        <v>3.045</v>
      </c>
      <c r="F481" s="49" t="n">
        <f aca="false">D481/E481</f>
        <v>4.30344794745484</v>
      </c>
      <c r="G481" s="0" t="str">
        <f aca="false">IF(OR(C481&lt;4,C481&gt;9),"Winter","Summer")</f>
        <v>Summer</v>
      </c>
    </row>
    <row r="482" customFormat="false" ht="14.25" hidden="false" customHeight="false" outlineLevel="0" collapsed="false">
      <c r="A482" s="50" t="n">
        <v>42970.9583333333</v>
      </c>
      <c r="B482" s="0" t="n">
        <f aca="false">YEAR(A482)</f>
        <v>2017</v>
      </c>
      <c r="C482" s="0" t="n">
        <f aca="false">MONTH(A482)</f>
        <v>8</v>
      </c>
      <c r="D482" s="49" t="n">
        <v>13.3875</v>
      </c>
      <c r="E482" s="49" t="n">
        <v>3.0765002</v>
      </c>
      <c r="F482" s="49" t="n">
        <f aca="false">D482/E482</f>
        <v>4.35153555328877</v>
      </c>
      <c r="G482" s="0" t="str">
        <f aca="false">IF(OR(C482&lt;4,C482&gt;9),"Winter","Summer")</f>
        <v>Summer</v>
      </c>
    </row>
    <row r="483" customFormat="false" ht="14.25" hidden="false" customHeight="false" outlineLevel="0" collapsed="false">
      <c r="A483" s="50" t="n">
        <v>42971.9583333333</v>
      </c>
      <c r="B483" s="0" t="n">
        <f aca="false">YEAR(A483)</f>
        <v>2017</v>
      </c>
      <c r="C483" s="0" t="n">
        <f aca="false">MONTH(A483)</f>
        <v>8</v>
      </c>
      <c r="D483" s="49" t="n">
        <v>13.440001</v>
      </c>
      <c r="E483" s="49" t="n">
        <v>3.0765002</v>
      </c>
      <c r="F483" s="49" t="n">
        <f aca="false">D483/E483</f>
        <v>4.36860072364045</v>
      </c>
      <c r="G483" s="0" t="str">
        <f aca="false">IF(OR(C483&lt;4,C483&gt;9),"Winter","Summer")</f>
        <v>Summer</v>
      </c>
    </row>
    <row r="484" customFormat="false" ht="14.25" hidden="false" customHeight="false" outlineLevel="0" collapsed="false">
      <c r="A484" s="50" t="n">
        <v>42972.9583333333</v>
      </c>
      <c r="B484" s="0" t="n">
        <f aca="false">YEAR(A484)</f>
        <v>2017</v>
      </c>
      <c r="C484" s="0" t="n">
        <f aca="false">MONTH(A484)</f>
        <v>8</v>
      </c>
      <c r="D484" s="49" t="n">
        <v>13.440001</v>
      </c>
      <c r="E484" s="49" t="n">
        <v>3.0345001</v>
      </c>
      <c r="F484" s="49" t="n">
        <f aca="false">D484/E484</f>
        <v>4.42906592753119</v>
      </c>
      <c r="G484" s="0" t="str">
        <f aca="false">IF(OR(C484&lt;4,C484&gt;9),"Winter","Summer")</f>
        <v>Summer</v>
      </c>
    </row>
    <row r="485" customFormat="false" ht="14.25" hidden="false" customHeight="false" outlineLevel="0" collapsed="false">
      <c r="A485" s="50" t="n">
        <v>42973.9583333333</v>
      </c>
      <c r="B485" s="0" t="n">
        <f aca="false">YEAR(A485)</f>
        <v>2017</v>
      </c>
      <c r="C485" s="0" t="n">
        <f aca="false">MONTH(A485)</f>
        <v>8</v>
      </c>
      <c r="D485" s="49" t="n">
        <v>13.293</v>
      </c>
      <c r="E485" s="49" t="n">
        <v>3.0345001</v>
      </c>
      <c r="F485" s="49" t="n">
        <f aca="false">D485/E485</f>
        <v>4.38062269300963</v>
      </c>
      <c r="G485" s="0" t="str">
        <f aca="false">IF(OR(C485&lt;4,C485&gt;9),"Winter","Summer")</f>
        <v>Summer</v>
      </c>
    </row>
    <row r="486" customFormat="false" ht="14.25" hidden="false" customHeight="false" outlineLevel="0" collapsed="false">
      <c r="A486" s="50" t="n">
        <v>42974.9583333333</v>
      </c>
      <c r="B486" s="0" t="n">
        <f aca="false">YEAR(A486)</f>
        <v>2017</v>
      </c>
      <c r="C486" s="0" t="n">
        <f aca="false">MONTH(A486)</f>
        <v>8</v>
      </c>
      <c r="D486" s="49" t="n">
        <v>13.356</v>
      </c>
      <c r="E486" s="49" t="n">
        <v>3.0345001</v>
      </c>
      <c r="F486" s="49" t="n">
        <f aca="false">D486/E486</f>
        <v>4.4013839380002</v>
      </c>
      <c r="G486" s="0" t="str">
        <f aca="false">IF(OR(C486&lt;4,C486&gt;9),"Winter","Summer")</f>
        <v>Summer</v>
      </c>
    </row>
    <row r="487" customFormat="false" ht="14.25" hidden="false" customHeight="false" outlineLevel="0" collapsed="false">
      <c r="A487" s="50" t="n">
        <v>42975.9583333333</v>
      </c>
      <c r="B487" s="0" t="n">
        <f aca="false">YEAR(A487)</f>
        <v>2017</v>
      </c>
      <c r="C487" s="0" t="n">
        <f aca="false">MONTH(A487)</f>
        <v>8</v>
      </c>
      <c r="D487" s="49" t="n">
        <v>13.755</v>
      </c>
      <c r="E487" s="49" t="n">
        <v>3.0555</v>
      </c>
      <c r="F487" s="49" t="n">
        <f aca="false">D487/E487</f>
        <v>4.50171821305842</v>
      </c>
      <c r="G487" s="0" t="str">
        <f aca="false">IF(OR(C487&lt;4,C487&gt;9),"Winter","Summer")</f>
        <v>Summer</v>
      </c>
    </row>
    <row r="488" customFormat="false" ht="14.25" hidden="false" customHeight="false" outlineLevel="0" collapsed="false">
      <c r="A488" s="50" t="n">
        <v>42976.9583333333</v>
      </c>
      <c r="B488" s="0" t="n">
        <f aca="false">YEAR(A488)</f>
        <v>2017</v>
      </c>
      <c r="C488" s="0" t="n">
        <f aca="false">MONTH(A488)</f>
        <v>8</v>
      </c>
      <c r="D488" s="49" t="n">
        <v>13.7025</v>
      </c>
      <c r="E488" s="49" t="n">
        <v>3.0975</v>
      </c>
      <c r="F488" s="49" t="n">
        <f aca="false">D488/E488</f>
        <v>4.42372881355932</v>
      </c>
      <c r="G488" s="0" t="str">
        <f aca="false">IF(OR(C488&lt;4,C488&gt;9),"Winter","Summer")</f>
        <v>Summer</v>
      </c>
    </row>
    <row r="489" customFormat="false" ht="14.25" hidden="false" customHeight="false" outlineLevel="0" collapsed="false">
      <c r="A489" s="50" t="n">
        <v>42977.9583333333</v>
      </c>
      <c r="B489" s="0" t="n">
        <f aca="false">YEAR(A489)</f>
        <v>2017</v>
      </c>
      <c r="C489" s="0" t="n">
        <f aca="false">MONTH(A489)</f>
        <v>8</v>
      </c>
      <c r="D489" s="49" t="n">
        <v>13.723499</v>
      </c>
      <c r="E489" s="49" t="n">
        <v>3.108</v>
      </c>
      <c r="F489" s="49" t="n">
        <f aca="false">D489/E489</f>
        <v>4.41554021879022</v>
      </c>
      <c r="G489" s="0" t="str">
        <f aca="false">IF(OR(C489&lt;4,C489&gt;9),"Winter","Summer")</f>
        <v>Summer</v>
      </c>
    </row>
    <row r="490" customFormat="false" ht="14.25" hidden="false" customHeight="false" outlineLevel="0" collapsed="false">
      <c r="A490" s="50" t="n">
        <v>42978.9583333333</v>
      </c>
      <c r="B490" s="0" t="n">
        <f aca="false">YEAR(A490)</f>
        <v>2017</v>
      </c>
      <c r="C490" s="0" t="n">
        <f aca="false">MONTH(A490)</f>
        <v>8</v>
      </c>
      <c r="D490" s="49" t="n">
        <v>13.502999</v>
      </c>
      <c r="E490" s="49" t="n">
        <v>3.0975</v>
      </c>
      <c r="F490" s="49" t="n">
        <f aca="false">D490/E490</f>
        <v>4.3593217110573</v>
      </c>
      <c r="G490" s="0" t="str">
        <f aca="false">IF(OR(C490&lt;4,C490&gt;9),"Winter","Summer")</f>
        <v>Summer</v>
      </c>
    </row>
    <row r="491" customFormat="false" ht="14.25" hidden="false" customHeight="false" outlineLevel="0" collapsed="false">
      <c r="A491" s="50" t="n">
        <v>42979.9583333333</v>
      </c>
      <c r="B491" s="0" t="n">
        <f aca="false">YEAR(A491)</f>
        <v>2017</v>
      </c>
      <c r="C491" s="0" t="n">
        <f aca="false">MONTH(A491)</f>
        <v>9</v>
      </c>
      <c r="D491" s="49" t="n">
        <v>13.482</v>
      </c>
      <c r="E491" s="49" t="n">
        <v>3.0765002</v>
      </c>
      <c r="F491" s="49" t="n">
        <f aca="false">D491/E491</f>
        <v>4.38225227484139</v>
      </c>
      <c r="G491" s="0" t="str">
        <f aca="false">IF(OR(C491&lt;4,C491&gt;9),"Winter","Summer")</f>
        <v>Summer</v>
      </c>
    </row>
    <row r="492" customFormat="false" ht="14.25" hidden="false" customHeight="false" outlineLevel="0" collapsed="false">
      <c r="A492" s="50" t="n">
        <v>42980.9583333333</v>
      </c>
      <c r="B492" s="0" t="n">
        <f aca="false">YEAR(A492)</f>
        <v>2017</v>
      </c>
      <c r="C492" s="0" t="n">
        <f aca="false">MONTH(A492)</f>
        <v>9</v>
      </c>
      <c r="D492" s="49" t="n">
        <v>13.3455</v>
      </c>
      <c r="E492" s="49" t="n">
        <v>3.0765002</v>
      </c>
      <c r="F492" s="49" t="n">
        <f aca="false">D492/E492</f>
        <v>4.33788367704316</v>
      </c>
      <c r="G492" s="0" t="str">
        <f aca="false">IF(OR(C492&lt;4,C492&gt;9),"Winter","Summer")</f>
        <v>Summer</v>
      </c>
    </row>
    <row r="493" customFormat="false" ht="14.25" hidden="false" customHeight="false" outlineLevel="0" collapsed="false">
      <c r="A493" s="50" t="n">
        <v>42981.9583333333</v>
      </c>
      <c r="B493" s="0" t="n">
        <f aca="false">YEAR(A493)</f>
        <v>2017</v>
      </c>
      <c r="C493" s="0" t="n">
        <f aca="false">MONTH(A493)</f>
        <v>9</v>
      </c>
      <c r="D493" s="49" t="n">
        <v>13.293</v>
      </c>
      <c r="E493" s="49" t="n">
        <v>3.0975</v>
      </c>
      <c r="F493" s="49" t="n">
        <f aca="false">D493/E493</f>
        <v>4.29152542372881</v>
      </c>
      <c r="G493" s="0" t="str">
        <f aca="false">IF(OR(C493&lt;4,C493&gt;9),"Winter","Summer")</f>
        <v>Summer</v>
      </c>
    </row>
    <row r="494" customFormat="false" ht="14.25" hidden="false" customHeight="false" outlineLevel="0" collapsed="false">
      <c r="A494" s="50" t="n">
        <v>42982.9583333333</v>
      </c>
      <c r="B494" s="0" t="n">
        <f aca="false">YEAR(A494)</f>
        <v>2017</v>
      </c>
      <c r="C494" s="0" t="n">
        <f aca="false">MONTH(A494)</f>
        <v>9</v>
      </c>
      <c r="D494" s="49" t="n">
        <v>13.3665</v>
      </c>
      <c r="E494" s="49" t="n">
        <v>3.0765002</v>
      </c>
      <c r="F494" s="49" t="n">
        <f aca="false">D494/E494</f>
        <v>4.34470961516596</v>
      </c>
      <c r="G494" s="0" t="str">
        <f aca="false">IF(OR(C494&lt;4,C494&gt;9),"Winter","Summer")</f>
        <v>Summer</v>
      </c>
    </row>
    <row r="495" customFormat="false" ht="14.25" hidden="false" customHeight="false" outlineLevel="0" collapsed="false">
      <c r="A495" s="50" t="n">
        <v>42983.9583333333</v>
      </c>
      <c r="B495" s="0" t="n">
        <f aca="false">YEAR(A495)</f>
        <v>2017</v>
      </c>
      <c r="C495" s="0" t="n">
        <f aca="false">MONTH(A495)</f>
        <v>9</v>
      </c>
      <c r="D495" s="49" t="n">
        <v>13.3875</v>
      </c>
      <c r="E495" s="49" t="n">
        <v>3.1185</v>
      </c>
      <c r="F495" s="49" t="n">
        <f aca="false">D495/E495</f>
        <v>4.29292929292929</v>
      </c>
      <c r="G495" s="0" t="str">
        <f aca="false">IF(OR(C495&lt;4,C495&gt;9),"Winter","Summer")</f>
        <v>Summer</v>
      </c>
    </row>
    <row r="496" customFormat="false" ht="14.25" hidden="false" customHeight="false" outlineLevel="0" collapsed="false">
      <c r="A496" s="50" t="n">
        <v>42984.9583333333</v>
      </c>
      <c r="B496" s="0" t="n">
        <f aca="false">YEAR(A496)</f>
        <v>2017</v>
      </c>
      <c r="C496" s="0" t="n">
        <f aca="false">MONTH(A496)</f>
        <v>9</v>
      </c>
      <c r="D496" s="49" t="n">
        <v>13.408501</v>
      </c>
      <c r="E496" s="49" t="n">
        <v>3.108</v>
      </c>
      <c r="F496" s="49" t="n">
        <f aca="false">D496/E496</f>
        <v>4.31418951093951</v>
      </c>
      <c r="G496" s="0" t="str">
        <f aca="false">IF(OR(C496&lt;4,C496&gt;9),"Winter","Summer")</f>
        <v>Summer</v>
      </c>
    </row>
    <row r="497" customFormat="false" ht="14.25" hidden="false" customHeight="false" outlineLevel="0" collapsed="false">
      <c r="A497" s="50" t="n">
        <v>42985.9583333333</v>
      </c>
      <c r="B497" s="0" t="n">
        <f aca="false">YEAR(A497)</f>
        <v>2017</v>
      </c>
      <c r="C497" s="0" t="n">
        <f aca="false">MONTH(A497)</f>
        <v>9</v>
      </c>
      <c r="D497" s="49" t="n">
        <v>13.1355</v>
      </c>
      <c r="E497" s="49" t="n">
        <v>3.1185</v>
      </c>
      <c r="F497" s="49" t="n">
        <f aca="false">D497/E497</f>
        <v>4.21212121212121</v>
      </c>
      <c r="G497" s="0" t="str">
        <f aca="false">IF(OR(C497&lt;4,C497&gt;9),"Winter","Summer")</f>
        <v>Summer</v>
      </c>
    </row>
    <row r="498" customFormat="false" ht="14.25" hidden="false" customHeight="false" outlineLevel="0" collapsed="false">
      <c r="A498" s="50" t="n">
        <v>42986.9583333333</v>
      </c>
      <c r="B498" s="0" t="n">
        <f aca="false">YEAR(A498)</f>
        <v>2017</v>
      </c>
      <c r="C498" s="0" t="n">
        <f aca="false">MONTH(A498)</f>
        <v>9</v>
      </c>
      <c r="D498" s="49" t="n">
        <v>13.608</v>
      </c>
      <c r="E498" s="49" t="n">
        <v>3.108</v>
      </c>
      <c r="F498" s="49" t="n">
        <f aca="false">D498/E498</f>
        <v>4.37837837837838</v>
      </c>
      <c r="G498" s="0" t="str">
        <f aca="false">IF(OR(C498&lt;4,C498&gt;9),"Winter","Summer")</f>
        <v>Summer</v>
      </c>
    </row>
    <row r="499" customFormat="false" ht="14.25" hidden="false" customHeight="false" outlineLevel="0" collapsed="false">
      <c r="A499" s="50" t="n">
        <v>42987.9583333333</v>
      </c>
      <c r="B499" s="0" t="n">
        <f aca="false">YEAR(A499)</f>
        <v>2017</v>
      </c>
      <c r="C499" s="0" t="n">
        <f aca="false">MONTH(A499)</f>
        <v>9</v>
      </c>
      <c r="D499" s="49" t="n">
        <v>13.398001</v>
      </c>
      <c r="E499" s="49" t="n">
        <v>3.108</v>
      </c>
      <c r="F499" s="49" t="n">
        <f aca="false">D499/E499</f>
        <v>4.31081113256113</v>
      </c>
      <c r="G499" s="0" t="str">
        <f aca="false">IF(OR(C499&lt;4,C499&gt;9),"Winter","Summer")</f>
        <v>Summer</v>
      </c>
    </row>
    <row r="500" customFormat="false" ht="14.25" hidden="false" customHeight="false" outlineLevel="0" collapsed="false">
      <c r="A500" s="50" t="n">
        <v>42988.9583333333</v>
      </c>
      <c r="B500" s="0" t="n">
        <f aca="false">YEAR(A500)</f>
        <v>2017</v>
      </c>
      <c r="C500" s="0" t="n">
        <f aca="false">MONTH(A500)</f>
        <v>9</v>
      </c>
      <c r="D500" s="49" t="n">
        <v>12.9465</v>
      </c>
      <c r="E500" s="49" t="n">
        <v>3.1185</v>
      </c>
      <c r="F500" s="49" t="n">
        <f aca="false">D500/E500</f>
        <v>4.15151515151515</v>
      </c>
      <c r="G500" s="0" t="str">
        <f aca="false">IF(OR(C500&lt;4,C500&gt;9),"Winter","Summer")</f>
        <v>Summer</v>
      </c>
    </row>
    <row r="501" customFormat="false" ht="14.25" hidden="false" customHeight="false" outlineLevel="0" collapsed="false">
      <c r="A501" s="50" t="n">
        <v>42989.9583333333</v>
      </c>
      <c r="B501" s="0" t="n">
        <f aca="false">YEAR(A501)</f>
        <v>2017</v>
      </c>
      <c r="C501" s="0" t="n">
        <f aca="false">MONTH(A501)</f>
        <v>9</v>
      </c>
      <c r="D501" s="49" t="n">
        <v>13.5975</v>
      </c>
      <c r="E501" s="49" t="n">
        <v>3.129</v>
      </c>
      <c r="F501" s="49" t="n">
        <f aca="false">D501/E501</f>
        <v>4.34563758389262</v>
      </c>
      <c r="G501" s="0" t="str">
        <f aca="false">IF(OR(C501&lt;4,C501&gt;9),"Winter","Summer")</f>
        <v>Summer</v>
      </c>
    </row>
    <row r="502" customFormat="false" ht="14.25" hidden="false" customHeight="false" outlineLevel="0" collapsed="false">
      <c r="A502" s="50" t="n">
        <v>42990.9583333333</v>
      </c>
      <c r="B502" s="0" t="n">
        <f aca="false">YEAR(A502)</f>
        <v>2017</v>
      </c>
      <c r="C502" s="0" t="n">
        <f aca="false">MONTH(A502)</f>
        <v>9</v>
      </c>
      <c r="D502" s="49" t="n">
        <v>13.5555</v>
      </c>
      <c r="E502" s="49" t="n">
        <v>3.15</v>
      </c>
      <c r="F502" s="49" t="n">
        <f aca="false">D502/E502</f>
        <v>4.30333333333333</v>
      </c>
      <c r="G502" s="0" t="str">
        <f aca="false">IF(OR(C502&lt;4,C502&gt;9),"Winter","Summer")</f>
        <v>Summer</v>
      </c>
    </row>
    <row r="503" customFormat="false" ht="14.25" hidden="false" customHeight="false" outlineLevel="0" collapsed="false">
      <c r="A503" s="50" t="n">
        <v>42991.9583333333</v>
      </c>
      <c r="B503" s="0" t="n">
        <f aca="false">YEAR(A503)</f>
        <v>2017</v>
      </c>
      <c r="C503" s="0" t="n">
        <f aca="false">MONTH(A503)</f>
        <v>9</v>
      </c>
      <c r="D503" s="49" t="n">
        <v>13.8285</v>
      </c>
      <c r="E503" s="49" t="n">
        <v>3.171</v>
      </c>
      <c r="F503" s="49" t="n">
        <f aca="false">D503/E503</f>
        <v>4.36092715231788</v>
      </c>
      <c r="G503" s="0" t="str">
        <f aca="false">IF(OR(C503&lt;4,C503&gt;9),"Winter","Summer")</f>
        <v>Summer</v>
      </c>
    </row>
    <row r="504" customFormat="false" ht="14.25" hidden="false" customHeight="false" outlineLevel="0" collapsed="false">
      <c r="A504" s="50" t="n">
        <v>42992.9583333333</v>
      </c>
      <c r="B504" s="0" t="n">
        <f aca="false">YEAR(A504)</f>
        <v>2017</v>
      </c>
      <c r="C504" s="0" t="n">
        <f aca="false">MONTH(A504)</f>
        <v>9</v>
      </c>
      <c r="D504" s="49" t="n">
        <v>13.8075</v>
      </c>
      <c r="E504" s="49" t="n">
        <v>3.1815</v>
      </c>
      <c r="F504" s="49" t="n">
        <f aca="false">D504/E504</f>
        <v>4.33993399339934</v>
      </c>
      <c r="G504" s="0" t="str">
        <f aca="false">IF(OR(C504&lt;4,C504&gt;9),"Winter","Summer")</f>
        <v>Summer</v>
      </c>
    </row>
    <row r="505" customFormat="false" ht="14.25" hidden="false" customHeight="false" outlineLevel="0" collapsed="false">
      <c r="A505" s="50" t="n">
        <v>42993.9583333333</v>
      </c>
      <c r="B505" s="0" t="n">
        <f aca="false">YEAR(A505)</f>
        <v>2017</v>
      </c>
      <c r="C505" s="0" t="n">
        <f aca="false">MONTH(A505)</f>
        <v>9</v>
      </c>
      <c r="D505" s="49" t="n">
        <v>13.9125</v>
      </c>
      <c r="E505" s="49" t="n">
        <v>3.15</v>
      </c>
      <c r="F505" s="49" t="n">
        <f aca="false">D505/E505</f>
        <v>4.41666666666667</v>
      </c>
      <c r="G505" s="0" t="str">
        <f aca="false">IF(OR(C505&lt;4,C505&gt;9),"Winter","Summer")</f>
        <v>Summer</v>
      </c>
    </row>
    <row r="506" customFormat="false" ht="14.25" hidden="false" customHeight="false" outlineLevel="0" collapsed="false">
      <c r="A506" s="50" t="n">
        <v>42994.9583333333</v>
      </c>
      <c r="B506" s="0" t="n">
        <f aca="false">YEAR(A506)</f>
        <v>2017</v>
      </c>
      <c r="C506" s="0" t="n">
        <f aca="false">MONTH(A506)</f>
        <v>9</v>
      </c>
      <c r="D506" s="49" t="n">
        <v>13.7655</v>
      </c>
      <c r="E506" s="49" t="n">
        <v>3.15</v>
      </c>
      <c r="F506" s="49" t="n">
        <f aca="false">D506/E506</f>
        <v>4.37</v>
      </c>
      <c r="G506" s="0" t="str">
        <f aca="false">IF(OR(C506&lt;4,C506&gt;9),"Winter","Summer")</f>
        <v>Summer</v>
      </c>
    </row>
    <row r="507" customFormat="false" ht="14.25" hidden="false" customHeight="false" outlineLevel="0" collapsed="false">
      <c r="A507" s="50" t="n">
        <v>42995.9583333333</v>
      </c>
      <c r="B507" s="0" t="n">
        <f aca="false">YEAR(A507)</f>
        <v>2017</v>
      </c>
      <c r="C507" s="0" t="n">
        <f aca="false">MONTH(A507)</f>
        <v>9</v>
      </c>
      <c r="D507" s="49" t="n">
        <v>14.6475</v>
      </c>
      <c r="E507" s="49" t="n">
        <v>3.15</v>
      </c>
      <c r="F507" s="49" t="n">
        <f aca="false">D507/E507</f>
        <v>4.65</v>
      </c>
      <c r="G507" s="0" t="str">
        <f aca="false">IF(OR(C507&lt;4,C507&gt;9),"Winter","Summer")</f>
        <v>Summer</v>
      </c>
    </row>
    <row r="508" customFormat="false" ht="14.25" hidden="false" customHeight="false" outlineLevel="0" collapsed="false">
      <c r="A508" s="50" t="n">
        <v>42996.9583333333</v>
      </c>
      <c r="B508" s="0" t="n">
        <f aca="false">YEAR(A508)</f>
        <v>2017</v>
      </c>
      <c r="C508" s="0" t="n">
        <f aca="false">MONTH(A508)</f>
        <v>9</v>
      </c>
      <c r="D508" s="49" t="n">
        <v>14.805</v>
      </c>
      <c r="E508" s="49" t="n">
        <v>3.1815</v>
      </c>
      <c r="F508" s="49" t="n">
        <f aca="false">D508/E508</f>
        <v>4.65346534653465</v>
      </c>
      <c r="G508" s="0" t="str">
        <f aca="false">IF(OR(C508&lt;4,C508&gt;9),"Winter","Summer")</f>
        <v>Summer</v>
      </c>
    </row>
    <row r="509" customFormat="false" ht="14.25" hidden="false" customHeight="false" outlineLevel="0" collapsed="false">
      <c r="A509" s="50" t="n">
        <v>42997.9583333333</v>
      </c>
      <c r="B509" s="0" t="n">
        <f aca="false">YEAR(A509)</f>
        <v>2017</v>
      </c>
      <c r="C509" s="0" t="n">
        <f aca="false">MONTH(A509)</f>
        <v>9</v>
      </c>
      <c r="D509" s="49" t="n">
        <v>13.7655</v>
      </c>
      <c r="E509" s="49" t="n">
        <v>3.1605</v>
      </c>
      <c r="F509" s="49" t="n">
        <f aca="false">D509/E509</f>
        <v>4.35548172757475</v>
      </c>
      <c r="G509" s="0" t="str">
        <f aca="false">IF(OR(C509&lt;4,C509&gt;9),"Winter","Summer")</f>
        <v>Summer</v>
      </c>
    </row>
    <row r="510" customFormat="false" ht="14.25" hidden="false" customHeight="false" outlineLevel="0" collapsed="false">
      <c r="A510" s="50" t="n">
        <v>42998.9583333333</v>
      </c>
      <c r="B510" s="0" t="n">
        <f aca="false">YEAR(A510)</f>
        <v>2017</v>
      </c>
      <c r="C510" s="0" t="n">
        <f aca="false">MONTH(A510)</f>
        <v>9</v>
      </c>
      <c r="D510" s="49" t="n">
        <v>13.9335</v>
      </c>
      <c r="E510" s="49" t="n">
        <v>3.1185</v>
      </c>
      <c r="F510" s="49" t="n">
        <f aca="false">D510/E510</f>
        <v>4.46801346801347</v>
      </c>
      <c r="G510" s="0" t="str">
        <f aca="false">IF(OR(C510&lt;4,C510&gt;9),"Winter","Summer")</f>
        <v>Summer</v>
      </c>
    </row>
    <row r="511" customFormat="false" ht="14.25" hidden="false" customHeight="false" outlineLevel="0" collapsed="false">
      <c r="A511" s="50" t="n">
        <v>42999.9583333333</v>
      </c>
      <c r="B511" s="0" t="n">
        <f aca="false">YEAR(A511)</f>
        <v>2017</v>
      </c>
      <c r="C511" s="0" t="n">
        <f aca="false">MONTH(A511)</f>
        <v>9</v>
      </c>
      <c r="D511" s="49" t="n">
        <v>13.692</v>
      </c>
      <c r="E511" s="49" t="n">
        <v>3.0975</v>
      </c>
      <c r="F511" s="49" t="n">
        <f aca="false">D511/E511</f>
        <v>4.42033898305085</v>
      </c>
      <c r="G511" s="0" t="str">
        <f aca="false">IF(OR(C511&lt;4,C511&gt;9),"Winter","Summer")</f>
        <v>Summer</v>
      </c>
    </row>
    <row r="512" customFormat="false" ht="14.25" hidden="false" customHeight="false" outlineLevel="0" collapsed="false">
      <c r="A512" s="50" t="n">
        <v>43000.9583333333</v>
      </c>
      <c r="B512" s="0" t="n">
        <f aca="false">YEAR(A512)</f>
        <v>2017</v>
      </c>
      <c r="C512" s="0" t="n">
        <f aca="false">MONTH(A512)</f>
        <v>9</v>
      </c>
      <c r="D512" s="49" t="n">
        <v>13.3455</v>
      </c>
      <c r="E512" s="49" t="n">
        <v>3.045</v>
      </c>
      <c r="F512" s="49" t="n">
        <f aca="false">D512/E512</f>
        <v>4.38275862068966</v>
      </c>
      <c r="G512" s="0" t="str">
        <f aca="false">IF(OR(C512&lt;4,C512&gt;9),"Winter","Summer")</f>
        <v>Summer</v>
      </c>
    </row>
    <row r="513" customFormat="false" ht="14.25" hidden="false" customHeight="false" outlineLevel="0" collapsed="false">
      <c r="A513" s="50" t="n">
        <v>43001.9583333333</v>
      </c>
      <c r="B513" s="0" t="n">
        <f aca="false">YEAR(A513)</f>
        <v>2017</v>
      </c>
      <c r="C513" s="0" t="n">
        <f aca="false">MONTH(A513)</f>
        <v>9</v>
      </c>
      <c r="D513" s="49" t="n">
        <v>13.219501</v>
      </c>
      <c r="E513" s="49" t="n">
        <v>3.045</v>
      </c>
      <c r="F513" s="49" t="n">
        <f aca="false">D513/E513</f>
        <v>4.34137963875205</v>
      </c>
      <c r="G513" s="0" t="str">
        <f aca="false">IF(OR(C513&lt;4,C513&gt;9),"Winter","Summer")</f>
        <v>Summer</v>
      </c>
    </row>
    <row r="514" customFormat="false" ht="14.25" hidden="false" customHeight="false" outlineLevel="0" collapsed="false">
      <c r="A514" s="50" t="n">
        <v>43002.9583333333</v>
      </c>
      <c r="B514" s="0" t="n">
        <f aca="false">YEAR(A514)</f>
        <v>2017</v>
      </c>
      <c r="C514" s="0" t="n">
        <f aca="false">MONTH(A514)</f>
        <v>9</v>
      </c>
      <c r="D514" s="49" t="n">
        <v>13.5975</v>
      </c>
      <c r="E514" s="49" t="n">
        <v>3.045</v>
      </c>
      <c r="F514" s="49" t="n">
        <f aca="false">D514/E514</f>
        <v>4.46551724137931</v>
      </c>
      <c r="G514" s="0" t="str">
        <f aca="false">IF(OR(C514&lt;4,C514&gt;9),"Winter","Summer")</f>
        <v>Summer</v>
      </c>
    </row>
    <row r="515" customFormat="false" ht="14.25" hidden="false" customHeight="false" outlineLevel="0" collapsed="false">
      <c r="A515" s="50" t="n">
        <v>43003.9583333333</v>
      </c>
      <c r="B515" s="0" t="n">
        <f aca="false">YEAR(A515)</f>
        <v>2017</v>
      </c>
      <c r="C515" s="0" t="n">
        <f aca="false">MONTH(A515)</f>
        <v>9</v>
      </c>
      <c r="D515" s="49" t="n">
        <v>13.692</v>
      </c>
      <c r="E515" s="49" t="n">
        <v>3.0870001</v>
      </c>
      <c r="F515" s="49" t="n">
        <f aca="false">D515/E515</f>
        <v>4.43537400598076</v>
      </c>
      <c r="G515" s="0" t="str">
        <f aca="false">IF(OR(C515&lt;4,C515&gt;9),"Winter","Summer")</f>
        <v>Summer</v>
      </c>
    </row>
    <row r="516" customFormat="false" ht="14.25" hidden="false" customHeight="false" outlineLevel="0" collapsed="false">
      <c r="A516" s="50" t="n">
        <v>43004.9583333333</v>
      </c>
      <c r="B516" s="0" t="n">
        <f aca="false">YEAR(A516)</f>
        <v>2017</v>
      </c>
      <c r="C516" s="0" t="n">
        <f aca="false">MONTH(A516)</f>
        <v>9</v>
      </c>
      <c r="D516" s="49" t="n">
        <v>13.6814995</v>
      </c>
      <c r="E516" s="49" t="n">
        <v>3.1395</v>
      </c>
      <c r="F516" s="49" t="n">
        <f aca="false">D516/E516</f>
        <v>4.35785937251155</v>
      </c>
      <c r="G516" s="0" t="str">
        <f aca="false">IF(OR(C516&lt;4,C516&gt;9),"Winter","Summer")</f>
        <v>Summer</v>
      </c>
    </row>
    <row r="517" customFormat="false" ht="14.25" hidden="false" customHeight="false" outlineLevel="0" collapsed="false">
      <c r="A517" s="50" t="n">
        <v>43005.9583333333</v>
      </c>
      <c r="B517" s="0" t="n">
        <f aca="false">YEAR(A517)</f>
        <v>2017</v>
      </c>
      <c r="C517" s="0" t="n">
        <f aca="false">MONTH(A517)</f>
        <v>9</v>
      </c>
      <c r="D517" s="49" t="n">
        <v>14.007</v>
      </c>
      <c r="E517" s="49" t="n">
        <v>3.108</v>
      </c>
      <c r="F517" s="49" t="n">
        <f aca="false">D517/E517</f>
        <v>4.50675675675676</v>
      </c>
      <c r="G517" s="0" t="str">
        <f aca="false">IF(OR(C517&lt;4,C517&gt;9),"Winter","Summer")</f>
        <v>Summer</v>
      </c>
    </row>
    <row r="518" customFormat="false" ht="14.25" hidden="false" customHeight="false" outlineLevel="0" collapsed="false">
      <c r="A518" s="50" t="n">
        <v>43006.9583333333</v>
      </c>
      <c r="B518" s="0" t="n">
        <f aca="false">YEAR(A518)</f>
        <v>2017</v>
      </c>
      <c r="C518" s="0" t="n">
        <f aca="false">MONTH(A518)</f>
        <v>9</v>
      </c>
      <c r="D518" s="49" t="n">
        <v>13.398001</v>
      </c>
      <c r="E518" s="49" t="n">
        <v>3.1395</v>
      </c>
      <c r="F518" s="49" t="n">
        <f aca="false">D518/E518</f>
        <v>4.26755884695015</v>
      </c>
      <c r="G518" s="0" t="str">
        <f aca="false">IF(OR(C518&lt;4,C518&gt;9),"Winter","Summer")</f>
        <v>Summer</v>
      </c>
    </row>
    <row r="519" customFormat="false" ht="14.25" hidden="false" customHeight="false" outlineLevel="0" collapsed="false">
      <c r="A519" s="50" t="n">
        <v>43007.9583333333</v>
      </c>
      <c r="B519" s="0" t="n">
        <f aca="false">YEAR(A519)</f>
        <v>2017</v>
      </c>
      <c r="C519" s="0" t="n">
        <f aca="false">MONTH(A519)</f>
        <v>9</v>
      </c>
      <c r="D519" s="49" t="n">
        <v>13.5765</v>
      </c>
      <c r="E519" s="49" t="n">
        <v>2.9715</v>
      </c>
      <c r="F519" s="49" t="n">
        <f aca="false">D519/E519</f>
        <v>4.56890459363958</v>
      </c>
      <c r="G519" s="0" t="str">
        <f aca="false">IF(OR(C519&lt;4,C519&gt;9),"Winter","Summer")</f>
        <v>Summer</v>
      </c>
    </row>
    <row r="520" customFormat="false" ht="14.25" hidden="false" customHeight="false" outlineLevel="0" collapsed="false">
      <c r="A520" s="50" t="n">
        <v>43008.9583333333</v>
      </c>
      <c r="B520" s="0" t="n">
        <f aca="false">YEAR(A520)</f>
        <v>2017</v>
      </c>
      <c r="C520" s="0" t="n">
        <f aca="false">MONTH(A520)</f>
        <v>9</v>
      </c>
      <c r="D520" s="49" t="n">
        <v>13.4609995</v>
      </c>
      <c r="E520" s="49" t="n">
        <v>2.9715</v>
      </c>
      <c r="F520" s="49" t="n">
        <f aca="false">D520/E520</f>
        <v>4.53003516742386</v>
      </c>
      <c r="G520" s="0" t="str">
        <f aca="false">IF(OR(C520&lt;4,C520&gt;9),"Winter","Summer")</f>
        <v>Summer</v>
      </c>
    </row>
    <row r="521" customFormat="false" ht="14.25" hidden="false" customHeight="false" outlineLevel="0" collapsed="false">
      <c r="A521" s="50" t="n">
        <v>43009.9583333333</v>
      </c>
      <c r="B521" s="0" t="n">
        <f aca="false">YEAR(A521)</f>
        <v>2017</v>
      </c>
      <c r="C521" s="0" t="n">
        <f aca="false">MONTH(A521)</f>
        <v>10</v>
      </c>
      <c r="D521" s="49" t="n">
        <v>12.631499</v>
      </c>
      <c r="E521" s="49" t="n">
        <v>3.0345001</v>
      </c>
      <c r="F521" s="49" t="n">
        <f aca="false">D521/E521</f>
        <v>4.16262929106511</v>
      </c>
      <c r="G521" s="0" t="str">
        <f aca="false">IF(OR(C521&lt;4,C521&gt;9),"Winter","Summer")</f>
        <v>Winter</v>
      </c>
    </row>
    <row r="522" customFormat="false" ht="14.25" hidden="false" customHeight="false" outlineLevel="0" collapsed="false">
      <c r="A522" s="50" t="n">
        <v>43010.9583333333</v>
      </c>
      <c r="B522" s="0" t="n">
        <f aca="false">YEAR(A522)</f>
        <v>2017</v>
      </c>
      <c r="C522" s="0" t="n">
        <f aca="false">MONTH(A522)</f>
        <v>10</v>
      </c>
      <c r="D522" s="49" t="n">
        <v>13.1355</v>
      </c>
      <c r="E522" s="49" t="n">
        <v>3.045</v>
      </c>
      <c r="F522" s="49" t="n">
        <f aca="false">D522/E522</f>
        <v>4.31379310344828</v>
      </c>
      <c r="G522" s="0" t="str">
        <f aca="false">IF(OR(C522&lt;4,C522&gt;9),"Winter","Summer")</f>
        <v>Winter</v>
      </c>
    </row>
    <row r="523" customFormat="false" ht="14.25" hidden="false" customHeight="false" outlineLevel="0" collapsed="false">
      <c r="A523" s="50" t="n">
        <v>43011.9583333333</v>
      </c>
      <c r="B523" s="0" t="n">
        <f aca="false">YEAR(A523)</f>
        <v>2017</v>
      </c>
      <c r="C523" s="0" t="n">
        <f aca="false">MONTH(A523)</f>
        <v>10</v>
      </c>
      <c r="D523" s="49" t="n">
        <v>13.524</v>
      </c>
      <c r="E523" s="49" t="n">
        <v>3.0975</v>
      </c>
      <c r="F523" s="49" t="n">
        <f aca="false">D523/E523</f>
        <v>4.36610169491525</v>
      </c>
      <c r="G523" s="0" t="str">
        <f aca="false">IF(OR(C523&lt;4,C523&gt;9),"Winter","Summer")</f>
        <v>Winter</v>
      </c>
    </row>
    <row r="524" customFormat="false" ht="14.25" hidden="false" customHeight="false" outlineLevel="0" collapsed="false">
      <c r="A524" s="50" t="n">
        <v>43012.9583333333</v>
      </c>
      <c r="B524" s="0" t="n">
        <f aca="false">YEAR(A524)</f>
        <v>2017</v>
      </c>
      <c r="C524" s="0" t="n">
        <f aca="false">MONTH(A524)</f>
        <v>10</v>
      </c>
      <c r="D524" s="49" t="n">
        <v>13.618501</v>
      </c>
      <c r="E524" s="49" t="n">
        <v>3.129</v>
      </c>
      <c r="F524" s="49" t="n">
        <f aca="false">D524/E524</f>
        <v>4.35234931287951</v>
      </c>
      <c r="G524" s="0" t="str">
        <f aca="false">IF(OR(C524&lt;4,C524&gt;9),"Winter","Summer")</f>
        <v>Winter</v>
      </c>
    </row>
    <row r="525" customFormat="false" ht="14.25" hidden="false" customHeight="false" outlineLevel="0" collapsed="false">
      <c r="A525" s="50" t="n">
        <v>43013.9583333333</v>
      </c>
      <c r="B525" s="0" t="n">
        <f aca="false">YEAR(A525)</f>
        <v>2017</v>
      </c>
      <c r="C525" s="0" t="n">
        <f aca="false">MONTH(A525)</f>
        <v>10</v>
      </c>
      <c r="D525" s="49" t="n">
        <v>13.7025</v>
      </c>
      <c r="E525" s="49" t="n">
        <v>3.171</v>
      </c>
      <c r="F525" s="49" t="n">
        <f aca="false">D525/E525</f>
        <v>4.32119205298013</v>
      </c>
      <c r="G525" s="0" t="str">
        <f aca="false">IF(OR(C525&lt;4,C525&gt;9),"Winter","Summer")</f>
        <v>Winter</v>
      </c>
    </row>
    <row r="526" customFormat="false" ht="14.25" hidden="false" customHeight="false" outlineLevel="0" collapsed="false">
      <c r="A526" s="50" t="n">
        <v>43014.9583333333</v>
      </c>
      <c r="B526" s="0" t="n">
        <f aca="false">YEAR(A526)</f>
        <v>2017</v>
      </c>
      <c r="C526" s="0" t="n">
        <f aca="false">MONTH(A526)</f>
        <v>10</v>
      </c>
      <c r="D526" s="49" t="n">
        <v>13.398001</v>
      </c>
      <c r="E526" s="49" t="n">
        <v>3.15</v>
      </c>
      <c r="F526" s="49" t="n">
        <f aca="false">D526/E526</f>
        <v>4.25333365079365</v>
      </c>
      <c r="G526" s="0" t="str">
        <f aca="false">IF(OR(C526&lt;4,C526&gt;9),"Winter","Summer")</f>
        <v>Winter</v>
      </c>
    </row>
    <row r="527" customFormat="false" ht="14.25" hidden="false" customHeight="false" outlineLevel="0" collapsed="false">
      <c r="A527" s="50" t="n">
        <v>43015.9583333333</v>
      </c>
      <c r="B527" s="0" t="n">
        <f aca="false">YEAR(A527)</f>
        <v>2017</v>
      </c>
      <c r="C527" s="0" t="n">
        <f aca="false">MONTH(A527)</f>
        <v>10</v>
      </c>
      <c r="D527" s="49" t="n">
        <v>13.776</v>
      </c>
      <c r="E527" s="49" t="n">
        <v>3.15</v>
      </c>
      <c r="F527" s="49" t="n">
        <f aca="false">D527/E527</f>
        <v>4.37333333333333</v>
      </c>
      <c r="G527" s="0" t="str">
        <f aca="false">IF(OR(C527&lt;4,C527&gt;9),"Winter","Summer")</f>
        <v>Winter</v>
      </c>
    </row>
    <row r="528" customFormat="false" ht="14.25" hidden="false" customHeight="false" outlineLevel="0" collapsed="false">
      <c r="A528" s="50" t="n">
        <v>43016.9583333333</v>
      </c>
      <c r="B528" s="0" t="n">
        <f aca="false">YEAR(A528)</f>
        <v>2017</v>
      </c>
      <c r="C528" s="0" t="n">
        <f aca="false">MONTH(A528)</f>
        <v>10</v>
      </c>
      <c r="D528" s="49" t="n">
        <v>14.153999</v>
      </c>
      <c r="E528" s="49" t="n">
        <v>3.1605</v>
      </c>
      <c r="F528" s="49" t="n">
        <f aca="false">D528/E528</f>
        <v>4.47840499920899</v>
      </c>
      <c r="G528" s="0" t="str">
        <f aca="false">IF(OR(C528&lt;4,C528&gt;9),"Winter","Summer")</f>
        <v>Winter</v>
      </c>
    </row>
    <row r="529" customFormat="false" ht="14.25" hidden="false" customHeight="false" outlineLevel="0" collapsed="false">
      <c r="A529" s="50" t="n">
        <v>43017.9583333333</v>
      </c>
      <c r="B529" s="0" t="n">
        <f aca="false">YEAR(A529)</f>
        <v>2017</v>
      </c>
      <c r="C529" s="0" t="n">
        <f aca="false">MONTH(A529)</f>
        <v>10</v>
      </c>
      <c r="D529" s="49" t="n">
        <v>13.818</v>
      </c>
      <c r="E529" s="49" t="n">
        <v>3.234</v>
      </c>
      <c r="F529" s="49" t="n">
        <f aca="false">D529/E529</f>
        <v>4.27272727272727</v>
      </c>
      <c r="G529" s="0" t="str">
        <f aca="false">IF(OR(C529&lt;4,C529&gt;9),"Winter","Summer")</f>
        <v>Winter</v>
      </c>
    </row>
    <row r="530" customFormat="false" ht="14.25" hidden="false" customHeight="false" outlineLevel="0" collapsed="false">
      <c r="A530" s="50" t="n">
        <v>43018.9583333333</v>
      </c>
      <c r="B530" s="0" t="n">
        <f aca="false">YEAR(A530)</f>
        <v>2017</v>
      </c>
      <c r="C530" s="0" t="n">
        <f aca="false">MONTH(A530)</f>
        <v>10</v>
      </c>
      <c r="D530" s="49" t="n">
        <v>13.755</v>
      </c>
      <c r="E530" s="49" t="n">
        <v>3.1605</v>
      </c>
      <c r="F530" s="49" t="n">
        <f aca="false">D530/E530</f>
        <v>4.35215946843854</v>
      </c>
      <c r="G530" s="0" t="str">
        <f aca="false">IF(OR(C530&lt;4,C530&gt;9),"Winter","Summer")</f>
        <v>Winter</v>
      </c>
    </row>
    <row r="531" customFormat="false" ht="14.25" hidden="false" customHeight="false" outlineLevel="0" collapsed="false">
      <c r="A531" s="50" t="n">
        <v>43019.9583333333</v>
      </c>
      <c r="B531" s="0" t="n">
        <f aca="false">YEAR(A531)</f>
        <v>2017</v>
      </c>
      <c r="C531" s="0" t="n">
        <f aca="false">MONTH(A531)</f>
        <v>10</v>
      </c>
      <c r="D531" s="49" t="n">
        <v>13.692</v>
      </c>
      <c r="E531" s="49" t="n">
        <v>3.0765002</v>
      </c>
      <c r="F531" s="49" t="n">
        <f aca="false">D531/E531</f>
        <v>4.45051165606945</v>
      </c>
      <c r="G531" s="0" t="str">
        <f aca="false">IF(OR(C531&lt;4,C531&gt;9),"Winter","Summer")</f>
        <v>Winter</v>
      </c>
    </row>
    <row r="532" customFormat="false" ht="14.25" hidden="false" customHeight="false" outlineLevel="0" collapsed="false">
      <c r="A532" s="50" t="n">
        <v>43020.9583333333</v>
      </c>
      <c r="B532" s="0" t="n">
        <f aca="false">YEAR(A532)</f>
        <v>2017</v>
      </c>
      <c r="C532" s="0" t="n">
        <f aca="false">MONTH(A532)</f>
        <v>10</v>
      </c>
      <c r="D532" s="49" t="n">
        <v>13.3035</v>
      </c>
      <c r="E532" s="49" t="n">
        <v>3.0135</v>
      </c>
      <c r="F532" s="49" t="n">
        <f aca="false">D532/E532</f>
        <v>4.41463414634146</v>
      </c>
      <c r="G532" s="0" t="str">
        <f aca="false">IF(OR(C532&lt;4,C532&gt;9),"Winter","Summer")</f>
        <v>Winter</v>
      </c>
    </row>
    <row r="533" customFormat="false" ht="14.25" hidden="false" customHeight="false" outlineLevel="0" collapsed="false">
      <c r="A533" s="50" t="n">
        <v>43021.9583333333</v>
      </c>
      <c r="B533" s="0" t="n">
        <f aca="false">YEAR(A533)</f>
        <v>2017</v>
      </c>
      <c r="C533" s="0" t="n">
        <f aca="false">MONTH(A533)</f>
        <v>10</v>
      </c>
      <c r="D533" s="49" t="n">
        <v>13.4715</v>
      </c>
      <c r="E533" s="49" t="n">
        <v>3.0029998</v>
      </c>
      <c r="F533" s="49" t="n">
        <f aca="false">D533/E533</f>
        <v>4.48601428478284</v>
      </c>
      <c r="G533" s="0" t="str">
        <f aca="false">IF(OR(C533&lt;4,C533&gt;9),"Winter","Summer")</f>
        <v>Winter</v>
      </c>
    </row>
    <row r="534" customFormat="false" ht="14.25" hidden="false" customHeight="false" outlineLevel="0" collapsed="false">
      <c r="A534" s="50" t="n">
        <v>43022.9583333333</v>
      </c>
      <c r="B534" s="0" t="n">
        <f aca="false">YEAR(A534)</f>
        <v>2017</v>
      </c>
      <c r="C534" s="0" t="n">
        <f aca="false">MONTH(A534)</f>
        <v>10</v>
      </c>
      <c r="D534" s="49" t="n">
        <v>13.146001</v>
      </c>
      <c r="E534" s="49" t="n">
        <v>3.0029998</v>
      </c>
      <c r="F534" s="49" t="n">
        <f aca="false">D534/E534</f>
        <v>4.37762300217269</v>
      </c>
      <c r="G534" s="0" t="str">
        <f aca="false">IF(OR(C534&lt;4,C534&gt;9),"Winter","Summer")</f>
        <v>Winter</v>
      </c>
    </row>
    <row r="535" customFormat="false" ht="14.25" hidden="false" customHeight="false" outlineLevel="0" collapsed="false">
      <c r="A535" s="50" t="n">
        <v>43023.9583333333</v>
      </c>
      <c r="B535" s="0" t="n">
        <f aca="false">YEAR(A535)</f>
        <v>2017</v>
      </c>
      <c r="C535" s="0" t="n">
        <f aca="false">MONTH(A535)</f>
        <v>10</v>
      </c>
      <c r="D535" s="49" t="n">
        <v>13.65</v>
      </c>
      <c r="E535" s="49" t="n">
        <v>3.0240002</v>
      </c>
      <c r="F535" s="49" t="n">
        <f aca="false">D535/E535</f>
        <v>4.51388859035128</v>
      </c>
      <c r="G535" s="0" t="str">
        <f aca="false">IF(OR(C535&lt;4,C535&gt;9),"Winter","Summer")</f>
        <v>Winter</v>
      </c>
    </row>
    <row r="536" customFormat="false" ht="14.25" hidden="false" customHeight="false" outlineLevel="0" collapsed="false">
      <c r="A536" s="50" t="n">
        <v>43024.9583333333</v>
      </c>
      <c r="B536" s="0" t="n">
        <f aca="false">YEAR(A536)</f>
        <v>2017</v>
      </c>
      <c r="C536" s="0" t="n">
        <f aca="false">MONTH(A536)</f>
        <v>10</v>
      </c>
      <c r="D536" s="49" t="n">
        <v>13.7865</v>
      </c>
      <c r="E536" s="49" t="n">
        <v>3.0240002</v>
      </c>
      <c r="F536" s="49" t="n">
        <f aca="false">D536/E536</f>
        <v>4.5590274762548</v>
      </c>
      <c r="G536" s="0" t="str">
        <f aca="false">IF(OR(C536&lt;4,C536&gt;9),"Winter","Summer")</f>
        <v>Winter</v>
      </c>
    </row>
    <row r="537" customFormat="false" ht="14.25" hidden="false" customHeight="false" outlineLevel="0" collapsed="false">
      <c r="A537" s="50" t="n">
        <v>43025.9583333333</v>
      </c>
      <c r="B537" s="0" t="n">
        <f aca="false">YEAR(A537)</f>
        <v>2017</v>
      </c>
      <c r="C537" s="0" t="n">
        <f aca="false">MONTH(A537)</f>
        <v>10</v>
      </c>
      <c r="D537" s="49" t="n">
        <v>14.217</v>
      </c>
      <c r="E537" s="49" t="n">
        <v>3.0345001</v>
      </c>
      <c r="F537" s="49" t="n">
        <f aca="false">D537/E537</f>
        <v>4.68512095287128</v>
      </c>
      <c r="G537" s="0" t="str">
        <f aca="false">IF(OR(C537&lt;4,C537&gt;9),"Winter","Summer")</f>
        <v>Winter</v>
      </c>
    </row>
    <row r="538" customFormat="false" ht="14.25" hidden="false" customHeight="false" outlineLevel="0" collapsed="false">
      <c r="A538" s="50" t="n">
        <v>43026.9583333333</v>
      </c>
      <c r="B538" s="0" t="n">
        <f aca="false">YEAR(A538)</f>
        <v>2017</v>
      </c>
      <c r="C538" s="0" t="n">
        <f aca="false">MONTH(A538)</f>
        <v>10</v>
      </c>
      <c r="D538" s="49" t="n">
        <v>13.8075</v>
      </c>
      <c r="E538" s="49" t="n">
        <v>3.0765002</v>
      </c>
      <c r="F538" s="49" t="n">
        <f aca="false">D538/E538</f>
        <v>4.48805431574488</v>
      </c>
      <c r="G538" s="0" t="str">
        <f aca="false">IF(OR(C538&lt;4,C538&gt;9),"Winter","Summer")</f>
        <v>Winter</v>
      </c>
    </row>
    <row r="539" customFormat="false" ht="14.25" hidden="false" customHeight="false" outlineLevel="0" collapsed="false">
      <c r="A539" s="50" t="n">
        <v>43027.9583333333</v>
      </c>
      <c r="B539" s="0" t="n">
        <f aca="false">YEAR(A539)</f>
        <v>2017</v>
      </c>
      <c r="C539" s="0" t="n">
        <f aca="false">MONTH(A539)</f>
        <v>10</v>
      </c>
      <c r="D539" s="49" t="n">
        <v>13.5975</v>
      </c>
      <c r="E539" s="49" t="n">
        <v>3.0555</v>
      </c>
      <c r="F539" s="49" t="n">
        <f aca="false">D539/E539</f>
        <v>4.45017182130584</v>
      </c>
      <c r="G539" s="0" t="str">
        <f aca="false">IF(OR(C539&lt;4,C539&gt;9),"Winter","Summer")</f>
        <v>Winter</v>
      </c>
    </row>
    <row r="540" customFormat="false" ht="14.25" hidden="false" customHeight="false" outlineLevel="0" collapsed="false">
      <c r="A540" s="50" t="n">
        <v>43028.9583333333</v>
      </c>
      <c r="B540" s="0" t="n">
        <f aca="false">YEAR(A540)</f>
        <v>2017</v>
      </c>
      <c r="C540" s="0" t="n">
        <f aca="false">MONTH(A540)</f>
        <v>10</v>
      </c>
      <c r="D540" s="49" t="n">
        <v>13.3665</v>
      </c>
      <c r="E540" s="49" t="n">
        <v>3.045</v>
      </c>
      <c r="F540" s="49" t="n">
        <f aca="false">D540/E540</f>
        <v>4.38965517241379</v>
      </c>
      <c r="G540" s="0" t="str">
        <f aca="false">IF(OR(C540&lt;4,C540&gt;9),"Winter","Summer")</f>
        <v>Winter</v>
      </c>
    </row>
    <row r="541" customFormat="false" ht="14.25" hidden="false" customHeight="false" outlineLevel="0" collapsed="false">
      <c r="A541" s="50" t="n">
        <v>43029.9583333333</v>
      </c>
      <c r="B541" s="0" t="n">
        <f aca="false">YEAR(A541)</f>
        <v>2017</v>
      </c>
      <c r="C541" s="0" t="n">
        <f aca="false">MONTH(A541)</f>
        <v>10</v>
      </c>
      <c r="D541" s="49" t="n">
        <v>13.188001</v>
      </c>
      <c r="E541" s="49" t="n">
        <v>3.045</v>
      </c>
      <c r="F541" s="49" t="n">
        <f aca="false">D541/E541</f>
        <v>4.33103481116585</v>
      </c>
      <c r="G541" s="0" t="str">
        <f aca="false">IF(OR(C541&lt;4,C541&gt;9),"Winter","Summer")</f>
        <v>Winter</v>
      </c>
    </row>
    <row r="542" customFormat="false" ht="14.25" hidden="false" customHeight="false" outlineLevel="0" collapsed="false">
      <c r="A542" s="50" t="n">
        <v>43030.9583333333</v>
      </c>
      <c r="B542" s="0" t="n">
        <f aca="false">YEAR(A542)</f>
        <v>2017</v>
      </c>
      <c r="C542" s="0" t="n">
        <f aca="false">MONTH(A542)</f>
        <v>10</v>
      </c>
      <c r="D542" s="49" t="n">
        <v>13.6814995</v>
      </c>
      <c r="E542" s="49" t="n">
        <v>3.0870001</v>
      </c>
      <c r="F542" s="49" t="n">
        <f aca="false">D542/E542</f>
        <v>4.43197248357718</v>
      </c>
      <c r="G542" s="0" t="str">
        <f aca="false">IF(OR(C542&lt;4,C542&gt;9),"Winter","Summer")</f>
        <v>Winter</v>
      </c>
    </row>
    <row r="543" customFormat="false" ht="14.25" hidden="false" customHeight="false" outlineLevel="0" collapsed="false">
      <c r="A543" s="50" t="n">
        <v>43031.9583333333</v>
      </c>
      <c r="B543" s="0" t="n">
        <f aca="false">YEAR(A543)</f>
        <v>2017</v>
      </c>
      <c r="C543" s="0" t="n">
        <f aca="false">MONTH(A543)</f>
        <v>10</v>
      </c>
      <c r="D543" s="49" t="n">
        <v>13.65</v>
      </c>
      <c r="E543" s="49" t="n">
        <v>3.0555</v>
      </c>
      <c r="F543" s="49" t="n">
        <f aca="false">D543/E543</f>
        <v>4.46735395189003</v>
      </c>
      <c r="G543" s="0" t="str">
        <f aca="false">IF(OR(C543&lt;4,C543&gt;9),"Winter","Summer")</f>
        <v>Winter</v>
      </c>
    </row>
    <row r="544" customFormat="false" ht="14.25" hidden="false" customHeight="false" outlineLevel="0" collapsed="false">
      <c r="A544" s="50" t="n">
        <v>43032.9583333333</v>
      </c>
      <c r="B544" s="0" t="n">
        <f aca="false">YEAR(A544)</f>
        <v>2017</v>
      </c>
      <c r="C544" s="0" t="n">
        <f aca="false">MONTH(A544)</f>
        <v>10</v>
      </c>
      <c r="D544" s="49" t="n">
        <v>13.692</v>
      </c>
      <c r="E544" s="49" t="n">
        <v>3.0870001</v>
      </c>
      <c r="F544" s="49" t="n">
        <f aca="false">D544/E544</f>
        <v>4.43537400598076</v>
      </c>
      <c r="G544" s="0" t="str">
        <f aca="false">IF(OR(C544&lt;4,C544&gt;9),"Winter","Summer")</f>
        <v>Winter</v>
      </c>
    </row>
    <row r="545" customFormat="false" ht="14.25" hidden="false" customHeight="false" outlineLevel="0" collapsed="false">
      <c r="A545" s="50" t="n">
        <v>43033.9583333333</v>
      </c>
      <c r="B545" s="0" t="n">
        <f aca="false">YEAR(A545)</f>
        <v>2017</v>
      </c>
      <c r="C545" s="0" t="n">
        <f aca="false">MONTH(A545)</f>
        <v>10</v>
      </c>
      <c r="D545" s="49" t="n">
        <v>14.0805</v>
      </c>
      <c r="E545" s="49" t="n">
        <v>3.1185</v>
      </c>
      <c r="F545" s="49" t="n">
        <f aca="false">D545/E545</f>
        <v>4.51515151515152</v>
      </c>
      <c r="G545" s="0" t="str">
        <f aca="false">IF(OR(C545&lt;4,C545&gt;9),"Winter","Summer")</f>
        <v>Winter</v>
      </c>
    </row>
    <row r="546" customFormat="false" ht="14.25" hidden="false" customHeight="false" outlineLevel="0" collapsed="false">
      <c r="A546" s="50" t="n">
        <v>43034.9583333333</v>
      </c>
      <c r="B546" s="0" t="n">
        <f aca="false">YEAR(A546)</f>
        <v>2017</v>
      </c>
      <c r="C546" s="0" t="n">
        <f aca="false">MONTH(A546)</f>
        <v>10</v>
      </c>
      <c r="D546" s="49" t="n">
        <v>13.755</v>
      </c>
      <c r="E546" s="49" t="n">
        <v>3.1185</v>
      </c>
      <c r="F546" s="49" t="n">
        <f aca="false">D546/E546</f>
        <v>4.41077441077441</v>
      </c>
      <c r="G546" s="0" t="str">
        <f aca="false">IF(OR(C546&lt;4,C546&gt;9),"Winter","Summer")</f>
        <v>Winter</v>
      </c>
    </row>
    <row r="547" customFormat="false" ht="14.25" hidden="false" customHeight="false" outlineLevel="0" collapsed="false">
      <c r="A547" s="50" t="n">
        <v>43035.9583333333</v>
      </c>
      <c r="B547" s="0" t="n">
        <f aca="false">YEAR(A547)</f>
        <v>2017</v>
      </c>
      <c r="C547" s="0" t="n">
        <f aca="false">MONTH(A547)</f>
        <v>10</v>
      </c>
      <c r="D547" s="49" t="n">
        <v>13.5555</v>
      </c>
      <c r="E547" s="49" t="n">
        <v>3.045</v>
      </c>
      <c r="F547" s="49" t="n">
        <f aca="false">D547/E547</f>
        <v>4.45172413793104</v>
      </c>
      <c r="G547" s="0" t="str">
        <f aca="false">IF(OR(C547&lt;4,C547&gt;9),"Winter","Summer")</f>
        <v>Winter</v>
      </c>
    </row>
    <row r="548" customFormat="false" ht="14.25" hidden="false" customHeight="false" outlineLevel="0" collapsed="false">
      <c r="A548" s="50" t="n">
        <v>43036.9583333333</v>
      </c>
      <c r="B548" s="0" t="n">
        <f aca="false">YEAR(A548)</f>
        <v>2017</v>
      </c>
      <c r="C548" s="0" t="n">
        <f aca="false">MONTH(A548)</f>
        <v>10</v>
      </c>
      <c r="D548" s="49" t="n">
        <v>13.061999</v>
      </c>
      <c r="E548" s="49" t="n">
        <v>3.045</v>
      </c>
      <c r="F548" s="49" t="n">
        <f aca="false">D548/E548</f>
        <v>4.28965484400657</v>
      </c>
      <c r="G548" s="0" t="str">
        <f aca="false">IF(OR(C548&lt;4,C548&gt;9),"Winter","Summer")</f>
        <v>Winter</v>
      </c>
    </row>
    <row r="549" customFormat="false" ht="14.25" hidden="false" customHeight="false" outlineLevel="0" collapsed="false">
      <c r="A549" s="50" t="n">
        <v>43038</v>
      </c>
      <c r="B549" s="0" t="n">
        <f aca="false">YEAR(A549)</f>
        <v>2017</v>
      </c>
      <c r="C549" s="0" t="n">
        <f aca="false">MONTH(A549)</f>
        <v>10</v>
      </c>
      <c r="D549" s="49" t="n">
        <v>13.8705</v>
      </c>
      <c r="E549" s="49" t="n">
        <v>3.108</v>
      </c>
      <c r="F549" s="49" t="n">
        <f aca="false">D549/E549</f>
        <v>4.46283783783784</v>
      </c>
      <c r="G549" s="0" t="str">
        <f aca="false">IF(OR(C549&lt;4,C549&gt;9),"Winter","Summer")</f>
        <v>Winter</v>
      </c>
    </row>
    <row r="550" customFormat="false" ht="14.25" hidden="false" customHeight="false" outlineLevel="0" collapsed="false">
      <c r="A550" s="50" t="n">
        <v>43039</v>
      </c>
      <c r="B550" s="0" t="n">
        <f aca="false">YEAR(A550)</f>
        <v>2017</v>
      </c>
      <c r="C550" s="0" t="n">
        <f aca="false">MONTH(A550)</f>
        <v>10</v>
      </c>
      <c r="D550" s="49" t="n">
        <v>13.6814995</v>
      </c>
      <c r="E550" s="49" t="n">
        <v>3.15</v>
      </c>
      <c r="F550" s="49" t="n">
        <f aca="false">D550/E550</f>
        <v>4.34333317460318</v>
      </c>
      <c r="G550" s="0" t="str">
        <f aca="false">IF(OR(C550&lt;4,C550&gt;9),"Winter","Summer")</f>
        <v>Winter</v>
      </c>
    </row>
    <row r="551" customFormat="false" ht="14.25" hidden="false" customHeight="false" outlineLevel="0" collapsed="false">
      <c r="A551" s="50" t="n">
        <v>43040</v>
      </c>
      <c r="B551" s="0" t="n">
        <f aca="false">YEAR(A551)</f>
        <v>2017</v>
      </c>
      <c r="C551" s="0" t="n">
        <f aca="false">MONTH(A551)</f>
        <v>11</v>
      </c>
      <c r="D551" s="49" t="n">
        <v>13.4925</v>
      </c>
      <c r="E551" s="49" t="n">
        <v>3.1605</v>
      </c>
      <c r="F551" s="49" t="n">
        <f aca="false">D551/E551</f>
        <v>4.26910299003322</v>
      </c>
      <c r="G551" s="0" t="str">
        <f aca="false">IF(OR(C551&lt;4,C551&gt;9),"Winter","Summer")</f>
        <v>Winter</v>
      </c>
    </row>
    <row r="552" customFormat="false" ht="14.25" hidden="false" customHeight="false" outlineLevel="0" collapsed="false">
      <c r="A552" s="50" t="n">
        <v>43041</v>
      </c>
      <c r="B552" s="0" t="n">
        <f aca="false">YEAR(A552)</f>
        <v>2017</v>
      </c>
      <c r="C552" s="0" t="n">
        <f aca="false">MONTH(A552)</f>
        <v>11</v>
      </c>
      <c r="D552" s="49" t="n">
        <v>13.8705</v>
      </c>
      <c r="E552" s="49" t="n">
        <v>3.2024999</v>
      </c>
      <c r="F552" s="49" t="n">
        <f aca="false">D552/E552</f>
        <v>4.33114767622631</v>
      </c>
      <c r="G552" s="0" t="str">
        <f aca="false">IF(OR(C552&lt;4,C552&gt;9),"Winter","Summer")</f>
        <v>Winter</v>
      </c>
    </row>
    <row r="553" customFormat="false" ht="14.25" hidden="false" customHeight="false" outlineLevel="0" collapsed="false">
      <c r="A553" s="50" t="n">
        <v>43042</v>
      </c>
      <c r="B553" s="0" t="n">
        <f aca="false">YEAR(A553)</f>
        <v>2017</v>
      </c>
      <c r="C553" s="0" t="n">
        <f aca="false">MONTH(A553)</f>
        <v>11</v>
      </c>
      <c r="D553" s="49" t="n">
        <v>14.0385</v>
      </c>
      <c r="E553" s="49" t="n">
        <v>3.2235</v>
      </c>
      <c r="F553" s="49" t="n">
        <f aca="false">D553/E553</f>
        <v>4.35504885993485</v>
      </c>
      <c r="G553" s="0" t="str">
        <f aca="false">IF(OR(C553&lt;4,C553&gt;9),"Winter","Summer")</f>
        <v>Winter</v>
      </c>
    </row>
    <row r="554" customFormat="false" ht="14.25" hidden="false" customHeight="false" outlineLevel="0" collapsed="false">
      <c r="A554" s="50" t="n">
        <v>43043</v>
      </c>
      <c r="B554" s="0" t="n">
        <f aca="false">YEAR(A554)</f>
        <v>2017</v>
      </c>
      <c r="C554" s="0" t="n">
        <f aca="false">MONTH(A554)</f>
        <v>11</v>
      </c>
      <c r="D554" s="49" t="n">
        <v>13.6814995</v>
      </c>
      <c r="E554" s="49" t="n">
        <v>3.192</v>
      </c>
      <c r="F554" s="49" t="n">
        <f aca="false">D554/E554</f>
        <v>4.28618405388471</v>
      </c>
      <c r="G554" s="0" t="str">
        <f aca="false">IF(OR(C554&lt;4,C554&gt;9),"Winter","Summer")</f>
        <v>Winter</v>
      </c>
    </row>
    <row r="555" customFormat="false" ht="14.25" hidden="false" customHeight="false" outlineLevel="0" collapsed="false">
      <c r="A555" s="50" t="n">
        <v>43044</v>
      </c>
      <c r="B555" s="0" t="n">
        <f aca="false">YEAR(A555)</f>
        <v>2017</v>
      </c>
      <c r="C555" s="0" t="n">
        <f aca="false">MONTH(A555)</f>
        <v>11</v>
      </c>
      <c r="D555" s="49" t="n">
        <v>13.4295</v>
      </c>
      <c r="E555" s="49" t="n">
        <v>3.192</v>
      </c>
      <c r="F555" s="49" t="n">
        <f aca="false">D555/E555</f>
        <v>4.20723684210526</v>
      </c>
      <c r="G555" s="0" t="str">
        <f aca="false">IF(OR(C555&lt;4,C555&gt;9),"Winter","Summer")</f>
        <v>Winter</v>
      </c>
    </row>
    <row r="556" customFormat="false" ht="14.25" hidden="false" customHeight="false" outlineLevel="0" collapsed="false">
      <c r="A556" s="50" t="n">
        <v>43045</v>
      </c>
      <c r="B556" s="0" t="n">
        <f aca="false">YEAR(A556)</f>
        <v>2017</v>
      </c>
      <c r="C556" s="0" t="n">
        <f aca="false">MONTH(A556)</f>
        <v>11</v>
      </c>
      <c r="D556" s="49" t="n">
        <v>13.839001</v>
      </c>
      <c r="E556" s="49" t="n">
        <v>3.234</v>
      </c>
      <c r="F556" s="49" t="n">
        <f aca="false">D556/E556</f>
        <v>4.27922108843537</v>
      </c>
      <c r="G556" s="0" t="str">
        <f aca="false">IF(OR(C556&lt;4,C556&gt;9),"Winter","Summer")</f>
        <v>Winter</v>
      </c>
    </row>
    <row r="557" customFormat="false" ht="14.25" hidden="false" customHeight="false" outlineLevel="0" collapsed="false">
      <c r="A557" s="50" t="n">
        <v>43046</v>
      </c>
      <c r="B557" s="0" t="n">
        <f aca="false">YEAR(A557)</f>
        <v>2017</v>
      </c>
      <c r="C557" s="0" t="n">
        <f aca="false">MONTH(A557)</f>
        <v>11</v>
      </c>
      <c r="D557" s="49" t="n">
        <v>14.1015005</v>
      </c>
      <c r="E557" s="49" t="n">
        <v>3.2865002</v>
      </c>
      <c r="F557" s="49" t="n">
        <f aca="false">D557/E557</f>
        <v>4.29073471530597</v>
      </c>
      <c r="G557" s="0" t="str">
        <f aca="false">IF(OR(C557&lt;4,C557&gt;9),"Winter","Summer")</f>
        <v>Winter</v>
      </c>
    </row>
    <row r="558" customFormat="false" ht="14.25" hidden="false" customHeight="false" outlineLevel="0" collapsed="false">
      <c r="A558" s="50" t="n">
        <v>43047</v>
      </c>
      <c r="B558" s="0" t="n">
        <f aca="false">YEAR(A558)</f>
        <v>2017</v>
      </c>
      <c r="C558" s="0" t="n">
        <f aca="false">MONTH(A558)</f>
        <v>11</v>
      </c>
      <c r="D558" s="49" t="n">
        <v>14.133</v>
      </c>
      <c r="E558" s="49" t="n">
        <v>3.318</v>
      </c>
      <c r="F558" s="49" t="n">
        <f aca="false">D558/E558</f>
        <v>4.25949367088608</v>
      </c>
      <c r="G558" s="0" t="str">
        <f aca="false">IF(OR(C558&lt;4,C558&gt;9),"Winter","Summer")</f>
        <v>Winter</v>
      </c>
    </row>
    <row r="559" customFormat="false" ht="14.25" hidden="false" customHeight="false" outlineLevel="0" collapsed="false">
      <c r="A559" s="50" t="n">
        <v>43048</v>
      </c>
      <c r="B559" s="0" t="n">
        <f aca="false">YEAR(A559)</f>
        <v>2017</v>
      </c>
      <c r="C559" s="0" t="n">
        <f aca="false">MONTH(A559)</f>
        <v>11</v>
      </c>
      <c r="D559" s="49" t="n">
        <v>14.1015005</v>
      </c>
      <c r="E559" s="49" t="n">
        <v>3.318</v>
      </c>
      <c r="F559" s="49" t="n">
        <f aca="false">D559/E559</f>
        <v>4.25000015069319</v>
      </c>
      <c r="G559" s="0" t="str">
        <f aca="false">IF(OR(C559&lt;4,C559&gt;9),"Winter","Summer")</f>
        <v>Winter</v>
      </c>
    </row>
    <row r="560" customFormat="false" ht="14.25" hidden="false" customHeight="false" outlineLevel="0" collapsed="false">
      <c r="A560" s="50" t="n">
        <v>43049</v>
      </c>
      <c r="B560" s="0" t="n">
        <f aca="false">YEAR(A560)</f>
        <v>2017</v>
      </c>
      <c r="C560" s="0" t="n">
        <f aca="false">MONTH(A560)</f>
        <v>11</v>
      </c>
      <c r="D560" s="49" t="n">
        <v>14.196</v>
      </c>
      <c r="E560" s="49" t="n">
        <v>3.339</v>
      </c>
      <c r="F560" s="49" t="n">
        <f aca="false">D560/E560</f>
        <v>4.25157232704403</v>
      </c>
      <c r="G560" s="0" t="str">
        <f aca="false">IF(OR(C560&lt;4,C560&gt;9),"Winter","Summer")</f>
        <v>Winter</v>
      </c>
    </row>
    <row r="561" customFormat="false" ht="14.25" hidden="false" customHeight="false" outlineLevel="0" collapsed="false">
      <c r="A561" s="50" t="n">
        <v>43050</v>
      </c>
      <c r="B561" s="0" t="n">
        <f aca="false">YEAR(A561)</f>
        <v>2017</v>
      </c>
      <c r="C561" s="0" t="n">
        <f aca="false">MONTH(A561)</f>
        <v>11</v>
      </c>
      <c r="D561" s="49" t="n">
        <v>14.2695</v>
      </c>
      <c r="E561" s="49" t="n">
        <v>3.3285</v>
      </c>
      <c r="F561" s="49" t="n">
        <f aca="false">D561/E561</f>
        <v>4.28706624605678</v>
      </c>
      <c r="G561" s="0" t="str">
        <f aca="false">IF(OR(C561&lt;4,C561&gt;9),"Winter","Summer")</f>
        <v>Winter</v>
      </c>
    </row>
    <row r="562" customFormat="false" ht="14.25" hidden="false" customHeight="false" outlineLevel="0" collapsed="false">
      <c r="A562" s="50" t="n">
        <v>43051</v>
      </c>
      <c r="B562" s="0" t="n">
        <f aca="false">YEAR(A562)</f>
        <v>2017</v>
      </c>
      <c r="C562" s="0" t="n">
        <f aca="false">MONTH(A562)</f>
        <v>11</v>
      </c>
      <c r="D562" s="49" t="n">
        <v>13.8914995</v>
      </c>
      <c r="E562" s="49" t="n">
        <v>3.3285</v>
      </c>
      <c r="F562" s="49" t="n">
        <f aca="false">D562/E562</f>
        <v>4.17350142706925</v>
      </c>
      <c r="G562" s="0" t="str">
        <f aca="false">IF(OR(C562&lt;4,C562&gt;9),"Winter","Summer")</f>
        <v>Winter</v>
      </c>
    </row>
    <row r="563" customFormat="false" ht="14.25" hidden="false" customHeight="false" outlineLevel="0" collapsed="false">
      <c r="A563" s="50" t="n">
        <v>43052</v>
      </c>
      <c r="B563" s="0" t="n">
        <f aca="false">YEAR(A563)</f>
        <v>2017</v>
      </c>
      <c r="C563" s="0" t="n">
        <f aca="false">MONTH(A563)</f>
        <v>11</v>
      </c>
      <c r="D563" s="49" t="n">
        <v>14.364</v>
      </c>
      <c r="E563" s="49" t="n">
        <v>3.381</v>
      </c>
      <c r="F563" s="49" t="n">
        <f aca="false">D563/E563</f>
        <v>4.24844720496895</v>
      </c>
      <c r="G563" s="0" t="str">
        <f aca="false">IF(OR(C563&lt;4,C563&gt;9),"Winter","Summer")</f>
        <v>Winter</v>
      </c>
    </row>
    <row r="564" customFormat="false" ht="14.25" hidden="false" customHeight="false" outlineLevel="0" collapsed="false">
      <c r="A564" s="50" t="n">
        <v>43053</v>
      </c>
      <c r="B564" s="0" t="n">
        <f aca="false">YEAR(A564)</f>
        <v>2017</v>
      </c>
      <c r="C564" s="0" t="n">
        <f aca="false">MONTH(A564)</f>
        <v>11</v>
      </c>
      <c r="D564" s="49" t="n">
        <v>14.563499</v>
      </c>
      <c r="E564" s="49" t="n">
        <v>3.423</v>
      </c>
      <c r="F564" s="49" t="n">
        <f aca="false">D564/E564</f>
        <v>4.25460093485247</v>
      </c>
      <c r="G564" s="0" t="str">
        <f aca="false">IF(OR(C564&lt;4,C564&gt;9),"Winter","Summer")</f>
        <v>Winter</v>
      </c>
    </row>
    <row r="565" customFormat="false" ht="14.25" hidden="false" customHeight="false" outlineLevel="0" collapsed="false">
      <c r="A565" s="50" t="n">
        <v>43054</v>
      </c>
      <c r="B565" s="0" t="n">
        <f aca="false">YEAR(A565)</f>
        <v>2017</v>
      </c>
      <c r="C565" s="0" t="n">
        <f aca="false">MONTH(A565)</f>
        <v>11</v>
      </c>
      <c r="D565" s="49" t="n">
        <v>14.500501</v>
      </c>
      <c r="E565" s="49" t="n">
        <v>3.381</v>
      </c>
      <c r="F565" s="49" t="n">
        <f aca="false">D565/E565</f>
        <v>4.28882017154688</v>
      </c>
      <c r="G565" s="0" t="str">
        <f aca="false">IF(OR(C565&lt;4,C565&gt;9),"Winter","Summer")</f>
        <v>Winter</v>
      </c>
    </row>
    <row r="566" customFormat="false" ht="14.25" hidden="false" customHeight="false" outlineLevel="0" collapsed="false">
      <c r="A566" s="50" t="n">
        <v>43055</v>
      </c>
      <c r="B566" s="0" t="n">
        <f aca="false">YEAR(A566)</f>
        <v>2017</v>
      </c>
      <c r="C566" s="0" t="n">
        <f aca="false">MONTH(A566)</f>
        <v>11</v>
      </c>
      <c r="D566" s="49" t="n">
        <v>14.091</v>
      </c>
      <c r="E566" s="49" t="n">
        <v>3.318</v>
      </c>
      <c r="F566" s="49" t="n">
        <f aca="false">D566/E566</f>
        <v>4.24683544303797</v>
      </c>
      <c r="G566" s="0" t="str">
        <f aca="false">IF(OR(C566&lt;4,C566&gt;9),"Winter","Summer")</f>
        <v>Winter</v>
      </c>
    </row>
    <row r="567" customFormat="false" ht="14.25" hidden="false" customHeight="false" outlineLevel="0" collapsed="false">
      <c r="A567" s="50" t="n">
        <v>43056</v>
      </c>
      <c r="B567" s="0" t="n">
        <f aca="false">YEAR(A567)</f>
        <v>2017</v>
      </c>
      <c r="C567" s="0" t="n">
        <f aca="false">MONTH(A567)</f>
        <v>11</v>
      </c>
      <c r="D567" s="49" t="n">
        <v>14.259</v>
      </c>
      <c r="E567" s="49" t="n">
        <v>3.3495002</v>
      </c>
      <c r="F567" s="49" t="n">
        <f aca="false">D567/E567</f>
        <v>4.25705303734569</v>
      </c>
      <c r="G567" s="0" t="str">
        <f aca="false">IF(OR(C567&lt;4,C567&gt;9),"Winter","Summer")</f>
        <v>Winter</v>
      </c>
    </row>
    <row r="568" customFormat="false" ht="14.25" hidden="false" customHeight="false" outlineLevel="0" collapsed="false">
      <c r="A568" s="50" t="n">
        <v>43057</v>
      </c>
      <c r="B568" s="0" t="n">
        <f aca="false">YEAR(A568)</f>
        <v>2017</v>
      </c>
      <c r="C568" s="0" t="n">
        <f aca="false">MONTH(A568)</f>
        <v>11</v>
      </c>
      <c r="D568" s="49" t="n">
        <v>14.0385</v>
      </c>
      <c r="E568" s="49" t="n">
        <v>3.339</v>
      </c>
      <c r="F568" s="49" t="n">
        <f aca="false">D568/E568</f>
        <v>4.20440251572327</v>
      </c>
      <c r="G568" s="0" t="str">
        <f aca="false">IF(OR(C568&lt;4,C568&gt;9),"Winter","Summer")</f>
        <v>Winter</v>
      </c>
    </row>
    <row r="569" customFormat="false" ht="14.25" hidden="false" customHeight="false" outlineLevel="0" collapsed="false">
      <c r="A569" s="50" t="n">
        <v>43058</v>
      </c>
      <c r="B569" s="0" t="n">
        <f aca="false">YEAR(A569)</f>
        <v>2017</v>
      </c>
      <c r="C569" s="0" t="n">
        <f aca="false">MONTH(A569)</f>
        <v>11</v>
      </c>
      <c r="D569" s="49" t="n">
        <v>14.2905</v>
      </c>
      <c r="E569" s="49" t="n">
        <v>3.339</v>
      </c>
      <c r="F569" s="49" t="n">
        <f aca="false">D569/E569</f>
        <v>4.27987421383648</v>
      </c>
      <c r="G569" s="0" t="str">
        <f aca="false">IF(OR(C569&lt;4,C569&gt;9),"Winter","Summer")</f>
        <v>Winter</v>
      </c>
    </row>
    <row r="570" customFormat="false" ht="14.25" hidden="false" customHeight="false" outlineLevel="0" collapsed="false">
      <c r="A570" s="50" t="n">
        <v>43059</v>
      </c>
      <c r="B570" s="0" t="n">
        <f aca="false">YEAR(A570)</f>
        <v>2017</v>
      </c>
      <c r="C570" s="0" t="n">
        <f aca="false">MONTH(A570)</f>
        <v>11</v>
      </c>
      <c r="D570" s="49" t="n">
        <v>14.2275</v>
      </c>
      <c r="E570" s="49" t="n">
        <v>3.339</v>
      </c>
      <c r="F570" s="49" t="n">
        <f aca="false">D570/E570</f>
        <v>4.26100628930818</v>
      </c>
      <c r="G570" s="0" t="str">
        <f aca="false">IF(OR(C570&lt;4,C570&gt;9),"Winter","Summer")</f>
        <v>Winter</v>
      </c>
    </row>
    <row r="571" customFormat="false" ht="14.25" hidden="false" customHeight="false" outlineLevel="0" collapsed="false">
      <c r="A571" s="50" t="n">
        <v>43060</v>
      </c>
      <c r="B571" s="0" t="n">
        <f aca="false">YEAR(A571)</f>
        <v>2017</v>
      </c>
      <c r="C571" s="0" t="n">
        <f aca="false">MONTH(A571)</f>
        <v>11</v>
      </c>
      <c r="D571" s="49" t="n">
        <v>14.07</v>
      </c>
      <c r="E571" s="49" t="n">
        <v>3.3600001</v>
      </c>
      <c r="F571" s="49" t="n">
        <f aca="false">D571/E571</f>
        <v>4.18749987537203</v>
      </c>
      <c r="G571" s="0" t="str">
        <f aca="false">IF(OR(C571&lt;4,C571&gt;9),"Winter","Summer")</f>
        <v>Winter</v>
      </c>
    </row>
    <row r="572" customFormat="false" ht="14.25" hidden="false" customHeight="false" outlineLevel="0" collapsed="false">
      <c r="A572" s="50" t="n">
        <v>43061</v>
      </c>
      <c r="B572" s="0" t="n">
        <f aca="false">YEAR(A572)</f>
        <v>2017</v>
      </c>
      <c r="C572" s="0" t="n">
        <f aca="false">MONTH(A572)</f>
        <v>11</v>
      </c>
      <c r="D572" s="49" t="n">
        <v>14.1855</v>
      </c>
      <c r="E572" s="49" t="n">
        <v>3.3705</v>
      </c>
      <c r="F572" s="49" t="n">
        <f aca="false">D572/E572</f>
        <v>4.20872274143302</v>
      </c>
      <c r="G572" s="0" t="str">
        <f aca="false">IF(OR(C572&lt;4,C572&gt;9),"Winter","Summer")</f>
        <v>Winter</v>
      </c>
    </row>
    <row r="573" customFormat="false" ht="14.25" hidden="false" customHeight="false" outlineLevel="0" collapsed="false">
      <c r="A573" s="50" t="n">
        <v>43062</v>
      </c>
      <c r="B573" s="0" t="n">
        <f aca="false">YEAR(A573)</f>
        <v>2017</v>
      </c>
      <c r="C573" s="0" t="n">
        <f aca="false">MONTH(A573)</f>
        <v>11</v>
      </c>
      <c r="D573" s="49" t="n">
        <v>14.0385</v>
      </c>
      <c r="E573" s="49" t="n">
        <v>3.3915</v>
      </c>
      <c r="F573" s="49" t="n">
        <f aca="false">D573/E573</f>
        <v>4.13931888544892</v>
      </c>
      <c r="G573" s="0" t="str">
        <f aca="false">IF(OR(C573&lt;4,C573&gt;9),"Winter","Summer")</f>
        <v>Winter</v>
      </c>
    </row>
    <row r="574" customFormat="false" ht="14.25" hidden="false" customHeight="false" outlineLevel="0" collapsed="false">
      <c r="A574" s="50" t="n">
        <v>43063</v>
      </c>
      <c r="B574" s="0" t="n">
        <f aca="false">YEAR(A574)</f>
        <v>2017</v>
      </c>
      <c r="C574" s="0" t="n">
        <f aca="false">MONTH(A574)</f>
        <v>11</v>
      </c>
      <c r="D574" s="49" t="n">
        <v>14.469</v>
      </c>
      <c r="E574" s="49" t="n">
        <v>3.4545</v>
      </c>
      <c r="F574" s="49" t="n">
        <f aca="false">D574/E574</f>
        <v>4.18844984802432</v>
      </c>
      <c r="G574" s="0" t="str">
        <f aca="false">IF(OR(C574&lt;4,C574&gt;9),"Winter","Summer")</f>
        <v>Winter</v>
      </c>
    </row>
    <row r="575" customFormat="false" ht="14.25" hidden="false" customHeight="false" outlineLevel="0" collapsed="false">
      <c r="A575" s="50" t="n">
        <v>43064</v>
      </c>
      <c r="B575" s="0" t="n">
        <f aca="false">YEAR(A575)</f>
        <v>2017</v>
      </c>
      <c r="C575" s="0" t="n">
        <f aca="false">MONTH(A575)</f>
        <v>11</v>
      </c>
      <c r="D575" s="49" t="n">
        <v>14.196</v>
      </c>
      <c r="E575" s="49" t="n">
        <v>3.4965</v>
      </c>
      <c r="F575" s="49" t="n">
        <f aca="false">D575/E575</f>
        <v>4.06006006006006</v>
      </c>
      <c r="G575" s="0" t="str">
        <f aca="false">IF(OR(C575&lt;4,C575&gt;9),"Winter","Summer")</f>
        <v>Winter</v>
      </c>
    </row>
    <row r="576" customFormat="false" ht="14.25" hidden="false" customHeight="false" outlineLevel="0" collapsed="false">
      <c r="A576" s="50" t="n">
        <v>43065</v>
      </c>
      <c r="B576" s="0" t="n">
        <f aca="false">YEAR(A576)</f>
        <v>2017</v>
      </c>
      <c r="C576" s="0" t="n">
        <f aca="false">MONTH(A576)</f>
        <v>11</v>
      </c>
      <c r="D576" s="49" t="n">
        <v>14.217</v>
      </c>
      <c r="E576" s="49" t="n">
        <v>3.4965</v>
      </c>
      <c r="F576" s="49" t="n">
        <f aca="false">D576/E576</f>
        <v>4.06606606606607</v>
      </c>
      <c r="G576" s="0" t="str">
        <f aca="false">IF(OR(C576&lt;4,C576&gt;9),"Winter","Summer")</f>
        <v>Winter</v>
      </c>
    </row>
    <row r="577" customFormat="false" ht="14.25" hidden="false" customHeight="false" outlineLevel="0" collapsed="false">
      <c r="A577" s="50" t="n">
        <v>43066</v>
      </c>
      <c r="B577" s="0" t="n">
        <f aca="false">YEAR(A577)</f>
        <v>2017</v>
      </c>
      <c r="C577" s="0" t="n">
        <f aca="false">MONTH(A577)</f>
        <v>11</v>
      </c>
      <c r="D577" s="49" t="n">
        <v>14.3324995</v>
      </c>
      <c r="E577" s="49" t="n">
        <v>3.507</v>
      </c>
      <c r="F577" s="49" t="n">
        <f aca="false">D577/E577</f>
        <v>4.08682620473339</v>
      </c>
      <c r="G577" s="0" t="str">
        <f aca="false">IF(OR(C577&lt;4,C577&gt;9),"Winter","Summer")</f>
        <v>Winter</v>
      </c>
    </row>
    <row r="578" customFormat="false" ht="14.25" hidden="false" customHeight="false" outlineLevel="0" collapsed="false">
      <c r="A578" s="50" t="n">
        <v>43067</v>
      </c>
      <c r="B578" s="0" t="n">
        <f aca="false">YEAR(A578)</f>
        <v>2017</v>
      </c>
      <c r="C578" s="0" t="n">
        <f aca="false">MONTH(A578)</f>
        <v>11</v>
      </c>
      <c r="D578" s="49" t="n">
        <v>14.5529995</v>
      </c>
      <c r="E578" s="49" t="n">
        <v>3.5384998</v>
      </c>
      <c r="F578" s="49" t="n">
        <f aca="false">D578/E578</f>
        <v>4.11275973507191</v>
      </c>
      <c r="G578" s="0" t="str">
        <f aca="false">IF(OR(C578&lt;4,C578&gt;9),"Winter","Summer")</f>
        <v>Winter</v>
      </c>
    </row>
    <row r="579" customFormat="false" ht="14.25" hidden="false" customHeight="false" outlineLevel="0" collapsed="false">
      <c r="A579" s="50" t="n">
        <v>43068</v>
      </c>
      <c r="B579" s="0" t="n">
        <f aca="false">YEAR(A579)</f>
        <v>2017</v>
      </c>
      <c r="C579" s="0" t="n">
        <f aca="false">MONTH(A579)</f>
        <v>11</v>
      </c>
      <c r="D579" s="49" t="n">
        <v>14.6055</v>
      </c>
      <c r="E579" s="49" t="n">
        <v>3.549</v>
      </c>
      <c r="F579" s="49" t="n">
        <f aca="false">D579/E579</f>
        <v>4.11538461538462</v>
      </c>
      <c r="G579" s="0" t="str">
        <f aca="false">IF(OR(C579&lt;4,C579&gt;9),"Winter","Summer")</f>
        <v>Winter</v>
      </c>
    </row>
    <row r="580" customFormat="false" ht="14.25" hidden="false" customHeight="false" outlineLevel="0" collapsed="false">
      <c r="A580" s="50" t="n">
        <v>43069</v>
      </c>
      <c r="B580" s="0" t="n">
        <f aca="false">YEAR(A580)</f>
        <v>2017</v>
      </c>
      <c r="C580" s="0" t="n">
        <f aca="false">MONTH(A580)</f>
        <v>11</v>
      </c>
      <c r="D580" s="49" t="n">
        <v>14.594999</v>
      </c>
      <c r="E580" s="49" t="n">
        <v>3.5384998</v>
      </c>
      <c r="F580" s="49" t="n">
        <f aca="false">D580/E580</f>
        <v>4.12462903064174</v>
      </c>
      <c r="G580" s="0" t="str">
        <f aca="false">IF(OR(C580&lt;4,C580&gt;9),"Winter","Summer")</f>
        <v>Winter</v>
      </c>
    </row>
    <row r="581" customFormat="false" ht="14.25" hidden="false" customHeight="false" outlineLevel="0" collapsed="false">
      <c r="A581" s="50" t="n">
        <v>43070</v>
      </c>
      <c r="B581" s="0" t="n">
        <f aca="false">YEAR(A581)</f>
        <v>2017</v>
      </c>
      <c r="C581" s="0" t="n">
        <f aca="false">MONTH(A581)</f>
        <v>12</v>
      </c>
      <c r="D581" s="49" t="n">
        <v>14.679</v>
      </c>
      <c r="E581" s="49" t="n">
        <v>3.507</v>
      </c>
      <c r="F581" s="49" t="n">
        <f aca="false">D581/E581</f>
        <v>4.18562874251497</v>
      </c>
      <c r="G581" s="0" t="str">
        <f aca="false">IF(OR(C581&lt;4,C581&gt;9),"Winter","Summer")</f>
        <v>Winter</v>
      </c>
    </row>
    <row r="582" customFormat="false" ht="14.25" hidden="false" customHeight="false" outlineLevel="0" collapsed="false">
      <c r="A582" s="50" t="n">
        <v>43071</v>
      </c>
      <c r="B582" s="0" t="n">
        <f aca="false">YEAR(A582)</f>
        <v>2017</v>
      </c>
      <c r="C582" s="0" t="n">
        <f aca="false">MONTH(A582)</f>
        <v>12</v>
      </c>
      <c r="D582" s="49" t="n">
        <v>14.6475</v>
      </c>
      <c r="E582" s="49" t="n">
        <v>3.5384998</v>
      </c>
      <c r="F582" s="49" t="n">
        <f aca="false">D582/E582</f>
        <v>4.1394661093382</v>
      </c>
      <c r="G582" s="0" t="str">
        <f aca="false">IF(OR(C582&lt;4,C582&gt;9),"Winter","Summer")</f>
        <v>Winter</v>
      </c>
    </row>
    <row r="583" customFormat="false" ht="14.25" hidden="false" customHeight="false" outlineLevel="0" collapsed="false">
      <c r="A583" s="50" t="n">
        <v>43072</v>
      </c>
      <c r="B583" s="0" t="n">
        <f aca="false">YEAR(A583)</f>
        <v>2017</v>
      </c>
      <c r="C583" s="0" t="n">
        <f aca="false">MONTH(A583)</f>
        <v>12</v>
      </c>
      <c r="D583" s="49" t="n">
        <v>14.448</v>
      </c>
      <c r="E583" s="49" t="n">
        <v>3.5384998</v>
      </c>
      <c r="F583" s="49" t="n">
        <f aca="false">D583/E583</f>
        <v>4.08308628419309</v>
      </c>
      <c r="G583" s="0" t="str">
        <f aca="false">IF(OR(C583&lt;4,C583&gt;9),"Winter","Summer")</f>
        <v>Winter</v>
      </c>
    </row>
    <row r="584" customFormat="false" ht="14.25" hidden="false" customHeight="false" outlineLevel="0" collapsed="false">
      <c r="A584" s="50" t="n">
        <v>43073</v>
      </c>
      <c r="B584" s="0" t="n">
        <f aca="false">YEAR(A584)</f>
        <v>2017</v>
      </c>
      <c r="C584" s="0" t="n">
        <f aca="false">MONTH(A584)</f>
        <v>12</v>
      </c>
      <c r="D584" s="49" t="n">
        <v>14.805</v>
      </c>
      <c r="E584" s="49" t="n">
        <v>3.5384998</v>
      </c>
      <c r="F584" s="49" t="n">
        <f aca="false">D584/E584</f>
        <v>4.18397649761065</v>
      </c>
      <c r="G584" s="0" t="str">
        <f aca="false">IF(OR(C584&lt;4,C584&gt;9),"Winter","Summer")</f>
        <v>Winter</v>
      </c>
    </row>
    <row r="585" customFormat="false" ht="14.25" hidden="false" customHeight="false" outlineLevel="0" collapsed="false">
      <c r="A585" s="50" t="n">
        <v>43074</v>
      </c>
      <c r="B585" s="0" t="n">
        <f aca="false">YEAR(A585)</f>
        <v>2017</v>
      </c>
      <c r="C585" s="0" t="n">
        <f aca="false">MONTH(A585)</f>
        <v>12</v>
      </c>
      <c r="D585" s="49" t="n">
        <v>14.563499</v>
      </c>
      <c r="E585" s="49" t="n">
        <v>3.6015</v>
      </c>
      <c r="F585" s="49" t="n">
        <f aca="false">D585/E585</f>
        <v>4.04373150076357</v>
      </c>
      <c r="G585" s="0" t="str">
        <f aca="false">IF(OR(C585&lt;4,C585&gt;9),"Winter","Summer")</f>
        <v>Winter</v>
      </c>
    </row>
    <row r="586" customFormat="false" ht="14.25" hidden="false" customHeight="false" outlineLevel="0" collapsed="false">
      <c r="A586" s="50" t="n">
        <v>43075</v>
      </c>
      <c r="B586" s="0" t="n">
        <f aca="false">YEAR(A586)</f>
        <v>2017</v>
      </c>
      <c r="C586" s="0" t="n">
        <f aca="false">MONTH(A586)</f>
        <v>12</v>
      </c>
      <c r="D586" s="49" t="n">
        <v>14.469</v>
      </c>
      <c r="E586" s="49" t="n">
        <v>3.5700002</v>
      </c>
      <c r="F586" s="49" t="n">
        <f aca="false">D586/E586</f>
        <v>4.05294094941507</v>
      </c>
      <c r="G586" s="0" t="str">
        <f aca="false">IF(OR(C586&lt;4,C586&gt;9),"Winter","Summer")</f>
        <v>Winter</v>
      </c>
    </row>
    <row r="587" customFormat="false" ht="14.25" hidden="false" customHeight="false" outlineLevel="0" collapsed="false">
      <c r="A587" s="50" t="n">
        <v>43076</v>
      </c>
      <c r="B587" s="0" t="n">
        <f aca="false">YEAR(A587)</f>
        <v>2017</v>
      </c>
      <c r="C587" s="0" t="n">
        <f aca="false">MONTH(A587)</f>
        <v>12</v>
      </c>
      <c r="D587" s="49" t="n">
        <v>14.563499</v>
      </c>
      <c r="E587" s="49" t="n">
        <v>3.5175</v>
      </c>
      <c r="F587" s="49" t="n">
        <f aca="false">D587/E587</f>
        <v>4.14029822316987</v>
      </c>
      <c r="G587" s="0" t="str">
        <f aca="false">IF(OR(C587&lt;4,C587&gt;9),"Winter","Summer")</f>
        <v>Winter</v>
      </c>
    </row>
    <row r="588" customFormat="false" ht="14.25" hidden="false" customHeight="false" outlineLevel="0" collapsed="false">
      <c r="A588" s="50" t="n">
        <v>43077</v>
      </c>
      <c r="B588" s="0" t="n">
        <f aca="false">YEAR(A588)</f>
        <v>2017</v>
      </c>
      <c r="C588" s="0" t="n">
        <f aca="false">MONTH(A588)</f>
        <v>12</v>
      </c>
      <c r="D588" s="49" t="n">
        <v>14.6895</v>
      </c>
      <c r="E588" s="49" t="n">
        <v>3.591</v>
      </c>
      <c r="F588" s="49" t="n">
        <f aca="false">D588/E588</f>
        <v>4.0906432748538</v>
      </c>
      <c r="G588" s="0" t="str">
        <f aca="false">IF(OR(C588&lt;4,C588&gt;9),"Winter","Summer")</f>
        <v>Winter</v>
      </c>
    </row>
    <row r="589" customFormat="false" ht="14.25" hidden="false" customHeight="false" outlineLevel="0" collapsed="false">
      <c r="A589" s="50" t="n">
        <v>43078</v>
      </c>
      <c r="B589" s="0" t="n">
        <f aca="false">YEAR(A589)</f>
        <v>2017</v>
      </c>
      <c r="C589" s="0" t="n">
        <f aca="false">MONTH(A589)</f>
        <v>12</v>
      </c>
      <c r="D589" s="49" t="n">
        <v>14.7734995</v>
      </c>
      <c r="E589" s="49" t="n">
        <v>3.5700002</v>
      </c>
      <c r="F589" s="49" t="n">
        <f aca="false">D589/E589</f>
        <v>4.13823492222774</v>
      </c>
      <c r="G589" s="0" t="str">
        <f aca="false">IF(OR(C589&lt;4,C589&gt;9),"Winter","Summer")</f>
        <v>Winter</v>
      </c>
    </row>
    <row r="590" customFormat="false" ht="14.25" hidden="false" customHeight="false" outlineLevel="0" collapsed="false">
      <c r="A590" s="50" t="n">
        <v>43079</v>
      </c>
      <c r="B590" s="0" t="n">
        <f aca="false">YEAR(A590)</f>
        <v>2017</v>
      </c>
      <c r="C590" s="0" t="n">
        <f aca="false">MONTH(A590)</f>
        <v>12</v>
      </c>
      <c r="D590" s="49" t="n">
        <v>14.5215</v>
      </c>
      <c r="E590" s="49" t="n">
        <v>3.5700002</v>
      </c>
      <c r="F590" s="49" t="n">
        <f aca="false">D590/E590</f>
        <v>4.06764683094416</v>
      </c>
      <c r="G590" s="0" t="str">
        <f aca="false">IF(OR(C590&lt;4,C590&gt;9),"Winter","Summer")</f>
        <v>Winter</v>
      </c>
    </row>
    <row r="591" customFormat="false" ht="14.25" hidden="false" customHeight="false" outlineLevel="0" collapsed="false">
      <c r="A591" s="50" t="n">
        <v>43080</v>
      </c>
      <c r="B591" s="0" t="n">
        <f aca="false">YEAR(A591)</f>
        <v>2017</v>
      </c>
      <c r="C591" s="0" t="n">
        <f aca="false">MONTH(A591)</f>
        <v>12</v>
      </c>
      <c r="D591" s="49" t="n">
        <v>15.0045</v>
      </c>
      <c r="E591" s="49" t="n">
        <v>3.5595002</v>
      </c>
      <c r="F591" s="49" t="n">
        <f aca="false">D591/E591</f>
        <v>4.21533899618829</v>
      </c>
      <c r="G591" s="0" t="str">
        <f aca="false">IF(OR(C591&lt;4,C591&gt;9),"Winter","Summer")</f>
        <v>Winter</v>
      </c>
    </row>
    <row r="592" customFormat="false" ht="14.25" hidden="false" customHeight="false" outlineLevel="0" collapsed="false">
      <c r="A592" s="50" t="n">
        <v>43081</v>
      </c>
      <c r="B592" s="0" t="n">
        <f aca="false">YEAR(A592)</f>
        <v>2017</v>
      </c>
      <c r="C592" s="0" t="n">
        <f aca="false">MONTH(A592)</f>
        <v>12</v>
      </c>
      <c r="D592" s="49" t="n">
        <v>16.3275</v>
      </c>
      <c r="E592" s="49" t="n">
        <v>3.675</v>
      </c>
      <c r="F592" s="49" t="n">
        <f aca="false">D592/E592</f>
        <v>4.44285714285714</v>
      </c>
      <c r="G592" s="0" t="str">
        <f aca="false">IF(OR(C592&lt;4,C592&gt;9),"Winter","Summer")</f>
        <v>Winter</v>
      </c>
    </row>
    <row r="593" customFormat="false" ht="14.25" hidden="false" customHeight="false" outlineLevel="0" collapsed="false">
      <c r="A593" s="50" t="n">
        <v>43082</v>
      </c>
      <c r="B593" s="0" t="n">
        <f aca="false">YEAR(A593)</f>
        <v>2017</v>
      </c>
      <c r="C593" s="0" t="n">
        <f aca="false">MONTH(A593)</f>
        <v>12</v>
      </c>
      <c r="D593" s="49" t="n">
        <v>15.792</v>
      </c>
      <c r="E593" s="49" t="n">
        <v>4.137</v>
      </c>
      <c r="F593" s="49" t="n">
        <f aca="false">D593/E593</f>
        <v>3.81725888324873</v>
      </c>
      <c r="G593" s="0" t="str">
        <f aca="false">IF(OR(C593&lt;4,C593&gt;9),"Winter","Summer")</f>
        <v>Winter</v>
      </c>
    </row>
    <row r="594" customFormat="false" ht="14.25" hidden="false" customHeight="false" outlineLevel="0" collapsed="false">
      <c r="A594" s="50" t="n">
        <v>43083</v>
      </c>
      <c r="B594" s="0" t="n">
        <f aca="false">YEAR(A594)</f>
        <v>2017</v>
      </c>
      <c r="C594" s="0" t="n">
        <f aca="false">MONTH(A594)</f>
        <v>12</v>
      </c>
      <c r="D594" s="49" t="n">
        <v>15.225</v>
      </c>
      <c r="E594" s="49" t="n">
        <v>3.7905</v>
      </c>
      <c r="F594" s="49" t="n">
        <f aca="false">D594/E594</f>
        <v>4.01662049861496</v>
      </c>
      <c r="G594" s="0" t="str">
        <f aca="false">IF(OR(C594&lt;4,C594&gt;9),"Winter","Summer")</f>
        <v>Winter</v>
      </c>
    </row>
    <row r="595" customFormat="false" ht="14.25" hidden="false" customHeight="false" outlineLevel="0" collapsed="false">
      <c r="A595" s="50" t="n">
        <v>43084</v>
      </c>
      <c r="B595" s="0" t="n">
        <f aca="false">YEAR(A595)</f>
        <v>2017</v>
      </c>
      <c r="C595" s="0" t="n">
        <f aca="false">MONTH(A595)</f>
        <v>12</v>
      </c>
      <c r="D595" s="49" t="n">
        <v>14.752501</v>
      </c>
      <c r="E595" s="49" t="n">
        <v>3.6225</v>
      </c>
      <c r="F595" s="49" t="n">
        <f aca="false">D595/E595</f>
        <v>4.07246404416839</v>
      </c>
      <c r="G595" s="0" t="str">
        <f aca="false">IF(OR(C595&lt;4,C595&gt;9),"Winter","Summer")</f>
        <v>Winter</v>
      </c>
    </row>
    <row r="596" customFormat="false" ht="14.25" hidden="false" customHeight="false" outlineLevel="0" collapsed="false">
      <c r="A596" s="50" t="n">
        <v>43085</v>
      </c>
      <c r="B596" s="0" t="n">
        <f aca="false">YEAR(A596)</f>
        <v>2017</v>
      </c>
      <c r="C596" s="0" t="n">
        <f aca="false">MONTH(A596)</f>
        <v>12</v>
      </c>
      <c r="D596" s="49" t="n">
        <v>15.0045</v>
      </c>
      <c r="E596" s="49" t="n">
        <v>3.675</v>
      </c>
      <c r="F596" s="49" t="n">
        <f aca="false">D596/E596</f>
        <v>4.08285714285714</v>
      </c>
      <c r="G596" s="0" t="str">
        <f aca="false">IF(OR(C596&lt;4,C596&gt;9),"Winter","Summer")</f>
        <v>Winter</v>
      </c>
    </row>
    <row r="597" customFormat="false" ht="14.25" hidden="false" customHeight="false" outlineLevel="0" collapsed="false">
      <c r="A597" s="50" t="n">
        <v>43086</v>
      </c>
      <c r="B597" s="0" t="n">
        <f aca="false">YEAR(A597)</f>
        <v>2017</v>
      </c>
      <c r="C597" s="0" t="n">
        <f aca="false">MONTH(A597)</f>
        <v>12</v>
      </c>
      <c r="D597" s="49" t="n">
        <v>14.7945</v>
      </c>
      <c r="E597" s="49" t="n">
        <v>3.675</v>
      </c>
      <c r="F597" s="49" t="n">
        <f aca="false">D597/E597</f>
        <v>4.02571428571429</v>
      </c>
      <c r="G597" s="0" t="str">
        <f aca="false">IF(OR(C597&lt;4,C597&gt;9),"Winter","Summer")</f>
        <v>Winter</v>
      </c>
    </row>
    <row r="598" customFormat="false" ht="14.25" hidden="false" customHeight="false" outlineLevel="0" collapsed="false">
      <c r="A598" s="50" t="n">
        <v>43087</v>
      </c>
      <c r="B598" s="0" t="n">
        <f aca="false">YEAR(A598)</f>
        <v>2017</v>
      </c>
      <c r="C598" s="0" t="n">
        <f aca="false">MONTH(A598)</f>
        <v>12</v>
      </c>
      <c r="D598" s="49" t="n">
        <v>15.1725</v>
      </c>
      <c r="E598" s="49" t="n">
        <v>3.6855</v>
      </c>
      <c r="F598" s="49" t="n">
        <f aca="false">D598/E598</f>
        <v>4.11680911680912</v>
      </c>
      <c r="G598" s="0" t="str">
        <f aca="false">IF(OR(C598&lt;4,C598&gt;9),"Winter","Summer")</f>
        <v>Winter</v>
      </c>
    </row>
    <row r="599" customFormat="false" ht="14.25" hidden="false" customHeight="false" outlineLevel="0" collapsed="false">
      <c r="A599" s="50" t="n">
        <v>43088</v>
      </c>
      <c r="B599" s="0" t="n">
        <f aca="false">YEAR(A599)</f>
        <v>2017</v>
      </c>
      <c r="C599" s="0" t="n">
        <f aca="false">MONTH(A599)</f>
        <v>12</v>
      </c>
      <c r="D599" s="49" t="n">
        <v>14.9835005</v>
      </c>
      <c r="E599" s="49" t="n">
        <v>3.654</v>
      </c>
      <c r="F599" s="49" t="n">
        <f aca="false">D599/E599</f>
        <v>4.10057484948002</v>
      </c>
      <c r="G599" s="0" t="str">
        <f aca="false">IF(OR(C599&lt;4,C599&gt;9),"Winter","Summer")</f>
        <v>Winter</v>
      </c>
    </row>
    <row r="600" customFormat="false" ht="14.25" hidden="false" customHeight="false" outlineLevel="0" collapsed="false">
      <c r="A600" s="50" t="n">
        <v>43089</v>
      </c>
      <c r="B600" s="0" t="n">
        <f aca="false">YEAR(A600)</f>
        <v>2017</v>
      </c>
      <c r="C600" s="0" t="n">
        <f aca="false">MONTH(A600)</f>
        <v>12</v>
      </c>
      <c r="D600" s="49" t="n">
        <v>15.0885</v>
      </c>
      <c r="E600" s="49" t="n">
        <v>3.5805001</v>
      </c>
      <c r="F600" s="49" t="n">
        <f aca="false">D600/E600</f>
        <v>4.21407612863913</v>
      </c>
      <c r="G600" s="0" t="str">
        <f aca="false">IF(OR(C600&lt;4,C600&gt;9),"Winter","Summer")</f>
        <v>Winter</v>
      </c>
    </row>
    <row r="601" customFormat="false" ht="14.25" hidden="false" customHeight="false" outlineLevel="0" collapsed="false">
      <c r="A601" s="50" t="n">
        <v>43090</v>
      </c>
      <c r="B601" s="0" t="n">
        <f aca="false">YEAR(A601)</f>
        <v>2017</v>
      </c>
      <c r="C601" s="0" t="n">
        <f aca="false">MONTH(A601)</f>
        <v>12</v>
      </c>
      <c r="D601" s="49" t="n">
        <v>14.868</v>
      </c>
      <c r="E601" s="49" t="n">
        <v>3.5805001</v>
      </c>
      <c r="F601" s="49" t="n">
        <f aca="false">D601/E601</f>
        <v>4.15249255264649</v>
      </c>
      <c r="G601" s="0" t="str">
        <f aca="false">IF(OR(C601&lt;4,C601&gt;9),"Winter","Summer")</f>
        <v>Winter</v>
      </c>
    </row>
    <row r="602" customFormat="false" ht="14.25" hidden="false" customHeight="false" outlineLevel="0" collapsed="false">
      <c r="A602" s="50" t="n">
        <v>43091</v>
      </c>
      <c r="B602" s="0" t="n">
        <f aca="false">YEAR(A602)</f>
        <v>2017</v>
      </c>
      <c r="C602" s="0" t="n">
        <f aca="false">MONTH(A602)</f>
        <v>12</v>
      </c>
      <c r="D602" s="49" t="n">
        <v>14.574</v>
      </c>
      <c r="E602" s="49" t="n">
        <v>3.549</v>
      </c>
      <c r="F602" s="49" t="n">
        <f aca="false">D602/E602</f>
        <v>4.10650887573965</v>
      </c>
      <c r="G602" s="0" t="str">
        <f aca="false">IF(OR(C602&lt;4,C602&gt;9),"Winter","Summer")</f>
        <v>Winter</v>
      </c>
    </row>
    <row r="603" customFormat="false" ht="14.25" hidden="false" customHeight="false" outlineLevel="0" collapsed="false">
      <c r="A603" s="50" t="n">
        <v>43092</v>
      </c>
      <c r="B603" s="0" t="n">
        <f aca="false">YEAR(A603)</f>
        <v>2017</v>
      </c>
      <c r="C603" s="0" t="n">
        <f aca="false">MONTH(A603)</f>
        <v>12</v>
      </c>
      <c r="D603" s="49" t="n">
        <v>14.311501</v>
      </c>
      <c r="E603" s="49" t="n">
        <v>3.423</v>
      </c>
      <c r="F603" s="49" t="n">
        <f aca="false">D603/E603</f>
        <v>4.18098188723342</v>
      </c>
      <c r="G603" s="0" t="str">
        <f aca="false">IF(OR(C603&lt;4,C603&gt;9),"Winter","Summer")</f>
        <v>Winter</v>
      </c>
    </row>
    <row r="604" customFormat="false" ht="14.25" hidden="false" customHeight="false" outlineLevel="0" collapsed="false">
      <c r="A604" s="50" t="n">
        <v>43093</v>
      </c>
      <c r="B604" s="0" t="n">
        <f aca="false">YEAR(A604)</f>
        <v>2017</v>
      </c>
      <c r="C604" s="0" t="n">
        <f aca="false">MONTH(A604)</f>
        <v>12</v>
      </c>
      <c r="D604" s="49" t="n">
        <v>14.059501</v>
      </c>
      <c r="E604" s="49" t="n">
        <v>3.423</v>
      </c>
      <c r="F604" s="49" t="n">
        <f aca="false">D604/E604</f>
        <v>4.10736225533158</v>
      </c>
      <c r="G604" s="0" t="str">
        <f aca="false">IF(OR(C604&lt;4,C604&gt;9),"Winter","Summer")</f>
        <v>Winter</v>
      </c>
    </row>
    <row r="605" customFormat="false" ht="14.25" hidden="false" customHeight="false" outlineLevel="0" collapsed="false">
      <c r="A605" s="50" t="n">
        <v>43094</v>
      </c>
      <c r="B605" s="0" t="n">
        <f aca="false">YEAR(A605)</f>
        <v>2017</v>
      </c>
      <c r="C605" s="0" t="n">
        <f aca="false">MONTH(A605)</f>
        <v>12</v>
      </c>
      <c r="D605" s="49" t="n">
        <v>14.4795</v>
      </c>
      <c r="E605" s="49" t="n">
        <v>3.423</v>
      </c>
      <c r="F605" s="49" t="n">
        <f aca="false">D605/E605</f>
        <v>4.23006134969325</v>
      </c>
      <c r="G605" s="0" t="str">
        <f aca="false">IF(OR(C605&lt;4,C605&gt;9),"Winter","Summer")</f>
        <v>Winter</v>
      </c>
    </row>
    <row r="606" customFormat="false" ht="14.25" hidden="false" customHeight="false" outlineLevel="0" collapsed="false">
      <c r="A606" s="50" t="n">
        <v>43095</v>
      </c>
      <c r="B606" s="0" t="n">
        <f aca="false">YEAR(A606)</f>
        <v>2017</v>
      </c>
      <c r="C606" s="0" t="n">
        <f aca="false">MONTH(A606)</f>
        <v>12</v>
      </c>
      <c r="D606" s="49" t="n">
        <v>14.122499</v>
      </c>
      <c r="E606" s="49" t="n">
        <v>3.423</v>
      </c>
      <c r="F606" s="49" t="n">
        <f aca="false">D606/E606</f>
        <v>4.12576657902425</v>
      </c>
      <c r="G606" s="0" t="str">
        <f aca="false">IF(OR(C606&lt;4,C606&gt;9),"Winter","Summer")</f>
        <v>Winter</v>
      </c>
    </row>
    <row r="607" customFormat="false" ht="14.25" hidden="false" customHeight="false" outlineLevel="0" collapsed="false">
      <c r="A607" s="50" t="n">
        <v>43096</v>
      </c>
      <c r="B607" s="0" t="n">
        <f aca="false">YEAR(A607)</f>
        <v>2017</v>
      </c>
      <c r="C607" s="0" t="n">
        <f aca="false">MONTH(A607)</f>
        <v>12</v>
      </c>
      <c r="D607" s="49" t="n">
        <v>14.5425005</v>
      </c>
      <c r="E607" s="49" t="n">
        <v>3.5384998</v>
      </c>
      <c r="F607" s="49" t="n">
        <f aca="false">D607/E607</f>
        <v>4.10979265845938</v>
      </c>
      <c r="G607" s="0" t="str">
        <f aca="false">IF(OR(C607&lt;4,C607&gt;9),"Winter","Summer")</f>
        <v>Winter</v>
      </c>
    </row>
    <row r="608" customFormat="false" ht="14.25" hidden="false" customHeight="false" outlineLevel="0" collapsed="false">
      <c r="A608" s="50" t="n">
        <v>43097</v>
      </c>
      <c r="B608" s="0" t="n">
        <f aca="false">YEAR(A608)</f>
        <v>2017</v>
      </c>
      <c r="C608" s="0" t="n">
        <f aca="false">MONTH(A608)</f>
        <v>12</v>
      </c>
      <c r="D608" s="49" t="n">
        <v>14.8995</v>
      </c>
      <c r="E608" s="49" t="n">
        <v>3.4859998</v>
      </c>
      <c r="F608" s="49" t="n">
        <f aca="false">D608/E608</f>
        <v>4.27409663075712</v>
      </c>
      <c r="G608" s="0" t="str">
        <f aca="false">IF(OR(C608&lt;4,C608&gt;9),"Winter","Summer")</f>
        <v>Winter</v>
      </c>
    </row>
    <row r="609" customFormat="false" ht="14.25" hidden="false" customHeight="false" outlineLevel="0" collapsed="false">
      <c r="A609" s="50" t="n">
        <v>43098</v>
      </c>
      <c r="B609" s="0" t="n">
        <f aca="false">YEAR(A609)</f>
        <v>2017</v>
      </c>
      <c r="C609" s="0" t="n">
        <f aca="false">MONTH(A609)</f>
        <v>12</v>
      </c>
      <c r="D609" s="49" t="n">
        <v>14.49</v>
      </c>
      <c r="E609" s="49" t="n">
        <v>3.4754999</v>
      </c>
      <c r="F609" s="49" t="n">
        <f aca="false">D609/E609</f>
        <v>4.16918440998948</v>
      </c>
      <c r="G609" s="0" t="str">
        <f aca="false">IF(OR(C609&lt;4,C609&gt;9),"Winter","Summer")</f>
        <v>Winter</v>
      </c>
    </row>
    <row r="610" customFormat="false" ht="14.25" hidden="false" customHeight="false" outlineLevel="0" collapsed="false">
      <c r="A610" s="50" t="n">
        <v>43099</v>
      </c>
      <c r="B610" s="0" t="n">
        <f aca="false">YEAR(A610)</f>
        <v>2017</v>
      </c>
      <c r="C610" s="0" t="n">
        <f aca="false">MONTH(A610)</f>
        <v>12</v>
      </c>
      <c r="D610" s="49" t="n">
        <v>14.342999</v>
      </c>
      <c r="E610" s="49" t="n">
        <v>3.423</v>
      </c>
      <c r="F610" s="49" t="n">
        <f aca="false">D610/E610</f>
        <v>4.19018375693836</v>
      </c>
      <c r="G610" s="0" t="str">
        <f aca="false">IF(OR(C610&lt;4,C610&gt;9),"Winter","Summer")</f>
        <v>Winter</v>
      </c>
    </row>
    <row r="611" customFormat="false" ht="14.25" hidden="false" customHeight="false" outlineLevel="0" collapsed="false">
      <c r="A611" s="50" t="n">
        <v>43100</v>
      </c>
      <c r="B611" s="0" t="n">
        <f aca="false">YEAR(A611)</f>
        <v>2017</v>
      </c>
      <c r="C611" s="0" t="n">
        <f aca="false">MONTH(A611)</f>
        <v>12</v>
      </c>
      <c r="D611" s="49" t="n">
        <v>13.4609995</v>
      </c>
      <c r="E611" s="49" t="n">
        <v>3.423</v>
      </c>
      <c r="F611" s="49" t="n">
        <f aca="false">D611/E611</f>
        <v>3.93251519135261</v>
      </c>
      <c r="G611" s="0" t="str">
        <f aca="false">IF(OR(C611&lt;4,C611&gt;9),"Winter","Summer")</f>
        <v>Winter</v>
      </c>
    </row>
    <row r="612" customFormat="false" ht="14.25" hidden="false" customHeight="false" outlineLevel="0" collapsed="false">
      <c r="A612" s="50" t="n">
        <v>43101</v>
      </c>
      <c r="B612" s="0" t="n">
        <f aca="false">YEAR(A612)</f>
        <v>2018</v>
      </c>
      <c r="C612" s="0" t="n">
        <f aca="false">MONTH(A612)</f>
        <v>1</v>
      </c>
      <c r="D612" s="49" t="n">
        <v>13.629</v>
      </c>
      <c r="E612" s="49" t="n">
        <v>3.423</v>
      </c>
      <c r="F612" s="49" t="n">
        <f aca="false">D612/E612</f>
        <v>3.98159509202454</v>
      </c>
      <c r="G612" s="0" t="str">
        <f aca="false">IF(OR(C612&lt;4,C612&gt;9),"Winter","Summer")</f>
        <v>Winter</v>
      </c>
    </row>
    <row r="613" customFormat="false" ht="14.25" hidden="false" customHeight="false" outlineLevel="0" collapsed="false">
      <c r="A613" s="50" t="n">
        <v>43102</v>
      </c>
      <c r="B613" s="0" t="n">
        <f aca="false">YEAR(A613)</f>
        <v>2018</v>
      </c>
      <c r="C613" s="0" t="n">
        <f aca="false">MONTH(A613)</f>
        <v>1</v>
      </c>
      <c r="D613" s="49" t="n">
        <v>14.3324995</v>
      </c>
      <c r="E613" s="49" t="n">
        <v>3.4125</v>
      </c>
      <c r="F613" s="49" t="n">
        <f aca="false">D613/E613</f>
        <v>4.19999985347985</v>
      </c>
      <c r="G613" s="0" t="str">
        <f aca="false">IF(OR(C613&lt;4,C613&gt;9),"Winter","Summer")</f>
        <v>Winter</v>
      </c>
    </row>
    <row r="614" customFormat="false" ht="14.25" hidden="false" customHeight="false" outlineLevel="0" collapsed="false">
      <c r="A614" s="50" t="n">
        <v>43103</v>
      </c>
      <c r="B614" s="0" t="n">
        <f aca="false">YEAR(A614)</f>
        <v>2018</v>
      </c>
      <c r="C614" s="0" t="n">
        <f aca="false">MONTH(A614)</f>
        <v>1</v>
      </c>
      <c r="D614" s="49" t="n">
        <v>14.1015005</v>
      </c>
      <c r="E614" s="49" t="n">
        <v>3.3600001</v>
      </c>
      <c r="F614" s="49" t="n">
        <f aca="false">D614/E614</f>
        <v>4.19687502390253</v>
      </c>
      <c r="G614" s="0" t="str">
        <f aca="false">IF(OR(C614&lt;4,C614&gt;9),"Winter","Summer")</f>
        <v>Winter</v>
      </c>
    </row>
    <row r="615" customFormat="false" ht="14.25" hidden="false" customHeight="false" outlineLevel="0" collapsed="false">
      <c r="A615" s="50" t="n">
        <v>43104</v>
      </c>
      <c r="B615" s="0" t="n">
        <f aca="false">YEAR(A615)</f>
        <v>2018</v>
      </c>
      <c r="C615" s="0" t="n">
        <f aca="false">MONTH(A615)</f>
        <v>1</v>
      </c>
      <c r="D615" s="49" t="n">
        <v>14.511</v>
      </c>
      <c r="E615" s="49" t="n">
        <v>3.3495002</v>
      </c>
      <c r="F615" s="49" t="n">
        <f aca="false">D615/E615</f>
        <v>4.33228814257124</v>
      </c>
      <c r="G615" s="0" t="str">
        <f aca="false">IF(OR(C615&lt;4,C615&gt;9),"Winter","Summer")</f>
        <v>Winter</v>
      </c>
    </row>
    <row r="616" customFormat="false" ht="14.25" hidden="false" customHeight="false" outlineLevel="0" collapsed="false">
      <c r="A616" s="50" t="n">
        <v>43105</v>
      </c>
      <c r="B616" s="0" t="n">
        <f aca="false">YEAR(A616)</f>
        <v>2018</v>
      </c>
      <c r="C616" s="0" t="n">
        <f aca="false">MONTH(A616)</f>
        <v>1</v>
      </c>
      <c r="D616" s="49" t="n">
        <v>14.973001</v>
      </c>
      <c r="E616" s="49" t="n">
        <v>3.3600001</v>
      </c>
      <c r="F616" s="49" t="n">
        <f aca="false">D616/E616</f>
        <v>4.45625016499255</v>
      </c>
      <c r="G616" s="0" t="str">
        <f aca="false">IF(OR(C616&lt;4,C616&gt;9),"Winter","Summer")</f>
        <v>Winter</v>
      </c>
    </row>
    <row r="617" customFormat="false" ht="14.25" hidden="false" customHeight="false" outlineLevel="0" collapsed="false">
      <c r="A617" s="50" t="n">
        <v>43106</v>
      </c>
      <c r="B617" s="0" t="n">
        <f aca="false">YEAR(A617)</f>
        <v>2018</v>
      </c>
      <c r="C617" s="0" t="n">
        <f aca="false">MONTH(A617)</f>
        <v>1</v>
      </c>
      <c r="D617" s="49" t="n">
        <v>14.164499</v>
      </c>
      <c r="E617" s="49" t="n">
        <v>3.3285</v>
      </c>
      <c r="F617" s="49" t="n">
        <f aca="false">D617/E617</f>
        <v>4.25552020429623</v>
      </c>
      <c r="G617" s="0" t="str">
        <f aca="false">IF(OR(C617&lt;4,C617&gt;9),"Winter","Summer")</f>
        <v>Winter</v>
      </c>
    </row>
    <row r="618" customFormat="false" ht="14.25" hidden="false" customHeight="false" outlineLevel="0" collapsed="false">
      <c r="A618" s="50" t="n">
        <v>43107</v>
      </c>
      <c r="B618" s="0" t="n">
        <f aca="false">YEAR(A618)</f>
        <v>2018</v>
      </c>
      <c r="C618" s="0" t="n">
        <f aca="false">MONTH(A618)</f>
        <v>1</v>
      </c>
      <c r="D618" s="49" t="n">
        <v>14.280001</v>
      </c>
      <c r="E618" s="49" t="n">
        <v>3.3285</v>
      </c>
      <c r="F618" s="49" t="n">
        <f aca="false">D618/E618</f>
        <v>4.29022112062491</v>
      </c>
      <c r="G618" s="0" t="str">
        <f aca="false">IF(OR(C618&lt;4,C618&gt;9),"Winter","Summer")</f>
        <v>Winter</v>
      </c>
    </row>
    <row r="619" customFormat="false" ht="14.25" hidden="false" customHeight="false" outlineLevel="0" collapsed="false">
      <c r="A619" s="50" t="n">
        <v>43108</v>
      </c>
      <c r="B619" s="0" t="n">
        <f aca="false">YEAR(A619)</f>
        <v>2018</v>
      </c>
      <c r="C619" s="0" t="n">
        <f aca="false">MONTH(A619)</f>
        <v>1</v>
      </c>
      <c r="D619" s="49" t="n">
        <v>14.2485</v>
      </c>
      <c r="E619" s="49" t="n">
        <v>3.381</v>
      </c>
      <c r="F619" s="49" t="n">
        <f aca="false">D619/E619</f>
        <v>4.21428571428571</v>
      </c>
      <c r="G619" s="0" t="str">
        <f aca="false">IF(OR(C619&lt;4,C619&gt;9),"Winter","Summer")</f>
        <v>Winter</v>
      </c>
    </row>
    <row r="620" customFormat="false" ht="14.25" hidden="false" customHeight="false" outlineLevel="0" collapsed="false">
      <c r="A620" s="50" t="n">
        <v>43109</v>
      </c>
      <c r="B620" s="0" t="n">
        <f aca="false">YEAR(A620)</f>
        <v>2018</v>
      </c>
      <c r="C620" s="0" t="n">
        <f aca="false">MONTH(A620)</f>
        <v>1</v>
      </c>
      <c r="D620" s="49" t="n">
        <v>14.448</v>
      </c>
      <c r="E620" s="49" t="n">
        <v>3.381</v>
      </c>
      <c r="F620" s="49" t="n">
        <f aca="false">D620/E620</f>
        <v>4.27329192546584</v>
      </c>
      <c r="G620" s="0" t="str">
        <f aca="false">IF(OR(C620&lt;4,C620&gt;9),"Winter","Summer")</f>
        <v>Winter</v>
      </c>
    </row>
    <row r="621" customFormat="false" ht="14.25" hidden="false" customHeight="false" outlineLevel="0" collapsed="false">
      <c r="A621" s="50" t="n">
        <v>43110</v>
      </c>
      <c r="B621" s="0" t="n">
        <f aca="false">YEAR(A621)</f>
        <v>2018</v>
      </c>
      <c r="C621" s="0" t="n">
        <f aca="false">MONTH(A621)</f>
        <v>1</v>
      </c>
      <c r="D621" s="49" t="n">
        <v>14.9939995</v>
      </c>
      <c r="E621" s="49" t="n">
        <v>3.402</v>
      </c>
      <c r="F621" s="49" t="n">
        <f aca="false">D621/E621</f>
        <v>4.40740726043504</v>
      </c>
      <c r="G621" s="0" t="str">
        <f aca="false">IF(OR(C621&lt;4,C621&gt;9),"Winter","Summer")</f>
        <v>Winter</v>
      </c>
    </row>
    <row r="622" customFormat="false" ht="14.25" hidden="false" customHeight="false" outlineLevel="0" collapsed="false">
      <c r="A622" s="50" t="n">
        <v>43111</v>
      </c>
      <c r="B622" s="0" t="n">
        <f aca="false">YEAR(A622)</f>
        <v>2018</v>
      </c>
      <c r="C622" s="0" t="n">
        <f aca="false">MONTH(A622)</f>
        <v>1</v>
      </c>
      <c r="D622" s="49" t="n">
        <v>14.91</v>
      </c>
      <c r="E622" s="49" t="n">
        <v>3.402</v>
      </c>
      <c r="F622" s="49" t="n">
        <f aca="false">D622/E622</f>
        <v>4.38271604938272</v>
      </c>
      <c r="G622" s="0" t="str">
        <f aca="false">IF(OR(C622&lt;4,C622&gt;9),"Winter","Summer")</f>
        <v>Winter</v>
      </c>
    </row>
    <row r="623" customFormat="false" ht="14.25" hidden="false" customHeight="false" outlineLevel="0" collapsed="false">
      <c r="A623" s="50" t="n">
        <v>43112</v>
      </c>
      <c r="B623" s="0" t="n">
        <f aca="false">YEAR(A623)</f>
        <v>2018</v>
      </c>
      <c r="C623" s="0" t="n">
        <f aca="false">MONTH(A623)</f>
        <v>1</v>
      </c>
      <c r="D623" s="49" t="n">
        <v>14.3324995</v>
      </c>
      <c r="E623" s="49" t="n">
        <v>3.381</v>
      </c>
      <c r="F623" s="49" t="n">
        <f aca="false">D623/E623</f>
        <v>4.23913028689737</v>
      </c>
      <c r="G623" s="0" t="str">
        <f aca="false">IF(OR(C623&lt;4,C623&gt;9),"Winter","Summer")</f>
        <v>Winter</v>
      </c>
    </row>
    <row r="624" customFormat="false" ht="14.25" hidden="false" customHeight="false" outlineLevel="0" collapsed="false">
      <c r="A624" s="50" t="n">
        <v>43113</v>
      </c>
      <c r="B624" s="0" t="n">
        <f aca="false">YEAR(A624)</f>
        <v>2018</v>
      </c>
      <c r="C624" s="0" t="n">
        <f aca="false">MONTH(A624)</f>
        <v>1</v>
      </c>
      <c r="D624" s="49" t="n">
        <v>14.280001</v>
      </c>
      <c r="E624" s="49" t="n">
        <v>3.402</v>
      </c>
      <c r="F624" s="49" t="n">
        <f aca="false">D624/E624</f>
        <v>4.19753115814227</v>
      </c>
      <c r="G624" s="0" t="str">
        <f aca="false">IF(OR(C624&lt;4,C624&gt;9),"Winter","Summer")</f>
        <v>Winter</v>
      </c>
    </row>
    <row r="625" customFormat="false" ht="14.25" hidden="false" customHeight="false" outlineLevel="0" collapsed="false">
      <c r="A625" s="50" t="n">
        <v>43114</v>
      </c>
      <c r="B625" s="0" t="n">
        <f aca="false">YEAR(A625)</f>
        <v>2018</v>
      </c>
      <c r="C625" s="0" t="n">
        <f aca="false">MONTH(A625)</f>
        <v>1</v>
      </c>
      <c r="D625" s="49" t="n">
        <v>14.1015005</v>
      </c>
      <c r="E625" s="49" t="n">
        <v>3.402</v>
      </c>
      <c r="F625" s="49" t="n">
        <f aca="false">D625/E625</f>
        <v>4.14506187536743</v>
      </c>
      <c r="G625" s="0" t="str">
        <f aca="false">IF(OR(C625&lt;4,C625&gt;9),"Winter","Summer")</f>
        <v>Winter</v>
      </c>
    </row>
    <row r="626" customFormat="false" ht="14.25" hidden="false" customHeight="false" outlineLevel="0" collapsed="false">
      <c r="A626" s="50" t="n">
        <v>43115</v>
      </c>
      <c r="B626" s="0" t="n">
        <f aca="false">YEAR(A626)</f>
        <v>2018</v>
      </c>
      <c r="C626" s="0" t="n">
        <f aca="false">MONTH(A626)</f>
        <v>1</v>
      </c>
      <c r="D626" s="49" t="n">
        <v>14.059501</v>
      </c>
      <c r="E626" s="49" t="n">
        <v>3.4125</v>
      </c>
      <c r="F626" s="49" t="n">
        <f aca="false">D626/E626</f>
        <v>4.12000029304029</v>
      </c>
      <c r="G626" s="0" t="str">
        <f aca="false">IF(OR(C626&lt;4,C626&gt;9),"Winter","Summer")</f>
        <v>Winter</v>
      </c>
    </row>
    <row r="627" customFormat="false" ht="14.25" hidden="false" customHeight="false" outlineLevel="0" collapsed="false">
      <c r="A627" s="50" t="n">
        <v>43116</v>
      </c>
      <c r="B627" s="0" t="n">
        <f aca="false">YEAR(A627)</f>
        <v>2018</v>
      </c>
      <c r="C627" s="0" t="n">
        <f aca="false">MONTH(A627)</f>
        <v>1</v>
      </c>
      <c r="D627" s="49" t="n">
        <v>14.1015005</v>
      </c>
      <c r="E627" s="49" t="n">
        <v>3.3495002</v>
      </c>
      <c r="F627" s="49" t="n">
        <f aca="false">D627/E627</f>
        <v>4.21003124585573</v>
      </c>
      <c r="G627" s="0" t="str">
        <f aca="false">IF(OR(C627&lt;4,C627&gt;9),"Winter","Summer")</f>
        <v>Winter</v>
      </c>
    </row>
    <row r="628" customFormat="false" ht="14.25" hidden="false" customHeight="false" outlineLevel="0" collapsed="false">
      <c r="A628" s="50" t="n">
        <v>43117</v>
      </c>
      <c r="B628" s="0" t="n">
        <f aca="false">YEAR(A628)</f>
        <v>2018</v>
      </c>
      <c r="C628" s="0" t="n">
        <f aca="false">MONTH(A628)</f>
        <v>1</v>
      </c>
      <c r="D628" s="49" t="n">
        <v>14.0175</v>
      </c>
      <c r="E628" s="49" t="n">
        <v>3.3495002</v>
      </c>
      <c r="F628" s="49" t="n">
        <f aca="false">D628/E628</f>
        <v>4.18495272817121</v>
      </c>
      <c r="G628" s="0" t="str">
        <f aca="false">IF(OR(C628&lt;4,C628&gt;9),"Winter","Summer")</f>
        <v>Winter</v>
      </c>
    </row>
    <row r="629" customFormat="false" ht="14.25" hidden="false" customHeight="false" outlineLevel="0" collapsed="false">
      <c r="A629" s="50" t="n">
        <v>43118</v>
      </c>
      <c r="B629" s="0" t="n">
        <f aca="false">YEAR(A629)</f>
        <v>2018</v>
      </c>
      <c r="C629" s="0" t="n">
        <f aca="false">MONTH(A629)</f>
        <v>1</v>
      </c>
      <c r="D629" s="49" t="n">
        <v>14.1435</v>
      </c>
      <c r="E629" s="49" t="n">
        <v>3.2865002</v>
      </c>
      <c r="F629" s="49" t="n">
        <f aca="false">D629/E629</f>
        <v>4.3035141151064</v>
      </c>
      <c r="G629" s="0" t="str">
        <f aca="false">IF(OR(C629&lt;4,C629&gt;9),"Winter","Summer")</f>
        <v>Winter</v>
      </c>
    </row>
    <row r="630" customFormat="false" ht="14.25" hidden="false" customHeight="false" outlineLevel="0" collapsed="false">
      <c r="A630" s="50" t="n">
        <v>43119</v>
      </c>
      <c r="B630" s="0" t="n">
        <f aca="false">YEAR(A630)</f>
        <v>2018</v>
      </c>
      <c r="C630" s="0" t="n">
        <f aca="false">MONTH(A630)</f>
        <v>1</v>
      </c>
      <c r="D630" s="49" t="n">
        <v>13.755</v>
      </c>
      <c r="E630" s="49" t="n">
        <v>3.2549999</v>
      </c>
      <c r="F630" s="49" t="n">
        <f aca="false">D630/E630</f>
        <v>4.22580658143799</v>
      </c>
      <c r="G630" s="0" t="str">
        <f aca="false">IF(OR(C630&lt;4,C630&gt;9),"Winter","Summer")</f>
        <v>Winter</v>
      </c>
    </row>
    <row r="631" customFormat="false" ht="14.25" hidden="false" customHeight="false" outlineLevel="0" collapsed="false">
      <c r="A631" s="50" t="n">
        <v>43120</v>
      </c>
      <c r="B631" s="0" t="n">
        <f aca="false">YEAR(A631)</f>
        <v>2018</v>
      </c>
      <c r="C631" s="0" t="n">
        <f aca="false">MONTH(A631)</f>
        <v>1</v>
      </c>
      <c r="D631" s="49" t="n">
        <v>14.458501</v>
      </c>
      <c r="E631" s="49" t="n">
        <v>3.2654998</v>
      </c>
      <c r="F631" s="49" t="n">
        <f aca="false">D631/E631</f>
        <v>4.42765331052845</v>
      </c>
      <c r="G631" s="0" t="str">
        <f aca="false">IF(OR(C631&lt;4,C631&gt;9),"Winter","Summer")</f>
        <v>Winter</v>
      </c>
    </row>
    <row r="632" customFormat="false" ht="14.25" hidden="false" customHeight="false" outlineLevel="0" collapsed="false">
      <c r="A632" s="50" t="n">
        <v>43121</v>
      </c>
      <c r="B632" s="0" t="n">
        <f aca="false">YEAR(A632)</f>
        <v>2018</v>
      </c>
      <c r="C632" s="0" t="n">
        <f aca="false">MONTH(A632)</f>
        <v>1</v>
      </c>
      <c r="D632" s="49" t="n">
        <v>13.9335</v>
      </c>
      <c r="E632" s="49" t="n">
        <v>3.2654998</v>
      </c>
      <c r="F632" s="49" t="n">
        <f aca="false">D632/E632</f>
        <v>4.26688129026987</v>
      </c>
      <c r="G632" s="0" t="str">
        <f aca="false">IF(OR(C632&lt;4,C632&gt;9),"Winter","Summer")</f>
        <v>Winter</v>
      </c>
    </row>
    <row r="633" customFormat="false" ht="14.25" hidden="false" customHeight="false" outlineLevel="0" collapsed="false">
      <c r="A633" s="50" t="n">
        <v>43122</v>
      </c>
      <c r="B633" s="0" t="n">
        <f aca="false">YEAR(A633)</f>
        <v>2018</v>
      </c>
      <c r="C633" s="0" t="n">
        <f aca="false">MONTH(A633)</f>
        <v>1</v>
      </c>
      <c r="D633" s="49" t="n">
        <v>13.965</v>
      </c>
      <c r="E633" s="49" t="n">
        <v>3.2549999</v>
      </c>
      <c r="F633" s="49" t="n">
        <f aca="false">D633/E633</f>
        <v>4.29032271245231</v>
      </c>
      <c r="G633" s="0" t="str">
        <f aca="false">IF(OR(C633&lt;4,C633&gt;9),"Winter","Summer")</f>
        <v>Winter</v>
      </c>
    </row>
    <row r="634" customFormat="false" ht="14.25" hidden="false" customHeight="false" outlineLevel="0" collapsed="false">
      <c r="A634" s="50" t="n">
        <v>43123</v>
      </c>
      <c r="B634" s="0" t="n">
        <f aca="false">YEAR(A634)</f>
        <v>2018</v>
      </c>
      <c r="C634" s="0" t="n">
        <f aca="false">MONTH(A634)</f>
        <v>1</v>
      </c>
      <c r="D634" s="49" t="n">
        <v>13.734</v>
      </c>
      <c r="E634" s="49" t="n">
        <v>3.2445</v>
      </c>
      <c r="F634" s="49" t="n">
        <f aca="false">D634/E634</f>
        <v>4.23300970873786</v>
      </c>
      <c r="G634" s="0" t="str">
        <f aca="false">IF(OR(C634&lt;4,C634&gt;9),"Winter","Summer")</f>
        <v>Winter</v>
      </c>
    </row>
    <row r="635" customFormat="false" ht="14.25" hidden="false" customHeight="false" outlineLevel="0" collapsed="false">
      <c r="A635" s="50" t="n">
        <v>43124</v>
      </c>
      <c r="B635" s="0" t="n">
        <f aca="false">YEAR(A635)</f>
        <v>2018</v>
      </c>
      <c r="C635" s="0" t="n">
        <f aca="false">MONTH(A635)</f>
        <v>1</v>
      </c>
      <c r="D635" s="49" t="n">
        <v>13.776</v>
      </c>
      <c r="E635" s="49" t="n">
        <v>3.234</v>
      </c>
      <c r="F635" s="49" t="n">
        <f aca="false">D635/E635</f>
        <v>4.25974025974026</v>
      </c>
      <c r="G635" s="0" t="str">
        <f aca="false">IF(OR(C635&lt;4,C635&gt;9),"Winter","Summer")</f>
        <v>Winter</v>
      </c>
    </row>
    <row r="636" customFormat="false" ht="14.25" hidden="false" customHeight="false" outlineLevel="0" collapsed="false">
      <c r="A636" s="50" t="n">
        <v>43125</v>
      </c>
      <c r="B636" s="0" t="n">
        <f aca="false">YEAR(A636)</f>
        <v>2018</v>
      </c>
      <c r="C636" s="0" t="n">
        <f aca="false">MONTH(A636)</f>
        <v>1</v>
      </c>
      <c r="D636" s="49" t="n">
        <v>13.9965</v>
      </c>
      <c r="E636" s="49" t="n">
        <v>3.2129998</v>
      </c>
      <c r="F636" s="49" t="n">
        <f aca="false">D636/E636</f>
        <v>4.35620942148829</v>
      </c>
      <c r="G636" s="0" t="str">
        <f aca="false">IF(OR(C636&lt;4,C636&gt;9),"Winter","Summer")</f>
        <v>Winter</v>
      </c>
    </row>
    <row r="637" customFormat="false" ht="14.25" hidden="false" customHeight="false" outlineLevel="0" collapsed="false">
      <c r="A637" s="50" t="n">
        <v>43126</v>
      </c>
      <c r="B637" s="0" t="n">
        <f aca="false">YEAR(A637)</f>
        <v>2018</v>
      </c>
      <c r="C637" s="0" t="n">
        <f aca="false">MONTH(A637)</f>
        <v>1</v>
      </c>
      <c r="D637" s="49" t="n">
        <v>14.2905</v>
      </c>
      <c r="E637" s="49" t="n">
        <v>3.171</v>
      </c>
      <c r="F637" s="49" t="n">
        <f aca="false">D637/E637</f>
        <v>4.50662251655629</v>
      </c>
      <c r="G637" s="0" t="str">
        <f aca="false">IF(OR(C637&lt;4,C637&gt;9),"Winter","Summer")</f>
        <v>Winter</v>
      </c>
    </row>
    <row r="638" customFormat="false" ht="14.25" hidden="false" customHeight="false" outlineLevel="0" collapsed="false">
      <c r="A638" s="50" t="n">
        <v>43127</v>
      </c>
      <c r="B638" s="0" t="n">
        <f aca="false">YEAR(A638)</f>
        <v>2018</v>
      </c>
      <c r="C638" s="0" t="n">
        <f aca="false">MONTH(A638)</f>
        <v>1</v>
      </c>
      <c r="D638" s="49" t="n">
        <v>13.6814995</v>
      </c>
      <c r="E638" s="49" t="n">
        <v>3.1815</v>
      </c>
      <c r="F638" s="49" t="n">
        <f aca="false">D638/E638</f>
        <v>4.30032987584473</v>
      </c>
      <c r="G638" s="0" t="str">
        <f aca="false">IF(OR(C638&lt;4,C638&gt;9),"Winter","Summer")</f>
        <v>Winter</v>
      </c>
    </row>
    <row r="639" customFormat="false" ht="14.25" hidden="false" customHeight="false" outlineLevel="0" collapsed="false">
      <c r="A639" s="50" t="n">
        <v>43128</v>
      </c>
      <c r="B639" s="0" t="n">
        <f aca="false">YEAR(A639)</f>
        <v>2018</v>
      </c>
      <c r="C639" s="0" t="n">
        <f aca="false">MONTH(A639)</f>
        <v>1</v>
      </c>
      <c r="D639" s="49" t="n">
        <v>13.587</v>
      </c>
      <c r="E639" s="49" t="n">
        <v>3.1815</v>
      </c>
      <c r="F639" s="49" t="n">
        <f aca="false">D639/E639</f>
        <v>4.27062706270627</v>
      </c>
      <c r="G639" s="0" t="str">
        <f aca="false">IF(OR(C639&lt;4,C639&gt;9),"Winter","Summer")</f>
        <v>Winter</v>
      </c>
    </row>
    <row r="640" customFormat="false" ht="14.25" hidden="false" customHeight="false" outlineLevel="0" collapsed="false">
      <c r="A640" s="50" t="n">
        <v>43129</v>
      </c>
      <c r="B640" s="0" t="n">
        <f aca="false">YEAR(A640)</f>
        <v>2018</v>
      </c>
      <c r="C640" s="0" t="n">
        <f aca="false">MONTH(A640)</f>
        <v>1</v>
      </c>
      <c r="D640" s="49" t="n">
        <v>12.936</v>
      </c>
      <c r="E640" s="49" t="n">
        <v>3.171</v>
      </c>
      <c r="F640" s="49" t="n">
        <f aca="false">D640/E640</f>
        <v>4.0794701986755</v>
      </c>
      <c r="G640" s="0" t="str">
        <f aca="false">IF(OR(C640&lt;4,C640&gt;9),"Winter","Summer")</f>
        <v>Winter</v>
      </c>
    </row>
    <row r="641" customFormat="false" ht="14.25" hidden="false" customHeight="false" outlineLevel="0" collapsed="false">
      <c r="A641" s="50" t="n">
        <v>43130</v>
      </c>
      <c r="B641" s="0" t="n">
        <f aca="false">YEAR(A641)</f>
        <v>2018</v>
      </c>
      <c r="C641" s="0" t="n">
        <f aca="false">MONTH(A641)</f>
        <v>1</v>
      </c>
      <c r="D641" s="49" t="n">
        <v>13.6814995</v>
      </c>
      <c r="E641" s="49" t="n">
        <v>3.1605</v>
      </c>
      <c r="F641" s="49" t="n">
        <f aca="false">D641/E641</f>
        <v>4.32890349628223</v>
      </c>
      <c r="G641" s="0" t="str">
        <f aca="false">IF(OR(C641&lt;4,C641&gt;9),"Winter","Summer")</f>
        <v>Winter</v>
      </c>
    </row>
    <row r="642" customFormat="false" ht="14.25" hidden="false" customHeight="false" outlineLevel="0" collapsed="false">
      <c r="A642" s="50" t="n">
        <v>43131</v>
      </c>
      <c r="B642" s="0" t="n">
        <f aca="false">YEAR(A642)</f>
        <v>2018</v>
      </c>
      <c r="C642" s="0" t="n">
        <f aca="false">MONTH(A642)</f>
        <v>1</v>
      </c>
      <c r="D642" s="49" t="n">
        <v>13.6814995</v>
      </c>
      <c r="E642" s="49" t="n">
        <v>3.1605</v>
      </c>
      <c r="F642" s="49" t="n">
        <f aca="false">D642/E642</f>
        <v>4.32890349628223</v>
      </c>
      <c r="G642" s="0" t="str">
        <f aca="false">IF(OR(C642&lt;4,C642&gt;9),"Winter","Summer")</f>
        <v>Winter</v>
      </c>
    </row>
    <row r="643" customFormat="false" ht="14.25" hidden="false" customHeight="false" outlineLevel="0" collapsed="false">
      <c r="A643" s="50" t="n">
        <v>43132</v>
      </c>
      <c r="B643" s="0" t="n">
        <f aca="false">YEAR(A643)</f>
        <v>2018</v>
      </c>
      <c r="C643" s="0" t="n">
        <f aca="false">MONTH(A643)</f>
        <v>2</v>
      </c>
      <c r="D643" s="49" t="n">
        <v>13.723499</v>
      </c>
      <c r="E643" s="49" t="n">
        <v>3.2129998</v>
      </c>
      <c r="F643" s="49" t="n">
        <f aca="false">D643/E643</f>
        <v>4.27124178470226</v>
      </c>
      <c r="G643" s="0" t="str">
        <f aca="false">IF(OR(C643&lt;4,C643&gt;9),"Winter","Summer")</f>
        <v>Winter</v>
      </c>
    </row>
    <row r="644" customFormat="false" ht="14.25" hidden="false" customHeight="false" outlineLevel="0" collapsed="false">
      <c r="A644" s="50" t="n">
        <v>43133</v>
      </c>
      <c r="B644" s="0" t="n">
        <f aca="false">YEAR(A644)</f>
        <v>2018</v>
      </c>
      <c r="C644" s="0" t="n">
        <f aca="false">MONTH(A644)</f>
        <v>2</v>
      </c>
      <c r="D644" s="49" t="n">
        <v>13.9545</v>
      </c>
      <c r="E644" s="49" t="n">
        <v>3.2865002</v>
      </c>
      <c r="F644" s="49" t="n">
        <f aca="false">D644/E644</f>
        <v>4.2460061313856</v>
      </c>
      <c r="G644" s="0" t="str">
        <f aca="false">IF(OR(C644&lt;4,C644&gt;9),"Winter","Summer")</f>
        <v>Winter</v>
      </c>
    </row>
    <row r="645" customFormat="false" ht="14.25" hidden="false" customHeight="false" outlineLevel="0" collapsed="false">
      <c r="A645" s="50" t="n">
        <v>43134</v>
      </c>
      <c r="B645" s="0" t="n">
        <f aca="false">YEAR(A645)</f>
        <v>2018</v>
      </c>
      <c r="C645" s="0" t="n">
        <f aca="false">MONTH(A645)</f>
        <v>2</v>
      </c>
      <c r="D645" s="49" t="n">
        <v>14.1015005</v>
      </c>
      <c r="E645" s="49" t="n">
        <v>3.2970002</v>
      </c>
      <c r="F645" s="49" t="n">
        <f aca="false">D645/E645</f>
        <v>4.27706995589506</v>
      </c>
      <c r="G645" s="0" t="str">
        <f aca="false">IF(OR(C645&lt;4,C645&gt;9),"Winter","Summer")</f>
        <v>Winter</v>
      </c>
    </row>
    <row r="646" customFormat="false" ht="14.25" hidden="false" customHeight="false" outlineLevel="0" collapsed="false">
      <c r="A646" s="50" t="n">
        <v>43135</v>
      </c>
      <c r="B646" s="0" t="n">
        <f aca="false">YEAR(A646)</f>
        <v>2018</v>
      </c>
      <c r="C646" s="0" t="n">
        <f aca="false">MONTH(A646)</f>
        <v>2</v>
      </c>
      <c r="D646" s="49" t="n">
        <v>13.818</v>
      </c>
      <c r="E646" s="49" t="n">
        <v>3.2970002</v>
      </c>
      <c r="F646" s="49" t="n">
        <f aca="false">D646/E646</f>
        <v>4.19108254831164</v>
      </c>
      <c r="G646" s="0" t="str">
        <f aca="false">IF(OR(C646&lt;4,C646&gt;9),"Winter","Summer")</f>
        <v>Winter</v>
      </c>
    </row>
    <row r="647" customFormat="false" ht="14.25" hidden="false" customHeight="false" outlineLevel="0" collapsed="false">
      <c r="A647" s="50" t="n">
        <v>43136</v>
      </c>
      <c r="B647" s="0" t="n">
        <f aca="false">YEAR(A647)</f>
        <v>2018</v>
      </c>
      <c r="C647" s="0" t="n">
        <f aca="false">MONTH(A647)</f>
        <v>2</v>
      </c>
      <c r="D647" s="49" t="n">
        <v>14.164499</v>
      </c>
      <c r="E647" s="49" t="n">
        <v>3.3285</v>
      </c>
      <c r="F647" s="49" t="n">
        <f aca="false">D647/E647</f>
        <v>4.25552020429623</v>
      </c>
      <c r="G647" s="0" t="str">
        <f aca="false">IF(OR(C647&lt;4,C647&gt;9),"Winter","Summer")</f>
        <v>Winter</v>
      </c>
    </row>
    <row r="648" customFormat="false" ht="14.25" hidden="false" customHeight="false" outlineLevel="0" collapsed="false">
      <c r="A648" s="50" t="n">
        <v>43137</v>
      </c>
      <c r="B648" s="0" t="n">
        <f aca="false">YEAR(A648)</f>
        <v>2018</v>
      </c>
      <c r="C648" s="0" t="n">
        <f aca="false">MONTH(A648)</f>
        <v>2</v>
      </c>
      <c r="D648" s="49" t="n">
        <v>14.059501</v>
      </c>
      <c r="E648" s="49" t="n">
        <v>3.2865002</v>
      </c>
      <c r="F648" s="49" t="n">
        <f aca="false">D648/E648</f>
        <v>4.27795531550553</v>
      </c>
      <c r="G648" s="0" t="str">
        <f aca="false">IF(OR(C648&lt;4,C648&gt;9),"Winter","Summer")</f>
        <v>Winter</v>
      </c>
    </row>
    <row r="649" customFormat="false" ht="14.25" hidden="false" customHeight="false" outlineLevel="0" collapsed="false">
      <c r="A649" s="50" t="n">
        <v>43138</v>
      </c>
      <c r="B649" s="0" t="n">
        <f aca="false">YEAR(A649)</f>
        <v>2018</v>
      </c>
      <c r="C649" s="0" t="n">
        <f aca="false">MONTH(A649)</f>
        <v>2</v>
      </c>
      <c r="D649" s="49" t="n">
        <v>13.965</v>
      </c>
      <c r="E649" s="49" t="n">
        <v>3.2865002</v>
      </c>
      <c r="F649" s="49" t="n">
        <f aca="false">D649/E649</f>
        <v>4.24920101937009</v>
      </c>
      <c r="G649" s="0" t="str">
        <f aca="false">IF(OR(C649&lt;4,C649&gt;9),"Winter","Summer")</f>
        <v>Winter</v>
      </c>
    </row>
    <row r="650" customFormat="false" ht="14.25" hidden="false" customHeight="false" outlineLevel="0" collapsed="false">
      <c r="A650" s="50" t="n">
        <v>43139</v>
      </c>
      <c r="B650" s="0" t="n">
        <f aca="false">YEAR(A650)</f>
        <v>2018</v>
      </c>
      <c r="C650" s="0" t="n">
        <f aca="false">MONTH(A650)</f>
        <v>2</v>
      </c>
      <c r="D650" s="49" t="n">
        <v>14.164499</v>
      </c>
      <c r="E650" s="49" t="n">
        <v>3.3285</v>
      </c>
      <c r="F650" s="49" t="n">
        <f aca="false">D650/E650</f>
        <v>4.25552020429623</v>
      </c>
      <c r="G650" s="0" t="str">
        <f aca="false">IF(OR(C650&lt;4,C650&gt;9),"Winter","Summer")</f>
        <v>Winter</v>
      </c>
    </row>
    <row r="651" customFormat="false" ht="14.25" hidden="false" customHeight="false" outlineLevel="0" collapsed="false">
      <c r="A651" s="50" t="n">
        <v>43140</v>
      </c>
      <c r="B651" s="0" t="n">
        <f aca="false">YEAR(A651)</f>
        <v>2018</v>
      </c>
      <c r="C651" s="0" t="n">
        <f aca="false">MONTH(A651)</f>
        <v>2</v>
      </c>
      <c r="D651" s="49" t="n">
        <v>13.9125</v>
      </c>
      <c r="E651" s="49" t="n">
        <v>3.2759998</v>
      </c>
      <c r="F651" s="49" t="n">
        <f aca="false">D651/E651</f>
        <v>4.24679513106197</v>
      </c>
      <c r="G651" s="0" t="str">
        <f aca="false">IF(OR(C651&lt;4,C651&gt;9),"Winter","Summer")</f>
        <v>Winter</v>
      </c>
    </row>
    <row r="652" customFormat="false" ht="14.25" hidden="false" customHeight="false" outlineLevel="0" collapsed="false">
      <c r="A652" s="50" t="n">
        <v>43141</v>
      </c>
      <c r="B652" s="0" t="n">
        <f aca="false">YEAR(A652)</f>
        <v>2018</v>
      </c>
      <c r="C652" s="0" t="n">
        <f aca="false">MONTH(A652)</f>
        <v>2</v>
      </c>
      <c r="D652" s="49" t="n">
        <v>13.839001</v>
      </c>
      <c r="E652" s="49" t="n">
        <v>3.2549999</v>
      </c>
      <c r="F652" s="49" t="n">
        <f aca="false">D652/E652</f>
        <v>4.25161334106339</v>
      </c>
      <c r="G652" s="0" t="str">
        <f aca="false">IF(OR(C652&lt;4,C652&gt;9),"Winter","Summer")</f>
        <v>Winter</v>
      </c>
    </row>
    <row r="653" customFormat="false" ht="14.25" hidden="false" customHeight="false" outlineLevel="0" collapsed="false">
      <c r="A653" s="50" t="n">
        <v>43142</v>
      </c>
      <c r="B653" s="0" t="n">
        <f aca="false">YEAR(A653)</f>
        <v>2018</v>
      </c>
      <c r="C653" s="0" t="n">
        <f aca="false">MONTH(A653)</f>
        <v>2</v>
      </c>
      <c r="D653" s="49" t="n">
        <v>13.7445</v>
      </c>
      <c r="E653" s="49" t="n">
        <v>3.2549999</v>
      </c>
      <c r="F653" s="49" t="n">
        <f aca="false">D653/E653</f>
        <v>4.22258077488727</v>
      </c>
      <c r="G653" s="0" t="str">
        <f aca="false">IF(OR(C653&lt;4,C653&gt;9),"Winter","Summer")</f>
        <v>Winter</v>
      </c>
    </row>
    <row r="654" customFormat="false" ht="14.25" hidden="false" customHeight="false" outlineLevel="0" collapsed="false">
      <c r="A654" s="50" t="n">
        <v>43143</v>
      </c>
      <c r="B654" s="0" t="n">
        <f aca="false">YEAR(A654)</f>
        <v>2018</v>
      </c>
      <c r="C654" s="0" t="n">
        <f aca="false">MONTH(A654)</f>
        <v>2</v>
      </c>
      <c r="D654" s="49" t="n">
        <v>14.0805</v>
      </c>
      <c r="E654" s="49" t="n">
        <v>3.2865002</v>
      </c>
      <c r="F654" s="49" t="n">
        <f aca="false">D654/E654</f>
        <v>4.28434478719947</v>
      </c>
      <c r="G654" s="0" t="str">
        <f aca="false">IF(OR(C654&lt;4,C654&gt;9),"Winter","Summer")</f>
        <v>Winter</v>
      </c>
    </row>
    <row r="655" customFormat="false" ht="14.25" hidden="false" customHeight="false" outlineLevel="0" collapsed="false">
      <c r="A655" s="50" t="n">
        <v>43144</v>
      </c>
      <c r="B655" s="0" t="n">
        <f aca="false">YEAR(A655)</f>
        <v>2018</v>
      </c>
      <c r="C655" s="0" t="n">
        <f aca="false">MONTH(A655)</f>
        <v>2</v>
      </c>
      <c r="D655" s="49" t="n">
        <v>13.8495</v>
      </c>
      <c r="E655" s="49" t="n">
        <v>3.2865002</v>
      </c>
      <c r="F655" s="49" t="n">
        <f aca="false">D655/E655</f>
        <v>4.21405725154071</v>
      </c>
      <c r="G655" s="0" t="str">
        <f aca="false">IF(OR(C655&lt;4,C655&gt;9),"Winter","Summer")</f>
        <v>Winter</v>
      </c>
    </row>
    <row r="656" customFormat="false" ht="14.25" hidden="false" customHeight="false" outlineLevel="0" collapsed="false">
      <c r="A656" s="50" t="n">
        <v>43145</v>
      </c>
      <c r="B656" s="0" t="n">
        <f aca="false">YEAR(A656)</f>
        <v>2018</v>
      </c>
      <c r="C656" s="0" t="n">
        <f aca="false">MONTH(A656)</f>
        <v>2</v>
      </c>
      <c r="D656" s="49" t="n">
        <v>14.0385</v>
      </c>
      <c r="E656" s="49" t="n">
        <v>3.3495002</v>
      </c>
      <c r="F656" s="49" t="n">
        <f aca="false">D656/E656</f>
        <v>4.19122232027334</v>
      </c>
      <c r="G656" s="0" t="str">
        <f aca="false">IF(OR(C656&lt;4,C656&gt;9),"Winter","Summer")</f>
        <v>Winter</v>
      </c>
    </row>
    <row r="657" customFormat="false" ht="14.25" hidden="false" customHeight="false" outlineLevel="0" collapsed="false">
      <c r="A657" s="50" t="n">
        <v>43146</v>
      </c>
      <c r="B657" s="0" t="n">
        <f aca="false">YEAR(A657)</f>
        <v>2018</v>
      </c>
      <c r="C657" s="0" t="n">
        <f aca="false">MONTH(A657)</f>
        <v>2</v>
      </c>
      <c r="D657" s="49" t="n">
        <v>13.86</v>
      </c>
      <c r="E657" s="49" t="n">
        <v>3.2970002</v>
      </c>
      <c r="F657" s="49" t="n">
        <f aca="false">D657/E657</f>
        <v>4.20382140104208</v>
      </c>
      <c r="G657" s="0" t="str">
        <f aca="false">IF(OR(C657&lt;4,C657&gt;9),"Winter","Summer")</f>
        <v>Winter</v>
      </c>
    </row>
    <row r="658" customFormat="false" ht="14.25" hidden="false" customHeight="false" outlineLevel="0" collapsed="false">
      <c r="A658" s="50" t="n">
        <v>43147</v>
      </c>
      <c r="B658" s="0" t="n">
        <f aca="false">YEAR(A658)</f>
        <v>2018</v>
      </c>
      <c r="C658" s="0" t="n">
        <f aca="false">MONTH(A658)</f>
        <v>2</v>
      </c>
      <c r="D658" s="49" t="n">
        <v>13.9545</v>
      </c>
      <c r="E658" s="49" t="n">
        <v>3.2445</v>
      </c>
      <c r="F658" s="49" t="n">
        <f aca="false">D658/E658</f>
        <v>4.30097087378641</v>
      </c>
      <c r="G658" s="0" t="str">
        <f aca="false">IF(OR(C658&lt;4,C658&gt;9),"Winter","Summer")</f>
        <v>Winter</v>
      </c>
    </row>
    <row r="659" customFormat="false" ht="14.25" hidden="false" customHeight="false" outlineLevel="0" collapsed="false">
      <c r="A659" s="50" t="n">
        <v>43148</v>
      </c>
      <c r="B659" s="0" t="n">
        <f aca="false">YEAR(A659)</f>
        <v>2018</v>
      </c>
      <c r="C659" s="0" t="n">
        <f aca="false">MONTH(A659)</f>
        <v>2</v>
      </c>
      <c r="D659" s="49" t="n">
        <v>14.049</v>
      </c>
      <c r="E659" s="49" t="n">
        <v>3.2759998</v>
      </c>
      <c r="F659" s="49" t="n">
        <f aca="false">D659/E659</f>
        <v>4.28846180027239</v>
      </c>
      <c r="G659" s="0" t="str">
        <f aca="false">IF(OR(C659&lt;4,C659&gt;9),"Winter","Summer")</f>
        <v>Winter</v>
      </c>
    </row>
    <row r="660" customFormat="false" ht="14.25" hidden="false" customHeight="false" outlineLevel="0" collapsed="false">
      <c r="A660" s="50" t="n">
        <v>43149</v>
      </c>
      <c r="B660" s="0" t="n">
        <f aca="false">YEAR(A660)</f>
        <v>2018</v>
      </c>
      <c r="C660" s="0" t="n">
        <f aca="false">MONTH(A660)</f>
        <v>2</v>
      </c>
      <c r="D660" s="49" t="n">
        <v>14.0175</v>
      </c>
      <c r="E660" s="49" t="n">
        <v>3.2759998</v>
      </c>
      <c r="F660" s="49" t="n">
        <f aca="false">D660/E660</f>
        <v>4.27884641506999</v>
      </c>
      <c r="G660" s="0" t="str">
        <f aca="false">IF(OR(C660&lt;4,C660&gt;9),"Winter","Summer")</f>
        <v>Winter</v>
      </c>
    </row>
    <row r="661" customFormat="false" ht="14.25" hidden="false" customHeight="false" outlineLevel="0" collapsed="false">
      <c r="A661" s="50" t="n">
        <v>43150</v>
      </c>
      <c r="B661" s="0" t="n">
        <f aca="false">YEAR(A661)</f>
        <v>2018</v>
      </c>
      <c r="C661" s="0" t="n">
        <f aca="false">MONTH(A661)</f>
        <v>2</v>
      </c>
      <c r="D661" s="49" t="n">
        <v>14.2485</v>
      </c>
      <c r="E661" s="49" t="n">
        <v>3.2759998</v>
      </c>
      <c r="F661" s="49" t="n">
        <f aca="false">D661/E661</f>
        <v>4.34935923988762</v>
      </c>
      <c r="G661" s="0" t="str">
        <f aca="false">IF(OR(C661&lt;4,C661&gt;9),"Winter","Summer")</f>
        <v>Winter</v>
      </c>
    </row>
    <row r="662" customFormat="false" ht="14.25" hidden="false" customHeight="false" outlineLevel="0" collapsed="false">
      <c r="A662" s="50" t="n">
        <v>43151</v>
      </c>
      <c r="B662" s="0" t="n">
        <f aca="false">YEAR(A662)</f>
        <v>2018</v>
      </c>
      <c r="C662" s="0" t="n">
        <f aca="false">MONTH(A662)</f>
        <v>2</v>
      </c>
      <c r="D662" s="49" t="n">
        <v>14.196</v>
      </c>
      <c r="E662" s="49" t="n">
        <v>3.423</v>
      </c>
      <c r="F662" s="49" t="n">
        <f aca="false">D662/E662</f>
        <v>4.14723926380368</v>
      </c>
      <c r="G662" s="0" t="str">
        <f aca="false">IF(OR(C662&lt;4,C662&gt;9),"Winter","Summer")</f>
        <v>Winter</v>
      </c>
    </row>
    <row r="663" customFormat="false" ht="14.25" hidden="false" customHeight="false" outlineLevel="0" collapsed="false">
      <c r="A663" s="50" t="n">
        <v>43152</v>
      </c>
      <c r="B663" s="0" t="n">
        <f aca="false">YEAR(A663)</f>
        <v>2018</v>
      </c>
      <c r="C663" s="0" t="n">
        <f aca="false">MONTH(A663)</f>
        <v>2</v>
      </c>
      <c r="D663" s="49" t="n">
        <v>14.49</v>
      </c>
      <c r="E663" s="49" t="n">
        <v>3.5384998</v>
      </c>
      <c r="F663" s="49" t="n">
        <f aca="false">D663/E663</f>
        <v>4.09495572106575</v>
      </c>
      <c r="G663" s="0" t="str">
        <f aca="false">IF(OR(C663&lt;4,C663&gt;9),"Winter","Summer")</f>
        <v>Winter</v>
      </c>
    </row>
    <row r="664" customFormat="false" ht="14.25" hidden="false" customHeight="false" outlineLevel="0" collapsed="false">
      <c r="A664" s="50" t="n">
        <v>43153</v>
      </c>
      <c r="B664" s="0" t="n">
        <f aca="false">YEAR(A664)</f>
        <v>2018</v>
      </c>
      <c r="C664" s="0" t="n">
        <f aca="false">MONTH(A664)</f>
        <v>2</v>
      </c>
      <c r="D664" s="49" t="n">
        <v>14.6685</v>
      </c>
      <c r="E664" s="49" t="n">
        <v>3.5805001</v>
      </c>
      <c r="F664" s="49" t="n">
        <f aca="false">D664/E664</f>
        <v>4.09677407912934</v>
      </c>
      <c r="G664" s="0" t="str">
        <f aca="false">IF(OR(C664&lt;4,C664&gt;9),"Winter","Summer")</f>
        <v>Winter</v>
      </c>
    </row>
    <row r="665" customFormat="false" ht="14.25" hidden="false" customHeight="false" outlineLevel="0" collapsed="false">
      <c r="A665" s="50" t="n">
        <v>43154</v>
      </c>
      <c r="B665" s="0" t="n">
        <f aca="false">YEAR(A665)</f>
        <v>2018</v>
      </c>
      <c r="C665" s="0" t="n">
        <f aca="false">MONTH(A665)</f>
        <v>2</v>
      </c>
      <c r="D665" s="49" t="n">
        <v>14.679</v>
      </c>
      <c r="E665" s="49" t="n">
        <v>3.717</v>
      </c>
      <c r="F665" s="49" t="n">
        <f aca="false">D665/E665</f>
        <v>3.94915254237288</v>
      </c>
      <c r="G665" s="0" t="str">
        <f aca="false">IF(OR(C665&lt;4,C665&gt;9),"Winter","Summer")</f>
        <v>Winter</v>
      </c>
    </row>
    <row r="666" customFormat="false" ht="14.25" hidden="false" customHeight="false" outlineLevel="0" collapsed="false">
      <c r="A666" s="50" t="n">
        <v>43155</v>
      </c>
      <c r="B666" s="0" t="n">
        <f aca="false">YEAR(A666)</f>
        <v>2018</v>
      </c>
      <c r="C666" s="0" t="n">
        <f aca="false">MONTH(A666)</f>
        <v>2</v>
      </c>
      <c r="D666" s="49" t="n">
        <v>14.752501</v>
      </c>
      <c r="E666" s="49" t="n">
        <v>3.927</v>
      </c>
      <c r="F666" s="49" t="n">
        <f aca="false">D666/E666</f>
        <v>3.75668474662592</v>
      </c>
      <c r="G666" s="0" t="str">
        <f aca="false">IF(OR(C666&lt;4,C666&gt;9),"Winter","Summer")</f>
        <v>Winter</v>
      </c>
    </row>
    <row r="667" customFormat="false" ht="14.25" hidden="false" customHeight="false" outlineLevel="0" collapsed="false">
      <c r="A667" s="50" t="n">
        <v>43156</v>
      </c>
      <c r="B667" s="0" t="n">
        <f aca="false">YEAR(A667)</f>
        <v>2018</v>
      </c>
      <c r="C667" s="0" t="n">
        <f aca="false">MONTH(A667)</f>
        <v>2</v>
      </c>
      <c r="D667" s="49" t="n">
        <v>14.6265</v>
      </c>
      <c r="E667" s="49" t="n">
        <v>3.927</v>
      </c>
      <c r="F667" s="49" t="n">
        <f aca="false">D667/E667</f>
        <v>3.72459893048128</v>
      </c>
      <c r="G667" s="0" t="str">
        <f aca="false">IF(OR(C667&lt;4,C667&gt;9),"Winter","Summer")</f>
        <v>Winter</v>
      </c>
    </row>
    <row r="668" customFormat="false" ht="14.25" hidden="false" customHeight="false" outlineLevel="0" collapsed="false">
      <c r="A668" s="50" t="n">
        <v>43157</v>
      </c>
      <c r="B668" s="0" t="n">
        <f aca="false">YEAR(A668)</f>
        <v>2018</v>
      </c>
      <c r="C668" s="0" t="n">
        <f aca="false">MONTH(A668)</f>
        <v>2</v>
      </c>
      <c r="D668" s="49" t="n">
        <v>15.288</v>
      </c>
      <c r="E668" s="49" t="n">
        <v>4.1685</v>
      </c>
      <c r="F668" s="49" t="n">
        <f aca="false">D668/E668</f>
        <v>3.66750629722922</v>
      </c>
      <c r="G668" s="0" t="str">
        <f aca="false">IF(OR(C668&lt;4,C668&gt;9),"Winter","Summer")</f>
        <v>Winter</v>
      </c>
    </row>
    <row r="669" customFormat="false" ht="14.25" hidden="false" customHeight="false" outlineLevel="0" collapsed="false">
      <c r="A669" s="50" t="n">
        <v>43158</v>
      </c>
      <c r="B669" s="0" t="n">
        <f aca="false">YEAR(A669)</f>
        <v>2018</v>
      </c>
      <c r="C669" s="0" t="n">
        <f aca="false">MONTH(A669)</f>
        <v>2</v>
      </c>
      <c r="D669" s="49" t="n">
        <v>15.4875</v>
      </c>
      <c r="E669" s="49" t="n">
        <v>3.8325</v>
      </c>
      <c r="F669" s="49" t="n">
        <f aca="false">D669/E669</f>
        <v>4.04109589041096</v>
      </c>
      <c r="G669" s="0" t="str">
        <f aca="false">IF(OR(C669&lt;4,C669&gt;9),"Winter","Summer")</f>
        <v>Winter</v>
      </c>
    </row>
    <row r="670" customFormat="false" ht="14.25" hidden="false" customHeight="false" outlineLevel="0" collapsed="false">
      <c r="A670" s="50" t="n">
        <v>43159</v>
      </c>
      <c r="B670" s="0" t="n">
        <f aca="false">YEAR(A670)</f>
        <v>2018</v>
      </c>
      <c r="C670" s="0" t="n">
        <f aca="false">MONTH(A670)</f>
        <v>2</v>
      </c>
      <c r="D670" s="49" t="n">
        <v>15.792</v>
      </c>
      <c r="E670" s="49" t="n">
        <v>4.2735</v>
      </c>
      <c r="F670" s="49" t="n">
        <f aca="false">D670/E670</f>
        <v>3.6953316953317</v>
      </c>
      <c r="G670" s="0" t="str">
        <f aca="false">IF(OR(C670&lt;4,C670&gt;9),"Winter","Summer")</f>
        <v>Winter</v>
      </c>
    </row>
    <row r="671" customFormat="false" ht="14.25" hidden="false" customHeight="false" outlineLevel="0" collapsed="false">
      <c r="A671" s="50" t="n">
        <v>43160</v>
      </c>
      <c r="B671" s="0" t="n">
        <f aca="false">YEAR(A671)</f>
        <v>2018</v>
      </c>
      <c r="C671" s="0" t="n">
        <f aca="false">MONTH(A671)</f>
        <v>3</v>
      </c>
      <c r="D671" s="49" t="n">
        <v>18.1125</v>
      </c>
      <c r="E671" s="49" t="n">
        <v>5.1134996</v>
      </c>
      <c r="F671" s="49" t="n">
        <f aca="false">D671/E671</f>
        <v>3.54209473293007</v>
      </c>
      <c r="G671" s="0" t="str">
        <f aca="false">IF(OR(C671&lt;4,C671&gt;9),"Winter","Summer")</f>
        <v>Winter</v>
      </c>
    </row>
    <row r="672" customFormat="false" ht="14.25" hidden="false" customHeight="false" outlineLevel="0" collapsed="false">
      <c r="A672" s="50" t="n">
        <v>43161</v>
      </c>
      <c r="B672" s="0" t="n">
        <f aca="false">YEAR(A672)</f>
        <v>2018</v>
      </c>
      <c r="C672" s="0" t="n">
        <f aca="false">MONTH(A672)</f>
        <v>3</v>
      </c>
      <c r="D672" s="49" t="n">
        <v>19.446001</v>
      </c>
      <c r="E672" s="49" t="n">
        <v>8.589001</v>
      </c>
      <c r="F672" s="49" t="n">
        <f aca="false">D672/E672</f>
        <v>2.26405853253481</v>
      </c>
      <c r="G672" s="0" t="str">
        <f aca="false">IF(OR(C672&lt;4,C672&gt;9),"Winter","Summer")</f>
        <v>Winter</v>
      </c>
    </row>
    <row r="673" customFormat="false" ht="14.25" hidden="false" customHeight="false" outlineLevel="0" collapsed="false">
      <c r="A673" s="50" t="n">
        <v>43162</v>
      </c>
      <c r="B673" s="0" t="n">
        <f aca="false">YEAR(A673)</f>
        <v>2018</v>
      </c>
      <c r="C673" s="0" t="n">
        <f aca="false">MONTH(A673)</f>
        <v>3</v>
      </c>
      <c r="D673" s="49" t="n">
        <v>17.3565</v>
      </c>
      <c r="E673" s="49" t="n">
        <v>4.8615003</v>
      </c>
      <c r="F673" s="49" t="n">
        <f aca="false">D673/E673</f>
        <v>3.57019416413489</v>
      </c>
      <c r="G673" s="0" t="str">
        <f aca="false">IF(OR(C673&lt;4,C673&gt;9),"Winter","Summer")</f>
        <v>Winter</v>
      </c>
    </row>
    <row r="674" customFormat="false" ht="14.25" hidden="false" customHeight="false" outlineLevel="0" collapsed="false">
      <c r="A674" s="50" t="n">
        <v>43163</v>
      </c>
      <c r="B674" s="0" t="n">
        <f aca="false">YEAR(A674)</f>
        <v>2018</v>
      </c>
      <c r="C674" s="0" t="n">
        <f aca="false">MONTH(A674)</f>
        <v>3</v>
      </c>
      <c r="D674" s="49" t="n">
        <v>16.1595</v>
      </c>
      <c r="E674" s="49" t="n">
        <v>4.8615003</v>
      </c>
      <c r="F674" s="49" t="n">
        <f aca="false">D674/E674</f>
        <v>3.32397387695317</v>
      </c>
      <c r="G674" s="0" t="str">
        <f aca="false">IF(OR(C674&lt;4,C674&gt;9),"Winter","Summer")</f>
        <v>Winter</v>
      </c>
    </row>
    <row r="675" customFormat="false" ht="14.25" hidden="false" customHeight="false" outlineLevel="0" collapsed="false">
      <c r="A675" s="50" t="n">
        <v>43164</v>
      </c>
      <c r="B675" s="0" t="n">
        <f aca="false">YEAR(A675)</f>
        <v>2018</v>
      </c>
      <c r="C675" s="0" t="n">
        <f aca="false">MONTH(A675)</f>
        <v>3</v>
      </c>
      <c r="D675" s="49" t="n">
        <v>15.708</v>
      </c>
      <c r="E675" s="49" t="n">
        <v>4.725</v>
      </c>
      <c r="F675" s="49" t="n">
        <f aca="false">D675/E675</f>
        <v>3.32444444444444</v>
      </c>
      <c r="G675" s="0" t="str">
        <f aca="false">IF(OR(C675&lt;4,C675&gt;9),"Winter","Summer")</f>
        <v>Winter</v>
      </c>
    </row>
    <row r="676" customFormat="false" ht="14.25" hidden="false" customHeight="false" outlineLevel="0" collapsed="false">
      <c r="A676" s="50" t="n">
        <v>43165</v>
      </c>
      <c r="B676" s="0" t="n">
        <f aca="false">YEAR(A676)</f>
        <v>2018</v>
      </c>
      <c r="C676" s="0" t="n">
        <f aca="false">MONTH(A676)</f>
        <v>3</v>
      </c>
      <c r="D676" s="49" t="n">
        <v>14.4795</v>
      </c>
      <c r="E676" s="49" t="n">
        <v>3.4335</v>
      </c>
      <c r="F676" s="49" t="n">
        <f aca="false">D676/E676</f>
        <v>4.217125382263</v>
      </c>
      <c r="G676" s="0" t="str">
        <f aca="false">IF(OR(C676&lt;4,C676&gt;9),"Winter","Summer")</f>
        <v>Winter</v>
      </c>
    </row>
    <row r="677" customFormat="false" ht="14.25" hidden="false" customHeight="false" outlineLevel="0" collapsed="false">
      <c r="A677" s="50" t="n">
        <v>43166</v>
      </c>
      <c r="B677" s="0" t="n">
        <f aca="false">YEAR(A677)</f>
        <v>2018</v>
      </c>
      <c r="C677" s="0" t="n">
        <f aca="false">MONTH(A677)</f>
        <v>3</v>
      </c>
      <c r="D677" s="49" t="n">
        <v>14.469</v>
      </c>
      <c r="E677" s="49" t="n">
        <v>3.423</v>
      </c>
      <c r="F677" s="49" t="n">
        <f aca="false">D677/E677</f>
        <v>4.22699386503068</v>
      </c>
      <c r="G677" s="0" t="str">
        <f aca="false">IF(OR(C677&lt;4,C677&gt;9),"Winter","Summer")</f>
        <v>Winter</v>
      </c>
    </row>
    <row r="678" customFormat="false" ht="14.25" hidden="false" customHeight="false" outlineLevel="0" collapsed="false">
      <c r="A678" s="50" t="n">
        <v>43167</v>
      </c>
      <c r="B678" s="0" t="n">
        <f aca="false">YEAR(A678)</f>
        <v>2018</v>
      </c>
      <c r="C678" s="0" t="n">
        <f aca="false">MONTH(A678)</f>
        <v>3</v>
      </c>
      <c r="D678" s="49" t="n">
        <v>14.342999</v>
      </c>
      <c r="E678" s="49" t="n">
        <v>3.339</v>
      </c>
      <c r="F678" s="49" t="n">
        <f aca="false">D678/E678</f>
        <v>4.29559718478587</v>
      </c>
      <c r="G678" s="0" t="str">
        <f aca="false">IF(OR(C678&lt;4,C678&gt;9),"Winter","Summer")</f>
        <v>Winter</v>
      </c>
    </row>
    <row r="679" customFormat="false" ht="14.25" hidden="false" customHeight="false" outlineLevel="0" collapsed="false">
      <c r="A679" s="50" t="n">
        <v>43168</v>
      </c>
      <c r="B679" s="0" t="n">
        <f aca="false">YEAR(A679)</f>
        <v>2018</v>
      </c>
      <c r="C679" s="0" t="n">
        <f aca="false">MONTH(A679)</f>
        <v>3</v>
      </c>
      <c r="D679" s="49" t="n">
        <v>14.4795</v>
      </c>
      <c r="E679" s="49" t="n">
        <v>3.339</v>
      </c>
      <c r="F679" s="49" t="n">
        <f aca="false">D679/E679</f>
        <v>4.33647798742138</v>
      </c>
      <c r="G679" s="0" t="str">
        <f aca="false">IF(OR(C679&lt;4,C679&gt;9),"Winter","Summer")</f>
        <v>Winter</v>
      </c>
    </row>
    <row r="680" customFormat="false" ht="14.25" hidden="false" customHeight="false" outlineLevel="0" collapsed="false">
      <c r="A680" s="50" t="n">
        <v>43169</v>
      </c>
      <c r="B680" s="0" t="n">
        <f aca="false">YEAR(A680)</f>
        <v>2018</v>
      </c>
      <c r="C680" s="0" t="n">
        <f aca="false">MONTH(A680)</f>
        <v>3</v>
      </c>
      <c r="D680" s="49" t="n">
        <v>14.217</v>
      </c>
      <c r="E680" s="49" t="n">
        <v>3.381</v>
      </c>
      <c r="F680" s="49" t="n">
        <f aca="false">D680/E680</f>
        <v>4.20496894409938</v>
      </c>
      <c r="G680" s="0" t="str">
        <f aca="false">IF(OR(C680&lt;4,C680&gt;9),"Winter","Summer")</f>
        <v>Winter</v>
      </c>
    </row>
    <row r="681" customFormat="false" ht="14.25" hidden="false" customHeight="false" outlineLevel="0" collapsed="false">
      <c r="A681" s="50" t="n">
        <v>43170</v>
      </c>
      <c r="B681" s="0" t="n">
        <f aca="false">YEAR(A681)</f>
        <v>2018</v>
      </c>
      <c r="C681" s="0" t="n">
        <f aca="false">MONTH(A681)</f>
        <v>3</v>
      </c>
      <c r="D681" s="49" t="n">
        <v>14.574</v>
      </c>
      <c r="E681" s="49" t="n">
        <v>3.381</v>
      </c>
      <c r="F681" s="49" t="n">
        <f aca="false">D681/E681</f>
        <v>4.31055900621118</v>
      </c>
      <c r="G681" s="0" t="str">
        <f aca="false">IF(OR(C681&lt;4,C681&gt;9),"Winter","Summer")</f>
        <v>Winter</v>
      </c>
    </row>
    <row r="682" customFormat="false" ht="14.25" hidden="false" customHeight="false" outlineLevel="0" collapsed="false">
      <c r="A682" s="50" t="n">
        <v>43171</v>
      </c>
      <c r="B682" s="0" t="n">
        <f aca="false">YEAR(A682)</f>
        <v>2018</v>
      </c>
      <c r="C682" s="0" t="n">
        <f aca="false">MONTH(A682)</f>
        <v>3</v>
      </c>
      <c r="D682" s="49" t="n">
        <v>14.4795</v>
      </c>
      <c r="E682" s="49" t="n">
        <v>3.402</v>
      </c>
      <c r="F682" s="49" t="n">
        <f aca="false">D682/E682</f>
        <v>4.25617283950617</v>
      </c>
      <c r="G682" s="0" t="str">
        <f aca="false">IF(OR(C682&lt;4,C682&gt;9),"Winter","Summer")</f>
        <v>Winter</v>
      </c>
    </row>
    <row r="683" customFormat="false" ht="14.25" hidden="false" customHeight="false" outlineLevel="0" collapsed="false">
      <c r="A683" s="50" t="n">
        <v>43172</v>
      </c>
      <c r="B683" s="0" t="n">
        <f aca="false">YEAR(A683)</f>
        <v>2018</v>
      </c>
      <c r="C683" s="0" t="n">
        <f aca="false">MONTH(A683)</f>
        <v>3</v>
      </c>
      <c r="D683" s="49" t="n">
        <v>17.4405</v>
      </c>
      <c r="E683" s="49" t="n">
        <v>3.9795</v>
      </c>
      <c r="F683" s="49" t="n">
        <f aca="false">D683/E683</f>
        <v>4.38258575197889</v>
      </c>
      <c r="G683" s="0" t="str">
        <f aca="false">IF(OR(C683&lt;4,C683&gt;9),"Winter","Summer")</f>
        <v>Winter</v>
      </c>
    </row>
    <row r="684" customFormat="false" ht="14.25" hidden="false" customHeight="false" outlineLevel="0" collapsed="false">
      <c r="A684" s="50" t="n">
        <v>43173</v>
      </c>
      <c r="B684" s="0" t="n">
        <f aca="false">YEAR(A684)</f>
        <v>2018</v>
      </c>
      <c r="C684" s="0" t="n">
        <f aca="false">MONTH(A684)</f>
        <v>3</v>
      </c>
      <c r="D684" s="49" t="n">
        <v>14.815499</v>
      </c>
      <c r="E684" s="49" t="n">
        <v>3.8745</v>
      </c>
      <c r="F684" s="49" t="n">
        <f aca="false">D684/E684</f>
        <v>3.82384798038457</v>
      </c>
      <c r="G684" s="0" t="str">
        <f aca="false">IF(OR(C684&lt;4,C684&gt;9),"Winter","Summer")</f>
        <v>Winter</v>
      </c>
    </row>
    <row r="685" customFormat="false" ht="14.25" hidden="false" customHeight="false" outlineLevel="0" collapsed="false">
      <c r="A685" s="50" t="n">
        <v>43174</v>
      </c>
      <c r="B685" s="0" t="n">
        <f aca="false">YEAR(A685)</f>
        <v>2018</v>
      </c>
      <c r="C685" s="0" t="n">
        <f aca="false">MONTH(A685)</f>
        <v>3</v>
      </c>
      <c r="D685" s="49" t="n">
        <v>14.7630005</v>
      </c>
      <c r="E685" s="49" t="n">
        <v>3.675</v>
      </c>
      <c r="F685" s="49" t="n">
        <f aca="false">D685/E685</f>
        <v>4.01714299319728</v>
      </c>
      <c r="G685" s="0" t="str">
        <f aca="false">IF(OR(C685&lt;4,C685&gt;9),"Winter","Summer")</f>
        <v>Winter</v>
      </c>
    </row>
    <row r="686" customFormat="false" ht="14.25" hidden="false" customHeight="false" outlineLevel="0" collapsed="false">
      <c r="A686" s="50" t="n">
        <v>43175</v>
      </c>
      <c r="B686" s="0" t="n">
        <f aca="false">YEAR(A686)</f>
        <v>2018</v>
      </c>
      <c r="C686" s="0" t="n">
        <f aca="false">MONTH(A686)</f>
        <v>3</v>
      </c>
      <c r="D686" s="49" t="n">
        <v>14.721001</v>
      </c>
      <c r="E686" s="49" t="n">
        <v>3.696</v>
      </c>
      <c r="F686" s="49" t="n">
        <f aca="false">D686/E686</f>
        <v>3.98295481601732</v>
      </c>
      <c r="G686" s="0" t="str">
        <f aca="false">IF(OR(C686&lt;4,C686&gt;9),"Winter","Summer")</f>
        <v>Winter</v>
      </c>
    </row>
    <row r="687" customFormat="false" ht="14.25" hidden="false" customHeight="false" outlineLevel="0" collapsed="false">
      <c r="A687" s="50" t="n">
        <v>43176</v>
      </c>
      <c r="B687" s="0" t="n">
        <f aca="false">YEAR(A687)</f>
        <v>2018</v>
      </c>
      <c r="C687" s="0" t="n">
        <f aca="false">MONTH(A687)</f>
        <v>3</v>
      </c>
      <c r="D687" s="49" t="n">
        <v>14.8575</v>
      </c>
      <c r="E687" s="49" t="n">
        <v>3.8115</v>
      </c>
      <c r="F687" s="49" t="n">
        <f aca="false">D687/E687</f>
        <v>3.89807162534435</v>
      </c>
      <c r="G687" s="0" t="str">
        <f aca="false">IF(OR(C687&lt;4,C687&gt;9),"Winter","Summer")</f>
        <v>Winter</v>
      </c>
    </row>
    <row r="688" customFormat="false" ht="14.25" hidden="false" customHeight="false" outlineLevel="0" collapsed="false">
      <c r="A688" s="50" t="n">
        <v>43177</v>
      </c>
      <c r="B688" s="0" t="n">
        <f aca="false">YEAR(A688)</f>
        <v>2018</v>
      </c>
      <c r="C688" s="0" t="n">
        <f aca="false">MONTH(A688)</f>
        <v>3</v>
      </c>
      <c r="D688" s="49" t="n">
        <v>14.679</v>
      </c>
      <c r="E688" s="49" t="n">
        <v>3.8115</v>
      </c>
      <c r="F688" s="49" t="n">
        <f aca="false">D688/E688</f>
        <v>3.85123966942149</v>
      </c>
      <c r="G688" s="0" t="str">
        <f aca="false">IF(OR(C688&lt;4,C688&gt;9),"Winter","Summer")</f>
        <v>Winter</v>
      </c>
    </row>
    <row r="689" customFormat="false" ht="14.25" hidden="false" customHeight="false" outlineLevel="0" collapsed="false">
      <c r="A689" s="50" t="n">
        <v>43178</v>
      </c>
      <c r="B689" s="0" t="n">
        <f aca="false">YEAR(A689)</f>
        <v>2018</v>
      </c>
      <c r="C689" s="0" t="n">
        <f aca="false">MONTH(A689)</f>
        <v>3</v>
      </c>
      <c r="D689" s="49" t="n">
        <v>14.784</v>
      </c>
      <c r="E689" s="49" t="n">
        <v>3.8430002</v>
      </c>
      <c r="F689" s="49" t="n">
        <f aca="false">D689/E689</f>
        <v>3.84699433531125</v>
      </c>
      <c r="G689" s="0" t="str">
        <f aca="false">IF(OR(C689&lt;4,C689&gt;9),"Winter","Summer")</f>
        <v>Winter</v>
      </c>
    </row>
    <row r="690" customFormat="false" ht="14.25" hidden="false" customHeight="false" outlineLevel="0" collapsed="false">
      <c r="A690" s="50" t="n">
        <v>43179</v>
      </c>
      <c r="B690" s="0" t="n">
        <f aca="false">YEAR(A690)</f>
        <v>2018</v>
      </c>
      <c r="C690" s="0" t="n">
        <f aca="false">MONTH(A690)</f>
        <v>3</v>
      </c>
      <c r="D690" s="49" t="n">
        <v>14.532001</v>
      </c>
      <c r="E690" s="49" t="n">
        <v>3.4545</v>
      </c>
      <c r="F690" s="49" t="n">
        <f aca="false">D690/E690</f>
        <v>4.20668721956868</v>
      </c>
      <c r="G690" s="0" t="str">
        <f aca="false">IF(OR(C690&lt;4,C690&gt;9),"Winter","Summer")</f>
        <v>Winter</v>
      </c>
    </row>
    <row r="691" customFormat="false" ht="14.25" hidden="false" customHeight="false" outlineLevel="0" collapsed="false">
      <c r="A691" s="50" t="n">
        <v>43180</v>
      </c>
      <c r="B691" s="0" t="n">
        <f aca="false">YEAR(A691)</f>
        <v>2018</v>
      </c>
      <c r="C691" s="0" t="n">
        <f aca="false">MONTH(A691)</f>
        <v>3</v>
      </c>
      <c r="D691" s="49" t="n">
        <v>14.2905</v>
      </c>
      <c r="E691" s="49" t="n">
        <v>3.507</v>
      </c>
      <c r="F691" s="49" t="n">
        <f aca="false">D691/E691</f>
        <v>4.0748502994012</v>
      </c>
      <c r="G691" s="0" t="str">
        <f aca="false">IF(OR(C691&lt;4,C691&gt;9),"Winter","Summer")</f>
        <v>Winter</v>
      </c>
    </row>
    <row r="692" customFormat="false" ht="14.25" hidden="false" customHeight="false" outlineLevel="0" collapsed="false">
      <c r="A692" s="50" t="n">
        <v>43181</v>
      </c>
      <c r="B692" s="0" t="n">
        <f aca="false">YEAR(A692)</f>
        <v>2018</v>
      </c>
      <c r="C692" s="0" t="n">
        <f aca="false">MONTH(A692)</f>
        <v>3</v>
      </c>
      <c r="D692" s="49" t="n">
        <v>14.511</v>
      </c>
      <c r="E692" s="49" t="n">
        <v>3.5279999</v>
      </c>
      <c r="F692" s="49" t="n">
        <f aca="false">D692/E692</f>
        <v>4.11309535467957</v>
      </c>
      <c r="G692" s="0" t="str">
        <f aca="false">IF(OR(C692&lt;4,C692&gt;9),"Winter","Summer")</f>
        <v>Winter</v>
      </c>
    </row>
    <row r="693" customFormat="false" ht="14.25" hidden="false" customHeight="false" outlineLevel="0" collapsed="false">
      <c r="A693" s="50" t="n">
        <v>43182</v>
      </c>
      <c r="B693" s="0" t="n">
        <f aca="false">YEAR(A693)</f>
        <v>2018</v>
      </c>
      <c r="C693" s="0" t="n">
        <f aca="false">MONTH(A693)</f>
        <v>3</v>
      </c>
      <c r="D693" s="49" t="n">
        <v>14.385</v>
      </c>
      <c r="E693" s="49" t="n">
        <v>3.465</v>
      </c>
      <c r="F693" s="49" t="n">
        <f aca="false">D693/E693</f>
        <v>4.15151515151515</v>
      </c>
      <c r="G693" s="0" t="str">
        <f aca="false">IF(OR(C693&lt;4,C693&gt;9),"Winter","Summer")</f>
        <v>Winter</v>
      </c>
    </row>
    <row r="694" customFormat="false" ht="14.25" hidden="false" customHeight="false" outlineLevel="0" collapsed="false">
      <c r="A694" s="50" t="n">
        <v>43183</v>
      </c>
      <c r="B694" s="0" t="n">
        <f aca="false">YEAR(A694)</f>
        <v>2018</v>
      </c>
      <c r="C694" s="0" t="n">
        <f aca="false">MONTH(A694)</f>
        <v>3</v>
      </c>
      <c r="D694" s="49" t="n">
        <v>14.679</v>
      </c>
      <c r="E694" s="49" t="n">
        <v>3.3600001</v>
      </c>
      <c r="F694" s="49" t="n">
        <f aca="false">D694/E694</f>
        <v>4.36874986997768</v>
      </c>
      <c r="G694" s="0" t="str">
        <f aca="false">IF(OR(C694&lt;4,C694&gt;9),"Winter","Summer")</f>
        <v>Winter</v>
      </c>
    </row>
    <row r="695" customFormat="false" ht="14.25" hidden="false" customHeight="false" outlineLevel="0" collapsed="false">
      <c r="A695" s="50" t="n">
        <v>43184</v>
      </c>
      <c r="B695" s="0" t="n">
        <f aca="false">YEAR(A695)</f>
        <v>2018</v>
      </c>
      <c r="C695" s="0" t="n">
        <f aca="false">MONTH(A695)</f>
        <v>3</v>
      </c>
      <c r="D695" s="49" t="n">
        <v>14.175</v>
      </c>
      <c r="E695" s="49" t="n">
        <v>3.3600001</v>
      </c>
      <c r="F695" s="49" t="n">
        <f aca="false">D695/E695</f>
        <v>4.21874987444197</v>
      </c>
      <c r="G695" s="0" t="str">
        <f aca="false">IF(OR(C695&lt;4,C695&gt;9),"Winter","Summer")</f>
        <v>Winter</v>
      </c>
    </row>
    <row r="696" customFormat="false" ht="14.25" hidden="false" customHeight="false" outlineLevel="0" collapsed="false">
      <c r="A696" s="50" t="n">
        <v>43184.9583333333</v>
      </c>
      <c r="B696" s="0" t="n">
        <f aca="false">YEAR(A696)</f>
        <v>2018</v>
      </c>
      <c r="C696" s="0" t="n">
        <f aca="false">MONTH(A696)</f>
        <v>3</v>
      </c>
      <c r="D696" s="49" t="n">
        <v>14.364</v>
      </c>
      <c r="E696" s="49" t="n">
        <v>3.3600001</v>
      </c>
      <c r="F696" s="49" t="n">
        <f aca="false">D696/E696</f>
        <v>4.27499987276786</v>
      </c>
      <c r="G696" s="0" t="str">
        <f aca="false">IF(OR(C696&lt;4,C696&gt;9),"Winter","Summer")</f>
        <v>Winter</v>
      </c>
    </row>
    <row r="697" customFormat="false" ht="14.25" hidden="false" customHeight="false" outlineLevel="0" collapsed="false">
      <c r="A697" s="50" t="n">
        <v>43185.9583333333</v>
      </c>
      <c r="B697" s="0" t="n">
        <f aca="false">YEAR(A697)</f>
        <v>2018</v>
      </c>
      <c r="C697" s="0" t="n">
        <f aca="false">MONTH(A697)</f>
        <v>3</v>
      </c>
      <c r="D697" s="49" t="n">
        <v>13.7655</v>
      </c>
      <c r="E697" s="49" t="n">
        <v>3.2129998</v>
      </c>
      <c r="F697" s="49" t="n">
        <f aca="false">D697/E697</f>
        <v>4.28431399217641</v>
      </c>
      <c r="G697" s="0" t="str">
        <f aca="false">IF(OR(C697&lt;4,C697&gt;9),"Winter","Summer")</f>
        <v>Winter</v>
      </c>
    </row>
    <row r="698" customFormat="false" ht="14.25" hidden="false" customHeight="false" outlineLevel="0" collapsed="false">
      <c r="A698" s="50" t="n">
        <v>43186.9583333333</v>
      </c>
      <c r="B698" s="0" t="n">
        <f aca="false">YEAR(A698)</f>
        <v>2018</v>
      </c>
      <c r="C698" s="0" t="n">
        <f aca="false">MONTH(A698)</f>
        <v>3</v>
      </c>
      <c r="D698" s="49" t="n">
        <v>14.364</v>
      </c>
      <c r="E698" s="49" t="n">
        <v>3.234</v>
      </c>
      <c r="F698" s="49" t="n">
        <f aca="false">D698/E698</f>
        <v>4.44155844155844</v>
      </c>
      <c r="G698" s="0" t="str">
        <f aca="false">IF(OR(C698&lt;4,C698&gt;9),"Winter","Summer")</f>
        <v>Winter</v>
      </c>
    </row>
    <row r="699" customFormat="false" ht="14.25" hidden="false" customHeight="false" outlineLevel="0" collapsed="false">
      <c r="A699" s="50" t="n">
        <v>43187.9583333333</v>
      </c>
      <c r="B699" s="0" t="n">
        <f aca="false">YEAR(A699)</f>
        <v>2018</v>
      </c>
      <c r="C699" s="0" t="n">
        <f aca="false">MONTH(A699)</f>
        <v>3</v>
      </c>
      <c r="D699" s="49" t="n">
        <v>14.259</v>
      </c>
      <c r="E699" s="49" t="n">
        <v>3.2654998</v>
      </c>
      <c r="F699" s="49" t="n">
        <f aca="false">D699/E699</f>
        <v>4.36655975296645</v>
      </c>
      <c r="G699" s="0" t="str">
        <f aca="false">IF(OR(C699&lt;4,C699&gt;9),"Winter","Summer")</f>
        <v>Winter</v>
      </c>
    </row>
    <row r="700" customFormat="false" ht="14.25" hidden="false" customHeight="false" outlineLevel="0" collapsed="false">
      <c r="A700" s="50" t="n">
        <v>43188.9583333333</v>
      </c>
      <c r="B700" s="0" t="n">
        <f aca="false">YEAR(A700)</f>
        <v>2018</v>
      </c>
      <c r="C700" s="0" t="n">
        <f aca="false">MONTH(A700)</f>
        <v>3</v>
      </c>
      <c r="D700" s="49" t="n">
        <v>14.059501</v>
      </c>
      <c r="E700" s="49" t="n">
        <v>3.2654998</v>
      </c>
      <c r="F700" s="49" t="n">
        <f aca="false">D700/E700</f>
        <v>4.30546680786812</v>
      </c>
      <c r="G700" s="0" t="str">
        <f aca="false">IF(OR(C700&lt;4,C700&gt;9),"Winter","Summer")</f>
        <v>Winter</v>
      </c>
    </row>
    <row r="701" customFormat="false" ht="14.25" hidden="false" customHeight="false" outlineLevel="0" collapsed="false">
      <c r="A701" s="50" t="n">
        <v>43189.9583333333</v>
      </c>
      <c r="B701" s="0" t="n">
        <f aca="false">YEAR(A701)</f>
        <v>2018</v>
      </c>
      <c r="C701" s="0" t="n">
        <f aca="false">MONTH(A701)</f>
        <v>3</v>
      </c>
      <c r="D701" s="49" t="n">
        <v>13.797</v>
      </c>
      <c r="E701" s="49" t="n">
        <v>3.2654998</v>
      </c>
      <c r="F701" s="49" t="n">
        <f aca="false">D701/E701</f>
        <v>4.22508064462292</v>
      </c>
      <c r="G701" s="0" t="str">
        <f aca="false">IF(OR(C701&lt;4,C701&gt;9),"Winter","Summer")</f>
        <v>Winter</v>
      </c>
    </row>
    <row r="702" customFormat="false" ht="14.25" hidden="false" customHeight="false" outlineLevel="0" collapsed="false">
      <c r="A702" s="50" t="n">
        <v>43190.9583333333</v>
      </c>
      <c r="B702" s="0" t="n">
        <f aca="false">YEAR(A702)</f>
        <v>2018</v>
      </c>
      <c r="C702" s="0" t="n">
        <f aca="false">MONTH(A702)</f>
        <v>3</v>
      </c>
      <c r="D702" s="49" t="n">
        <v>14.153999</v>
      </c>
      <c r="E702" s="49" t="n">
        <v>3.2654998</v>
      </c>
      <c r="F702" s="49" t="n">
        <f aca="false">D702/E702</f>
        <v>4.33440510392927</v>
      </c>
      <c r="G702" s="0" t="str">
        <f aca="false">IF(OR(C702&lt;4,C702&gt;9),"Winter","Summer")</f>
        <v>Winter</v>
      </c>
    </row>
    <row r="703" customFormat="false" ht="14.25" hidden="false" customHeight="false" outlineLevel="0" collapsed="false">
      <c r="A703" s="50" t="n">
        <v>43191.9583333333</v>
      </c>
      <c r="B703" s="0" t="n">
        <f aca="false">YEAR(A703)</f>
        <v>2018</v>
      </c>
      <c r="C703" s="0" t="n">
        <f aca="false">MONTH(A703)</f>
        <v>4</v>
      </c>
      <c r="D703" s="49" t="n">
        <v>13.9335</v>
      </c>
      <c r="E703" s="49" t="n">
        <v>3.2654998</v>
      </c>
      <c r="F703" s="49" t="n">
        <f aca="false">D703/E703</f>
        <v>4.26688129026987</v>
      </c>
      <c r="G703" s="0" t="str">
        <f aca="false">IF(OR(C703&lt;4,C703&gt;9),"Winter","Summer")</f>
        <v>Summer</v>
      </c>
    </row>
    <row r="704" customFormat="false" ht="14.25" hidden="false" customHeight="false" outlineLevel="0" collapsed="false">
      <c r="A704" s="50" t="n">
        <v>43192.9583333333</v>
      </c>
      <c r="B704" s="0" t="n">
        <f aca="false">YEAR(A704)</f>
        <v>2018</v>
      </c>
      <c r="C704" s="0" t="n">
        <f aca="false">MONTH(A704)</f>
        <v>4</v>
      </c>
      <c r="D704" s="49" t="n">
        <v>14.217</v>
      </c>
      <c r="E704" s="49" t="n">
        <v>3.2865002</v>
      </c>
      <c r="F704" s="49" t="n">
        <f aca="false">D704/E704</f>
        <v>4.32587833099782</v>
      </c>
      <c r="G704" s="0" t="str">
        <f aca="false">IF(OR(C704&lt;4,C704&gt;9),"Winter","Summer")</f>
        <v>Summer</v>
      </c>
    </row>
    <row r="705" customFormat="false" ht="14.25" hidden="false" customHeight="false" outlineLevel="0" collapsed="false">
      <c r="A705" s="50" t="n">
        <v>43193.9583333333</v>
      </c>
      <c r="B705" s="0" t="n">
        <f aca="false">YEAR(A705)</f>
        <v>2018</v>
      </c>
      <c r="C705" s="0" t="n">
        <f aca="false">MONTH(A705)</f>
        <v>4</v>
      </c>
      <c r="D705" s="49" t="n">
        <v>13.9545</v>
      </c>
      <c r="E705" s="49" t="n">
        <v>3.2129998</v>
      </c>
      <c r="F705" s="49" t="n">
        <f aca="false">D705/E705</f>
        <v>4.34313752524977</v>
      </c>
      <c r="G705" s="0" t="str">
        <f aca="false">IF(OR(C705&lt;4,C705&gt;9),"Winter","Summer")</f>
        <v>Summer</v>
      </c>
    </row>
    <row r="706" customFormat="false" ht="14.25" hidden="false" customHeight="false" outlineLevel="0" collapsed="false">
      <c r="A706" s="50" t="n">
        <v>43194.9583333333</v>
      </c>
      <c r="B706" s="0" t="n">
        <f aca="false">YEAR(A706)</f>
        <v>2018</v>
      </c>
      <c r="C706" s="0" t="n">
        <f aca="false">MONTH(A706)</f>
        <v>4</v>
      </c>
      <c r="D706" s="49" t="n">
        <v>14.049</v>
      </c>
      <c r="E706" s="49" t="n">
        <v>3.2445</v>
      </c>
      <c r="F706" s="49" t="n">
        <f aca="false">D706/E706</f>
        <v>4.33009708737864</v>
      </c>
      <c r="G706" s="0" t="str">
        <f aca="false">IF(OR(C706&lt;4,C706&gt;9),"Winter","Summer")</f>
        <v>Summer</v>
      </c>
    </row>
    <row r="707" customFormat="false" ht="14.25" hidden="false" customHeight="false" outlineLevel="0" collapsed="false">
      <c r="A707" s="50" t="n">
        <v>43195.9583333333</v>
      </c>
      <c r="B707" s="0" t="n">
        <f aca="false">YEAR(A707)</f>
        <v>2018</v>
      </c>
      <c r="C707" s="0" t="n">
        <f aca="false">MONTH(A707)</f>
        <v>4</v>
      </c>
      <c r="D707" s="49" t="n">
        <v>13.755</v>
      </c>
      <c r="E707" s="49" t="n">
        <v>3.234</v>
      </c>
      <c r="F707" s="49" t="n">
        <f aca="false">D707/E707</f>
        <v>4.25324675324675</v>
      </c>
      <c r="G707" s="0" t="str">
        <f aca="false">IF(OR(C707&lt;4,C707&gt;9),"Winter","Summer")</f>
        <v>Summer</v>
      </c>
    </row>
    <row r="708" customFormat="false" ht="14.25" hidden="false" customHeight="false" outlineLevel="0" collapsed="false">
      <c r="A708" s="50" t="n">
        <v>43196.9583333333</v>
      </c>
      <c r="B708" s="0" t="n">
        <f aca="false">YEAR(A708)</f>
        <v>2018</v>
      </c>
      <c r="C708" s="0" t="n">
        <f aca="false">MONTH(A708)</f>
        <v>4</v>
      </c>
      <c r="D708" s="49" t="n">
        <v>14.2065</v>
      </c>
      <c r="E708" s="49" t="n">
        <v>3.2129998</v>
      </c>
      <c r="F708" s="49" t="n">
        <f aca="false">D708/E708</f>
        <v>4.42156890268092</v>
      </c>
      <c r="G708" s="0" t="str">
        <f aca="false">IF(OR(C708&lt;4,C708&gt;9),"Winter","Summer")</f>
        <v>Summer</v>
      </c>
    </row>
    <row r="709" customFormat="false" ht="14.25" hidden="false" customHeight="false" outlineLevel="0" collapsed="false">
      <c r="A709" s="50" t="n">
        <v>43197.9583333333</v>
      </c>
      <c r="B709" s="0" t="n">
        <f aca="false">YEAR(A709)</f>
        <v>2018</v>
      </c>
      <c r="C709" s="0" t="n">
        <f aca="false">MONTH(A709)</f>
        <v>4</v>
      </c>
      <c r="D709" s="49" t="n">
        <v>14.133</v>
      </c>
      <c r="E709" s="49" t="n">
        <v>3.2129998</v>
      </c>
      <c r="F709" s="49" t="n">
        <f aca="false">D709/E709</f>
        <v>4.3986930842635</v>
      </c>
      <c r="G709" s="0" t="str">
        <f aca="false">IF(OR(C709&lt;4,C709&gt;9),"Winter","Summer")</f>
        <v>Summer</v>
      </c>
    </row>
    <row r="710" customFormat="false" ht="14.25" hidden="false" customHeight="false" outlineLevel="0" collapsed="false">
      <c r="A710" s="50" t="n">
        <v>43198.9583333333</v>
      </c>
      <c r="B710" s="0" t="n">
        <f aca="false">YEAR(A710)</f>
        <v>2018</v>
      </c>
      <c r="C710" s="0" t="n">
        <f aca="false">MONTH(A710)</f>
        <v>4</v>
      </c>
      <c r="D710" s="49" t="n">
        <v>14.636999</v>
      </c>
      <c r="E710" s="49" t="n">
        <v>3.2235</v>
      </c>
      <c r="F710" s="49" t="n">
        <f aca="false">D710/E710</f>
        <v>4.54071630215604</v>
      </c>
      <c r="G710" s="0" t="str">
        <f aca="false">IF(OR(C710&lt;4,C710&gt;9),"Winter","Summer")</f>
        <v>Summer</v>
      </c>
    </row>
    <row r="711" customFormat="false" ht="14.25" hidden="false" customHeight="false" outlineLevel="0" collapsed="false">
      <c r="A711" s="50" t="n">
        <v>43199.9583333333</v>
      </c>
      <c r="B711" s="0" t="n">
        <f aca="false">YEAR(A711)</f>
        <v>2018</v>
      </c>
      <c r="C711" s="0" t="n">
        <f aca="false">MONTH(A711)</f>
        <v>4</v>
      </c>
      <c r="D711" s="49" t="n">
        <v>14.122499</v>
      </c>
      <c r="E711" s="49" t="n">
        <v>3.2549999</v>
      </c>
      <c r="F711" s="49" t="n">
        <f aca="false">D711/E711</f>
        <v>4.33870950349338</v>
      </c>
      <c r="G711" s="0" t="str">
        <f aca="false">IF(OR(C711&lt;4,C711&gt;9),"Winter","Summer")</f>
        <v>Summer</v>
      </c>
    </row>
    <row r="712" customFormat="false" ht="14.25" hidden="false" customHeight="false" outlineLevel="0" collapsed="false">
      <c r="A712" s="50" t="n">
        <v>43200.9583333333</v>
      </c>
      <c r="B712" s="0" t="n">
        <f aca="false">YEAR(A712)</f>
        <v>2018</v>
      </c>
      <c r="C712" s="0" t="n">
        <f aca="false">MONTH(A712)</f>
        <v>4</v>
      </c>
      <c r="D712" s="49" t="n">
        <v>14.2485</v>
      </c>
      <c r="E712" s="49" t="n">
        <v>3.2759998</v>
      </c>
      <c r="F712" s="49" t="n">
        <f aca="false">D712/E712</f>
        <v>4.34935923988762</v>
      </c>
      <c r="G712" s="0" t="str">
        <f aca="false">IF(OR(C712&lt;4,C712&gt;9),"Winter","Summer")</f>
        <v>Summer</v>
      </c>
    </row>
    <row r="713" customFormat="false" ht="14.25" hidden="false" customHeight="false" outlineLevel="0" collapsed="false">
      <c r="A713" s="50" t="n">
        <v>43201.9583333333</v>
      </c>
      <c r="B713" s="0" t="n">
        <f aca="false">YEAR(A713)</f>
        <v>2018</v>
      </c>
      <c r="C713" s="0" t="n">
        <f aca="false">MONTH(A713)</f>
        <v>4</v>
      </c>
      <c r="D713" s="49" t="n">
        <v>14.574</v>
      </c>
      <c r="E713" s="49" t="n">
        <v>3.3285</v>
      </c>
      <c r="F713" s="49" t="n">
        <f aca="false">D713/E713</f>
        <v>4.37854889589905</v>
      </c>
      <c r="G713" s="0" t="str">
        <f aca="false">IF(OR(C713&lt;4,C713&gt;9),"Winter","Summer")</f>
        <v>Summer</v>
      </c>
    </row>
    <row r="714" customFormat="false" ht="14.25" hidden="false" customHeight="false" outlineLevel="0" collapsed="false">
      <c r="A714" s="50" t="n">
        <v>43202.9583333333</v>
      </c>
      <c r="B714" s="0" t="n">
        <f aca="false">YEAR(A714)</f>
        <v>2018</v>
      </c>
      <c r="C714" s="0" t="n">
        <f aca="false">MONTH(A714)</f>
        <v>4</v>
      </c>
      <c r="D714" s="49" t="n">
        <v>15.12</v>
      </c>
      <c r="E714" s="49" t="n">
        <v>3.3600001</v>
      </c>
      <c r="F714" s="49" t="n">
        <f aca="false">D714/E714</f>
        <v>4.49999986607143</v>
      </c>
      <c r="G714" s="0" t="str">
        <f aca="false">IF(OR(C714&lt;4,C714&gt;9),"Winter","Summer")</f>
        <v>Summer</v>
      </c>
    </row>
    <row r="715" customFormat="false" ht="14.25" hidden="false" customHeight="false" outlineLevel="0" collapsed="false">
      <c r="A715" s="50" t="n">
        <v>43203.9583333333</v>
      </c>
      <c r="B715" s="0" t="n">
        <f aca="false">YEAR(A715)</f>
        <v>2018</v>
      </c>
      <c r="C715" s="0" t="n">
        <f aca="false">MONTH(A715)</f>
        <v>4</v>
      </c>
      <c r="D715" s="49" t="n">
        <v>14.49</v>
      </c>
      <c r="E715" s="49" t="n">
        <v>3.3495002</v>
      </c>
      <c r="F715" s="49" t="n">
        <f aca="false">D715/E715</f>
        <v>4.32601855046911</v>
      </c>
      <c r="G715" s="0" t="str">
        <f aca="false">IF(OR(C715&lt;4,C715&gt;9),"Winter","Summer")</f>
        <v>Summer</v>
      </c>
    </row>
    <row r="716" customFormat="false" ht="14.25" hidden="false" customHeight="false" outlineLevel="0" collapsed="false">
      <c r="A716" s="50" t="n">
        <v>43204.9583333333</v>
      </c>
      <c r="B716" s="0" t="n">
        <f aca="false">YEAR(A716)</f>
        <v>2018</v>
      </c>
      <c r="C716" s="0" t="n">
        <f aca="false">MONTH(A716)</f>
        <v>4</v>
      </c>
      <c r="D716" s="49" t="n">
        <v>14.133</v>
      </c>
      <c r="E716" s="49" t="n">
        <v>3.3495002</v>
      </c>
      <c r="F716" s="49" t="n">
        <f aca="false">D716/E716</f>
        <v>4.21943548473292</v>
      </c>
      <c r="G716" s="0" t="str">
        <f aca="false">IF(OR(C716&lt;4,C716&gt;9),"Winter","Summer")</f>
        <v>Summer</v>
      </c>
    </row>
    <row r="717" customFormat="false" ht="14.25" hidden="false" customHeight="false" outlineLevel="0" collapsed="false">
      <c r="A717" s="50" t="n">
        <v>43205.9583333333</v>
      </c>
      <c r="B717" s="0" t="n">
        <f aca="false">YEAR(A717)</f>
        <v>2018</v>
      </c>
      <c r="C717" s="0" t="n">
        <f aca="false">MONTH(A717)</f>
        <v>4</v>
      </c>
      <c r="D717" s="49" t="n">
        <v>14.301</v>
      </c>
      <c r="E717" s="49" t="n">
        <v>3.3495002</v>
      </c>
      <c r="F717" s="49" t="n">
        <f aca="false">D717/E717</f>
        <v>4.26959222154995</v>
      </c>
      <c r="G717" s="0" t="str">
        <f aca="false">IF(OR(C717&lt;4,C717&gt;9),"Winter","Summer")</f>
        <v>Summer</v>
      </c>
    </row>
    <row r="718" customFormat="false" ht="14.25" hidden="false" customHeight="false" outlineLevel="0" collapsed="false">
      <c r="A718" s="50" t="n">
        <v>43206.9583333333</v>
      </c>
      <c r="B718" s="0" t="n">
        <f aca="false">YEAR(A718)</f>
        <v>2018</v>
      </c>
      <c r="C718" s="0" t="n">
        <f aca="false">MONTH(A718)</f>
        <v>4</v>
      </c>
      <c r="D718" s="49" t="n">
        <v>13.818</v>
      </c>
      <c r="E718" s="49" t="n">
        <v>3.2970002</v>
      </c>
      <c r="F718" s="49" t="n">
        <f aca="false">D718/E718</f>
        <v>4.19108254831164</v>
      </c>
      <c r="G718" s="0" t="str">
        <f aca="false">IF(OR(C718&lt;4,C718&gt;9),"Winter","Summer")</f>
        <v>Summer</v>
      </c>
    </row>
    <row r="719" customFormat="false" ht="14.25" hidden="false" customHeight="false" outlineLevel="0" collapsed="false">
      <c r="A719" s="50" t="n">
        <v>43207.9583333333</v>
      </c>
      <c r="B719" s="0" t="n">
        <f aca="false">YEAR(A719)</f>
        <v>2018</v>
      </c>
      <c r="C719" s="0" t="n">
        <f aca="false">MONTH(A719)</f>
        <v>4</v>
      </c>
      <c r="D719" s="49" t="n">
        <v>14.1015005</v>
      </c>
      <c r="E719" s="49" t="n">
        <v>3.234</v>
      </c>
      <c r="F719" s="49" t="n">
        <f aca="false">D719/E719</f>
        <v>4.36038976499691</v>
      </c>
      <c r="G719" s="0" t="str">
        <f aca="false">IF(OR(C719&lt;4,C719&gt;9),"Winter","Summer")</f>
        <v>Summer</v>
      </c>
    </row>
    <row r="720" customFormat="false" ht="14.25" hidden="false" customHeight="false" outlineLevel="0" collapsed="false">
      <c r="A720" s="50" t="n">
        <v>43208.9583333333</v>
      </c>
      <c r="B720" s="0" t="n">
        <f aca="false">YEAR(A720)</f>
        <v>2018</v>
      </c>
      <c r="C720" s="0" t="n">
        <f aca="false">MONTH(A720)</f>
        <v>4</v>
      </c>
      <c r="D720" s="49" t="n">
        <v>14.196</v>
      </c>
      <c r="E720" s="49" t="n">
        <v>3.234</v>
      </c>
      <c r="F720" s="49" t="n">
        <f aca="false">D720/E720</f>
        <v>4.38961038961039</v>
      </c>
      <c r="G720" s="0" t="str">
        <f aca="false">IF(OR(C720&lt;4,C720&gt;9),"Winter","Summer")</f>
        <v>Summer</v>
      </c>
    </row>
    <row r="721" customFormat="false" ht="14.25" hidden="false" customHeight="false" outlineLevel="0" collapsed="false">
      <c r="A721" s="50" t="n">
        <v>43209.9583333333</v>
      </c>
      <c r="B721" s="0" t="n">
        <f aca="false">YEAR(A721)</f>
        <v>2018</v>
      </c>
      <c r="C721" s="0" t="n">
        <f aca="false">MONTH(A721)</f>
        <v>4</v>
      </c>
      <c r="D721" s="49" t="n">
        <v>14.175</v>
      </c>
      <c r="E721" s="49" t="n">
        <v>3.2865002</v>
      </c>
      <c r="F721" s="49" t="n">
        <f aca="false">D721/E721</f>
        <v>4.31309877905987</v>
      </c>
      <c r="G721" s="0" t="str">
        <f aca="false">IF(OR(C721&lt;4,C721&gt;9),"Winter","Summer")</f>
        <v>Summer</v>
      </c>
    </row>
    <row r="722" customFormat="false" ht="14.25" hidden="false" customHeight="false" outlineLevel="0" collapsed="false">
      <c r="A722" s="50" t="n">
        <v>43210.9583333333</v>
      </c>
      <c r="B722" s="0" t="n">
        <f aca="false">YEAR(A722)</f>
        <v>2018</v>
      </c>
      <c r="C722" s="0" t="n">
        <f aca="false">MONTH(A722)</f>
        <v>4</v>
      </c>
      <c r="D722" s="49" t="n">
        <v>14.122499</v>
      </c>
      <c r="E722" s="49" t="n">
        <v>3.2865002</v>
      </c>
      <c r="F722" s="49" t="n">
        <f aca="false">D722/E722</f>
        <v>4.29712403486237</v>
      </c>
      <c r="G722" s="0" t="str">
        <f aca="false">IF(OR(C722&lt;4,C722&gt;9),"Winter","Summer")</f>
        <v>Summer</v>
      </c>
    </row>
    <row r="723" customFormat="false" ht="14.25" hidden="false" customHeight="false" outlineLevel="0" collapsed="false">
      <c r="A723" s="50" t="n">
        <v>43211.9583333333</v>
      </c>
      <c r="B723" s="0" t="n">
        <f aca="false">YEAR(A723)</f>
        <v>2018</v>
      </c>
      <c r="C723" s="0" t="n">
        <f aca="false">MONTH(A723)</f>
        <v>4</v>
      </c>
      <c r="D723" s="49" t="n">
        <v>13.8810005</v>
      </c>
      <c r="E723" s="49" t="n">
        <v>3.2865002</v>
      </c>
      <c r="F723" s="49" t="n">
        <f aca="false">D723/E723</f>
        <v>4.2236420676317</v>
      </c>
      <c r="G723" s="0" t="str">
        <f aca="false">IF(OR(C723&lt;4,C723&gt;9),"Winter","Summer")</f>
        <v>Summer</v>
      </c>
    </row>
    <row r="724" customFormat="false" ht="14.25" hidden="false" customHeight="false" outlineLevel="0" collapsed="false">
      <c r="A724" s="50" t="n">
        <v>43212.9583333333</v>
      </c>
      <c r="B724" s="0" t="n">
        <f aca="false">YEAR(A724)</f>
        <v>2018</v>
      </c>
      <c r="C724" s="0" t="n">
        <f aca="false">MONTH(A724)</f>
        <v>4</v>
      </c>
      <c r="D724" s="49" t="n">
        <v>13.7655</v>
      </c>
      <c r="E724" s="49" t="n">
        <v>3.3075001</v>
      </c>
      <c r="F724" s="49" t="n">
        <f aca="false">D724/E724</f>
        <v>4.16190463607242</v>
      </c>
      <c r="G724" s="0" t="str">
        <f aca="false">IF(OR(C724&lt;4,C724&gt;9),"Winter","Summer")</f>
        <v>Summer</v>
      </c>
    </row>
    <row r="725" customFormat="false" ht="14.25" hidden="false" customHeight="false" outlineLevel="0" collapsed="false">
      <c r="A725" s="50" t="n">
        <v>43213.9583333333</v>
      </c>
      <c r="B725" s="0" t="n">
        <f aca="false">YEAR(A725)</f>
        <v>2018</v>
      </c>
      <c r="C725" s="0" t="n">
        <f aca="false">MONTH(A725)</f>
        <v>4</v>
      </c>
      <c r="D725" s="49" t="n">
        <v>14.280001</v>
      </c>
      <c r="E725" s="49" t="n">
        <v>3.318</v>
      </c>
      <c r="F725" s="49" t="n">
        <f aca="false">D725/E725</f>
        <v>4.30379776974081</v>
      </c>
      <c r="G725" s="0" t="str">
        <f aca="false">IF(OR(C725&lt;4,C725&gt;9),"Winter","Summer")</f>
        <v>Summer</v>
      </c>
    </row>
    <row r="726" customFormat="false" ht="14.25" hidden="false" customHeight="false" outlineLevel="0" collapsed="false">
      <c r="A726" s="50" t="n">
        <v>43214.9583333333</v>
      </c>
      <c r="B726" s="0" t="n">
        <f aca="false">YEAR(A726)</f>
        <v>2018</v>
      </c>
      <c r="C726" s="0" t="n">
        <f aca="false">MONTH(A726)</f>
        <v>4</v>
      </c>
      <c r="D726" s="49" t="n">
        <v>14.049</v>
      </c>
      <c r="E726" s="49" t="n">
        <v>3.318</v>
      </c>
      <c r="F726" s="49" t="n">
        <f aca="false">D726/E726</f>
        <v>4.23417721518987</v>
      </c>
      <c r="G726" s="0" t="str">
        <f aca="false">IF(OR(C726&lt;4,C726&gt;9),"Winter","Summer")</f>
        <v>Summer</v>
      </c>
    </row>
    <row r="727" customFormat="false" ht="14.25" hidden="false" customHeight="false" outlineLevel="0" collapsed="false">
      <c r="A727" s="50" t="n">
        <v>43215.9583333333</v>
      </c>
      <c r="B727" s="0" t="n">
        <f aca="false">YEAR(A727)</f>
        <v>2018</v>
      </c>
      <c r="C727" s="0" t="n">
        <f aca="false">MONTH(A727)</f>
        <v>4</v>
      </c>
      <c r="D727" s="49" t="n">
        <v>14.1435</v>
      </c>
      <c r="E727" s="49" t="n">
        <v>3.318</v>
      </c>
      <c r="F727" s="49" t="n">
        <f aca="false">D727/E727</f>
        <v>4.2626582278481</v>
      </c>
      <c r="G727" s="0" t="str">
        <f aca="false">IF(OR(C727&lt;4,C727&gt;9),"Winter","Summer")</f>
        <v>Summer</v>
      </c>
    </row>
    <row r="728" customFormat="false" ht="14.25" hidden="false" customHeight="false" outlineLevel="0" collapsed="false">
      <c r="A728" s="50" t="n">
        <v>43216.9583333333</v>
      </c>
      <c r="B728" s="0" t="n">
        <f aca="false">YEAR(A728)</f>
        <v>2018</v>
      </c>
      <c r="C728" s="0" t="n">
        <f aca="false">MONTH(A728)</f>
        <v>4</v>
      </c>
      <c r="D728" s="49" t="n">
        <v>14.9415</v>
      </c>
      <c r="E728" s="49" t="n">
        <v>3.3600001</v>
      </c>
      <c r="F728" s="49" t="n">
        <f aca="false">D728/E728</f>
        <v>4.44687486765253</v>
      </c>
      <c r="G728" s="0" t="str">
        <f aca="false">IF(OR(C728&lt;4,C728&gt;9),"Winter","Summer")</f>
        <v>Summer</v>
      </c>
    </row>
    <row r="729" customFormat="false" ht="14.25" hidden="false" customHeight="false" outlineLevel="0" collapsed="false">
      <c r="A729" s="50" t="n">
        <v>43217.9583333333</v>
      </c>
      <c r="B729" s="0" t="n">
        <f aca="false">YEAR(A729)</f>
        <v>2018</v>
      </c>
      <c r="C729" s="0" t="n">
        <f aca="false">MONTH(A729)</f>
        <v>4</v>
      </c>
      <c r="D729" s="49" t="n">
        <v>14.217</v>
      </c>
      <c r="E729" s="49" t="n">
        <v>3.3600001</v>
      </c>
      <c r="F729" s="49" t="n">
        <f aca="false">D729/E729</f>
        <v>4.23124987406994</v>
      </c>
      <c r="G729" s="0" t="str">
        <f aca="false">IF(OR(C729&lt;4,C729&gt;9),"Winter","Summer")</f>
        <v>Summer</v>
      </c>
    </row>
    <row r="730" customFormat="false" ht="14.25" hidden="false" customHeight="false" outlineLevel="0" collapsed="false">
      <c r="A730" s="50" t="n">
        <v>43218.9583333333</v>
      </c>
      <c r="B730" s="0" t="n">
        <f aca="false">YEAR(A730)</f>
        <v>2018</v>
      </c>
      <c r="C730" s="0" t="n">
        <f aca="false">MONTH(A730)</f>
        <v>4</v>
      </c>
      <c r="D730" s="49" t="n">
        <v>14.2905</v>
      </c>
      <c r="E730" s="49" t="n">
        <v>3.3600001</v>
      </c>
      <c r="F730" s="49" t="n">
        <f aca="false">D730/E730</f>
        <v>4.2531248734189</v>
      </c>
      <c r="G730" s="0" t="str">
        <f aca="false">IF(OR(C730&lt;4,C730&gt;9),"Winter","Summer")</f>
        <v>Summer</v>
      </c>
    </row>
    <row r="731" customFormat="false" ht="14.25" hidden="false" customHeight="false" outlineLevel="0" collapsed="false">
      <c r="A731" s="50" t="n">
        <v>43219.9583333333</v>
      </c>
      <c r="B731" s="0" t="n">
        <f aca="false">YEAR(A731)</f>
        <v>2018</v>
      </c>
      <c r="C731" s="0" t="n">
        <f aca="false">MONTH(A731)</f>
        <v>4</v>
      </c>
      <c r="D731" s="49" t="n">
        <v>14.385</v>
      </c>
      <c r="E731" s="49" t="n">
        <v>3.3600001</v>
      </c>
      <c r="F731" s="49" t="n">
        <f aca="false">D731/E731</f>
        <v>4.28124987258185</v>
      </c>
      <c r="G731" s="0" t="str">
        <f aca="false">IF(OR(C731&lt;4,C731&gt;9),"Winter","Summer")</f>
        <v>Summer</v>
      </c>
    </row>
    <row r="732" customFormat="false" ht="14.25" hidden="false" customHeight="false" outlineLevel="0" collapsed="false">
      <c r="A732" s="50" t="n">
        <v>43220.9583333333</v>
      </c>
      <c r="B732" s="0" t="n">
        <f aca="false">YEAR(A732)</f>
        <v>2018</v>
      </c>
      <c r="C732" s="0" t="n">
        <f aca="false">MONTH(A732)</f>
        <v>4</v>
      </c>
      <c r="D732" s="49" t="n">
        <v>14.175</v>
      </c>
      <c r="E732" s="49" t="n">
        <v>3.4545</v>
      </c>
      <c r="F732" s="49" t="n">
        <f aca="false">D732/E732</f>
        <v>4.10334346504559</v>
      </c>
      <c r="G732" s="0" t="str">
        <f aca="false">IF(OR(C732&lt;4,C732&gt;9),"Winter","Summer")</f>
        <v>Summer</v>
      </c>
    </row>
    <row r="733" customFormat="false" ht="14.25" hidden="false" customHeight="false" outlineLevel="0" collapsed="false">
      <c r="A733" s="50" t="n">
        <v>43221.9583333333</v>
      </c>
      <c r="B733" s="0" t="n">
        <f aca="false">YEAR(A733)</f>
        <v>2018</v>
      </c>
      <c r="C733" s="0" t="n">
        <f aca="false">MONTH(A733)</f>
        <v>5</v>
      </c>
      <c r="D733" s="49" t="n">
        <v>14.374499</v>
      </c>
      <c r="E733" s="49" t="n">
        <v>3.4125</v>
      </c>
      <c r="F733" s="49" t="n">
        <f aca="false">D733/E733</f>
        <v>4.2123073992674</v>
      </c>
      <c r="G733" s="0" t="str">
        <f aca="false">IF(OR(C733&lt;4,C733&gt;9),"Winter","Summer")</f>
        <v>Summer</v>
      </c>
    </row>
    <row r="734" customFormat="false" ht="14.25" hidden="false" customHeight="false" outlineLevel="0" collapsed="false">
      <c r="A734" s="50" t="n">
        <v>43222.9583333333</v>
      </c>
      <c r="B734" s="0" t="n">
        <f aca="false">YEAR(A734)</f>
        <v>2018</v>
      </c>
      <c r="C734" s="0" t="n">
        <f aca="false">MONTH(A734)</f>
        <v>5</v>
      </c>
      <c r="D734" s="49" t="n">
        <v>14.5529995</v>
      </c>
      <c r="E734" s="49" t="n">
        <v>3.402</v>
      </c>
      <c r="F734" s="49" t="n">
        <f aca="false">D734/E734</f>
        <v>4.27777763080541</v>
      </c>
      <c r="G734" s="0" t="str">
        <f aca="false">IF(OR(C734&lt;4,C734&gt;9),"Winter","Summer")</f>
        <v>Summer</v>
      </c>
    </row>
    <row r="735" customFormat="false" ht="14.25" hidden="false" customHeight="false" outlineLevel="0" collapsed="false">
      <c r="A735" s="50" t="n">
        <v>43223.9583333333</v>
      </c>
      <c r="B735" s="0" t="n">
        <f aca="false">YEAR(A735)</f>
        <v>2018</v>
      </c>
      <c r="C735" s="0" t="n">
        <f aca="false">MONTH(A735)</f>
        <v>5</v>
      </c>
      <c r="D735" s="49" t="n">
        <v>14.374499</v>
      </c>
      <c r="E735" s="49" t="n">
        <v>3.3600001</v>
      </c>
      <c r="F735" s="49" t="n">
        <f aca="false">D735/E735</f>
        <v>4.27812457505582</v>
      </c>
      <c r="G735" s="0" t="str">
        <f aca="false">IF(OR(C735&lt;4,C735&gt;9),"Winter","Summer")</f>
        <v>Summer</v>
      </c>
    </row>
    <row r="736" customFormat="false" ht="14.25" hidden="false" customHeight="false" outlineLevel="0" collapsed="false">
      <c r="A736" s="50" t="n">
        <v>43224.9583333333</v>
      </c>
      <c r="B736" s="0" t="n">
        <f aca="false">YEAR(A736)</f>
        <v>2018</v>
      </c>
      <c r="C736" s="0" t="n">
        <f aca="false">MONTH(A736)</f>
        <v>5</v>
      </c>
      <c r="D736" s="49" t="n">
        <v>14.1015005</v>
      </c>
      <c r="E736" s="49" t="n">
        <v>3.339</v>
      </c>
      <c r="F736" s="49" t="n">
        <f aca="false">D736/E736</f>
        <v>4.22327058999701</v>
      </c>
      <c r="G736" s="0" t="str">
        <f aca="false">IF(OR(C736&lt;4,C736&gt;9),"Winter","Summer")</f>
        <v>Summer</v>
      </c>
    </row>
    <row r="737" customFormat="false" ht="14.25" hidden="false" customHeight="false" outlineLevel="0" collapsed="false">
      <c r="A737" s="50" t="n">
        <v>43225.9583333333</v>
      </c>
      <c r="B737" s="0" t="n">
        <f aca="false">YEAR(A737)</f>
        <v>2018</v>
      </c>
      <c r="C737" s="0" t="n">
        <f aca="false">MONTH(A737)</f>
        <v>5</v>
      </c>
      <c r="D737" s="49" t="n">
        <v>14.091</v>
      </c>
      <c r="E737" s="49" t="n">
        <v>3.339</v>
      </c>
      <c r="F737" s="49" t="n">
        <f aca="false">D737/E737</f>
        <v>4.22012578616352</v>
      </c>
      <c r="G737" s="0" t="str">
        <f aca="false">IF(OR(C737&lt;4,C737&gt;9),"Winter","Summer")</f>
        <v>Summer</v>
      </c>
    </row>
    <row r="738" customFormat="false" ht="14.25" hidden="false" customHeight="false" outlineLevel="0" collapsed="false">
      <c r="A738" s="50" t="n">
        <v>43226.9583333333</v>
      </c>
      <c r="B738" s="0" t="n">
        <f aca="false">YEAR(A738)</f>
        <v>2018</v>
      </c>
      <c r="C738" s="0" t="n">
        <f aca="false">MONTH(A738)</f>
        <v>5</v>
      </c>
      <c r="D738" s="49" t="n">
        <v>14.1855</v>
      </c>
      <c r="E738" s="49" t="n">
        <v>3.339</v>
      </c>
      <c r="F738" s="49" t="n">
        <f aca="false">D738/E738</f>
        <v>4.24842767295598</v>
      </c>
      <c r="G738" s="0" t="str">
        <f aca="false">IF(OR(C738&lt;4,C738&gt;9),"Winter","Summer")</f>
        <v>Summer</v>
      </c>
    </row>
    <row r="739" customFormat="false" ht="14.25" hidden="false" customHeight="false" outlineLevel="0" collapsed="false">
      <c r="A739" s="50" t="n">
        <v>43227.9583333333</v>
      </c>
      <c r="B739" s="0" t="n">
        <f aca="false">YEAR(A739)</f>
        <v>2018</v>
      </c>
      <c r="C739" s="0" t="n">
        <f aca="false">MONTH(A739)</f>
        <v>5</v>
      </c>
      <c r="D739" s="49" t="n">
        <v>14.217</v>
      </c>
      <c r="E739" s="49" t="n">
        <v>3.3495002</v>
      </c>
      <c r="F739" s="49" t="n">
        <f aca="false">D739/E739</f>
        <v>4.24451385314143</v>
      </c>
      <c r="G739" s="0" t="str">
        <f aca="false">IF(OR(C739&lt;4,C739&gt;9),"Winter","Summer")</f>
        <v>Summer</v>
      </c>
    </row>
    <row r="740" customFormat="false" ht="14.25" hidden="false" customHeight="false" outlineLevel="0" collapsed="false">
      <c r="A740" s="50" t="n">
        <v>43228.9583333333</v>
      </c>
      <c r="B740" s="0" t="n">
        <f aca="false">YEAR(A740)</f>
        <v>2018</v>
      </c>
      <c r="C740" s="0" t="n">
        <f aca="false">MONTH(A740)</f>
        <v>5</v>
      </c>
      <c r="D740" s="49" t="n">
        <v>14.1855</v>
      </c>
      <c r="E740" s="49" t="n">
        <v>3.3915</v>
      </c>
      <c r="F740" s="49" t="n">
        <f aca="false">D740/E740</f>
        <v>4.18266253869969</v>
      </c>
      <c r="G740" s="0" t="str">
        <f aca="false">IF(OR(C740&lt;4,C740&gt;9),"Winter","Summer")</f>
        <v>Summer</v>
      </c>
    </row>
    <row r="741" customFormat="false" ht="14.25" hidden="false" customHeight="false" outlineLevel="0" collapsed="false">
      <c r="A741" s="50" t="n">
        <v>43229.9583333333</v>
      </c>
      <c r="B741" s="0" t="n">
        <f aca="false">YEAR(A741)</f>
        <v>2018</v>
      </c>
      <c r="C741" s="0" t="n">
        <f aca="false">MONTH(A741)</f>
        <v>5</v>
      </c>
      <c r="D741" s="49" t="n">
        <v>14.511</v>
      </c>
      <c r="E741" s="49" t="n">
        <v>3.423</v>
      </c>
      <c r="F741" s="49" t="n">
        <f aca="false">D741/E741</f>
        <v>4.23926380368098</v>
      </c>
      <c r="G741" s="0" t="str">
        <f aca="false">IF(OR(C741&lt;4,C741&gt;9),"Winter","Summer")</f>
        <v>Summer</v>
      </c>
    </row>
    <row r="742" customFormat="false" ht="14.25" hidden="false" customHeight="false" outlineLevel="0" collapsed="false">
      <c r="A742" s="50" t="n">
        <v>43230.9583333333</v>
      </c>
      <c r="B742" s="0" t="n">
        <f aca="false">YEAR(A742)</f>
        <v>2018</v>
      </c>
      <c r="C742" s="0" t="n">
        <f aca="false">MONTH(A742)</f>
        <v>5</v>
      </c>
      <c r="D742" s="49" t="n">
        <v>14.3535</v>
      </c>
      <c r="E742" s="49" t="n">
        <v>3.4125</v>
      </c>
      <c r="F742" s="49" t="n">
        <f aca="false">D742/E742</f>
        <v>4.20615384615385</v>
      </c>
      <c r="G742" s="0" t="str">
        <f aca="false">IF(OR(C742&lt;4,C742&gt;9),"Winter","Summer")</f>
        <v>Summer</v>
      </c>
    </row>
    <row r="743" customFormat="false" ht="14.25" hidden="false" customHeight="false" outlineLevel="0" collapsed="false">
      <c r="A743" s="50" t="n">
        <v>43231.9583333333</v>
      </c>
      <c r="B743" s="0" t="n">
        <f aca="false">YEAR(A743)</f>
        <v>2018</v>
      </c>
      <c r="C743" s="0" t="n">
        <f aca="false">MONTH(A743)</f>
        <v>5</v>
      </c>
      <c r="D743" s="49" t="n">
        <v>14.3220005</v>
      </c>
      <c r="E743" s="49" t="n">
        <v>3.402</v>
      </c>
      <c r="F743" s="49" t="n">
        <f aca="false">D743/E743</f>
        <v>4.20987669018225</v>
      </c>
      <c r="G743" s="0" t="str">
        <f aca="false">IF(OR(C743&lt;4,C743&gt;9),"Winter","Summer")</f>
        <v>Summer</v>
      </c>
    </row>
    <row r="744" customFormat="false" ht="14.25" hidden="false" customHeight="false" outlineLevel="0" collapsed="false">
      <c r="A744" s="50" t="n">
        <v>43232.9583333333</v>
      </c>
      <c r="B744" s="0" t="n">
        <f aca="false">YEAR(A744)</f>
        <v>2018</v>
      </c>
      <c r="C744" s="0" t="n">
        <f aca="false">MONTH(A744)</f>
        <v>5</v>
      </c>
      <c r="D744" s="49" t="n">
        <v>14.238001</v>
      </c>
      <c r="E744" s="49" t="n">
        <v>3.402</v>
      </c>
      <c r="F744" s="49" t="n">
        <f aca="false">D744/E744</f>
        <v>4.18518547912992</v>
      </c>
      <c r="G744" s="0" t="str">
        <f aca="false">IF(OR(C744&lt;4,C744&gt;9),"Winter","Summer")</f>
        <v>Summer</v>
      </c>
    </row>
    <row r="745" customFormat="false" ht="14.25" hidden="false" customHeight="false" outlineLevel="0" collapsed="false">
      <c r="A745" s="50" t="n">
        <v>43233.9583333333</v>
      </c>
      <c r="B745" s="0" t="n">
        <f aca="false">YEAR(A745)</f>
        <v>2018</v>
      </c>
      <c r="C745" s="0" t="n">
        <f aca="false">MONTH(A745)</f>
        <v>5</v>
      </c>
      <c r="D745" s="49" t="n">
        <v>14.374499</v>
      </c>
      <c r="E745" s="49" t="n">
        <v>3.444</v>
      </c>
      <c r="F745" s="49" t="n">
        <f aca="false">D745/E745</f>
        <v>4.17378019744483</v>
      </c>
      <c r="G745" s="0" t="str">
        <f aca="false">IF(OR(C745&lt;4,C745&gt;9),"Winter","Summer")</f>
        <v>Summer</v>
      </c>
    </row>
    <row r="746" customFormat="false" ht="14.25" hidden="false" customHeight="false" outlineLevel="0" collapsed="false">
      <c r="A746" s="50" t="n">
        <v>43234.9583333333</v>
      </c>
      <c r="B746" s="0" t="n">
        <f aca="false">YEAR(A746)</f>
        <v>2018</v>
      </c>
      <c r="C746" s="0" t="n">
        <f aca="false">MONTH(A746)</f>
        <v>5</v>
      </c>
      <c r="D746" s="49" t="n">
        <v>14.406</v>
      </c>
      <c r="E746" s="49" t="n">
        <v>3.4754999</v>
      </c>
      <c r="F746" s="49" t="n">
        <f aca="false">D746/E746</f>
        <v>4.14501522500404</v>
      </c>
      <c r="G746" s="0" t="str">
        <f aca="false">IF(OR(C746&lt;4,C746&gt;9),"Winter","Summer")</f>
        <v>Summer</v>
      </c>
    </row>
    <row r="747" customFormat="false" ht="14.25" hidden="false" customHeight="false" outlineLevel="0" collapsed="false">
      <c r="A747" s="50" t="n">
        <v>43235.9583333333</v>
      </c>
      <c r="B747" s="0" t="n">
        <f aca="false">YEAR(A747)</f>
        <v>2018</v>
      </c>
      <c r="C747" s="0" t="n">
        <f aca="false">MONTH(A747)</f>
        <v>5</v>
      </c>
      <c r="D747" s="49" t="n">
        <v>14.8575</v>
      </c>
      <c r="E747" s="49" t="n">
        <v>3.5175</v>
      </c>
      <c r="F747" s="49" t="n">
        <f aca="false">D747/E747</f>
        <v>4.22388059701493</v>
      </c>
      <c r="G747" s="0" t="str">
        <f aca="false">IF(OR(C747&lt;4,C747&gt;9),"Winter","Summer")</f>
        <v>Summer</v>
      </c>
    </row>
    <row r="748" customFormat="false" ht="14.25" hidden="false" customHeight="false" outlineLevel="0" collapsed="false">
      <c r="A748" s="50" t="n">
        <v>43236.9583333333</v>
      </c>
      <c r="B748" s="0" t="n">
        <f aca="false">YEAR(A748)</f>
        <v>2018</v>
      </c>
      <c r="C748" s="0" t="n">
        <f aca="false">MONTH(A748)</f>
        <v>5</v>
      </c>
      <c r="D748" s="49" t="n">
        <v>14.469</v>
      </c>
      <c r="E748" s="49" t="n">
        <v>3.4859998</v>
      </c>
      <c r="F748" s="49" t="n">
        <f aca="false">D748/E748</f>
        <v>4.15060264776837</v>
      </c>
      <c r="G748" s="0" t="str">
        <f aca="false">IF(OR(C748&lt;4,C748&gt;9),"Winter","Summer")</f>
        <v>Summer</v>
      </c>
    </row>
    <row r="749" customFormat="false" ht="14.25" hidden="false" customHeight="false" outlineLevel="0" collapsed="false">
      <c r="A749" s="50" t="n">
        <v>43237.9583333333</v>
      </c>
      <c r="B749" s="0" t="n">
        <f aca="false">YEAR(A749)</f>
        <v>2018</v>
      </c>
      <c r="C749" s="0" t="n">
        <f aca="false">MONTH(A749)</f>
        <v>5</v>
      </c>
      <c r="D749" s="49" t="n">
        <v>14.7</v>
      </c>
      <c r="E749" s="49" t="n">
        <v>3.5700002</v>
      </c>
      <c r="F749" s="49" t="n">
        <f aca="false">D749/E749</f>
        <v>4.11764682814304</v>
      </c>
      <c r="G749" s="0" t="str">
        <f aca="false">IF(OR(C749&lt;4,C749&gt;9),"Winter","Summer")</f>
        <v>Summer</v>
      </c>
    </row>
    <row r="750" customFormat="false" ht="14.25" hidden="false" customHeight="false" outlineLevel="0" collapsed="false">
      <c r="A750" s="50" t="n">
        <v>43238.9583333333</v>
      </c>
      <c r="B750" s="0" t="n">
        <f aca="false">YEAR(A750)</f>
        <v>2018</v>
      </c>
      <c r="C750" s="0" t="n">
        <f aca="false">MONTH(A750)</f>
        <v>5</v>
      </c>
      <c r="D750" s="49" t="n">
        <v>14.7</v>
      </c>
      <c r="E750" s="49" t="n">
        <v>3.507</v>
      </c>
      <c r="F750" s="49" t="n">
        <f aca="false">D750/E750</f>
        <v>4.19161676646707</v>
      </c>
      <c r="G750" s="0" t="str">
        <f aca="false">IF(OR(C750&lt;4,C750&gt;9),"Winter","Summer")</f>
        <v>Summer</v>
      </c>
    </row>
    <row r="751" customFormat="false" ht="14.25" hidden="false" customHeight="false" outlineLevel="0" collapsed="false">
      <c r="A751" s="50" t="n">
        <v>43239.9583333333</v>
      </c>
      <c r="B751" s="0" t="n">
        <f aca="false">YEAR(A751)</f>
        <v>2018</v>
      </c>
      <c r="C751" s="0" t="n">
        <f aca="false">MONTH(A751)</f>
        <v>5</v>
      </c>
      <c r="D751" s="49" t="n">
        <v>14.594999</v>
      </c>
      <c r="E751" s="49" t="n">
        <v>3.507</v>
      </c>
      <c r="F751" s="49" t="n">
        <f aca="false">D751/E751</f>
        <v>4.16167636156259</v>
      </c>
      <c r="G751" s="0" t="str">
        <f aca="false">IF(OR(C751&lt;4,C751&gt;9),"Winter","Summer")</f>
        <v>Summer</v>
      </c>
    </row>
    <row r="752" customFormat="false" ht="14.25" hidden="false" customHeight="false" outlineLevel="0" collapsed="false">
      <c r="A752" s="50" t="n">
        <v>43240.9583333333</v>
      </c>
      <c r="B752" s="0" t="n">
        <f aca="false">YEAR(A752)</f>
        <v>2018</v>
      </c>
      <c r="C752" s="0" t="n">
        <f aca="false">MONTH(A752)</f>
        <v>5</v>
      </c>
      <c r="D752" s="49" t="n">
        <v>14.658</v>
      </c>
      <c r="E752" s="49" t="n">
        <v>3.507</v>
      </c>
      <c r="F752" s="49" t="n">
        <f aca="false">D752/E752</f>
        <v>4.17964071856287</v>
      </c>
      <c r="G752" s="0" t="str">
        <f aca="false">IF(OR(C752&lt;4,C752&gt;9),"Winter","Summer")</f>
        <v>Summer</v>
      </c>
    </row>
    <row r="753" customFormat="false" ht="14.25" hidden="false" customHeight="false" outlineLevel="0" collapsed="false">
      <c r="A753" s="50" t="n">
        <v>43241.9583333333</v>
      </c>
      <c r="B753" s="0" t="n">
        <f aca="false">YEAR(A753)</f>
        <v>2018</v>
      </c>
      <c r="C753" s="0" t="n">
        <f aca="false">MONTH(A753)</f>
        <v>5</v>
      </c>
      <c r="D753" s="49" t="n">
        <v>14.679</v>
      </c>
      <c r="E753" s="49" t="n">
        <v>3.5384998</v>
      </c>
      <c r="F753" s="49" t="n">
        <f aca="false">D753/E753</f>
        <v>4.14836818699269</v>
      </c>
      <c r="G753" s="0" t="str">
        <f aca="false">IF(OR(C753&lt;4,C753&gt;9),"Winter","Summer")</f>
        <v>Summer</v>
      </c>
    </row>
    <row r="754" customFormat="false" ht="14.25" hidden="false" customHeight="false" outlineLevel="0" collapsed="false">
      <c r="A754" s="50" t="n">
        <v>43242.9583333333</v>
      </c>
      <c r="B754" s="0" t="n">
        <f aca="false">YEAR(A754)</f>
        <v>2018</v>
      </c>
      <c r="C754" s="0" t="n">
        <f aca="false">MONTH(A754)</f>
        <v>5</v>
      </c>
      <c r="D754" s="49" t="n">
        <v>14.7315</v>
      </c>
      <c r="E754" s="49" t="n">
        <v>3.6015</v>
      </c>
      <c r="F754" s="49" t="n">
        <f aca="false">D754/E754</f>
        <v>4.09037900874636</v>
      </c>
      <c r="G754" s="0" t="str">
        <f aca="false">IF(OR(C754&lt;4,C754&gt;9),"Winter","Summer")</f>
        <v>Summer</v>
      </c>
    </row>
    <row r="755" customFormat="false" ht="14.25" hidden="false" customHeight="false" outlineLevel="0" collapsed="false">
      <c r="A755" s="50" t="n">
        <v>43243.9583333333</v>
      </c>
      <c r="B755" s="0" t="n">
        <f aca="false">YEAR(A755)</f>
        <v>2018</v>
      </c>
      <c r="C755" s="0" t="n">
        <f aca="false">MONTH(A755)</f>
        <v>5</v>
      </c>
      <c r="D755" s="49" t="n">
        <v>14.889</v>
      </c>
      <c r="E755" s="49" t="n">
        <v>3.612</v>
      </c>
      <c r="F755" s="49" t="n">
        <f aca="false">D755/E755</f>
        <v>4.12209302325581</v>
      </c>
      <c r="G755" s="0" t="str">
        <f aca="false">IF(OR(C755&lt;4,C755&gt;9),"Winter","Summer")</f>
        <v>Summer</v>
      </c>
    </row>
    <row r="756" customFormat="false" ht="14.25" hidden="false" customHeight="false" outlineLevel="0" collapsed="false">
      <c r="A756" s="50" t="n">
        <v>43244.9583333333</v>
      </c>
      <c r="B756" s="0" t="n">
        <f aca="false">YEAR(A756)</f>
        <v>2018</v>
      </c>
      <c r="C756" s="0" t="n">
        <f aca="false">MONTH(A756)</f>
        <v>5</v>
      </c>
      <c r="D756" s="49" t="n">
        <v>15.0675</v>
      </c>
      <c r="E756" s="49" t="n">
        <v>3.591</v>
      </c>
      <c r="F756" s="49" t="n">
        <f aca="false">D756/E756</f>
        <v>4.19590643274854</v>
      </c>
      <c r="G756" s="0" t="str">
        <f aca="false">IF(OR(C756&lt;4,C756&gt;9),"Winter","Summer")</f>
        <v>Summer</v>
      </c>
    </row>
    <row r="757" customFormat="false" ht="14.25" hidden="false" customHeight="false" outlineLevel="0" collapsed="false">
      <c r="A757" s="50" t="n">
        <v>43245.9583333333</v>
      </c>
      <c r="B757" s="0" t="n">
        <f aca="false">YEAR(A757)</f>
        <v>2018</v>
      </c>
      <c r="C757" s="0" t="n">
        <f aca="false">MONTH(A757)</f>
        <v>5</v>
      </c>
      <c r="D757" s="49" t="n">
        <v>14.7630005</v>
      </c>
      <c r="E757" s="49" t="n">
        <v>3.465</v>
      </c>
      <c r="F757" s="49" t="n">
        <f aca="false">D757/E757</f>
        <v>4.26060620490621</v>
      </c>
      <c r="G757" s="0" t="str">
        <f aca="false">IF(OR(C757&lt;4,C757&gt;9),"Winter","Summer")</f>
        <v>Summer</v>
      </c>
    </row>
    <row r="758" customFormat="false" ht="14.25" hidden="false" customHeight="false" outlineLevel="0" collapsed="false">
      <c r="A758" s="50" t="n">
        <v>43246.9583333333</v>
      </c>
      <c r="B758" s="0" t="n">
        <f aca="false">YEAR(A758)</f>
        <v>2018</v>
      </c>
      <c r="C758" s="0" t="n">
        <f aca="false">MONTH(A758)</f>
        <v>5</v>
      </c>
      <c r="D758" s="49" t="n">
        <v>13.755</v>
      </c>
      <c r="E758" s="49" t="n">
        <v>3.465</v>
      </c>
      <c r="F758" s="49" t="n">
        <f aca="false">D758/E758</f>
        <v>3.96969696969697</v>
      </c>
      <c r="G758" s="0" t="str">
        <f aca="false">IF(OR(C758&lt;4,C758&gt;9),"Winter","Summer")</f>
        <v>Summer</v>
      </c>
    </row>
    <row r="759" customFormat="false" ht="14.25" hidden="false" customHeight="false" outlineLevel="0" collapsed="false">
      <c r="A759" s="50" t="n">
        <v>43247.9583333333</v>
      </c>
      <c r="B759" s="0" t="n">
        <f aca="false">YEAR(A759)</f>
        <v>2018</v>
      </c>
      <c r="C759" s="0" t="n">
        <f aca="false">MONTH(A759)</f>
        <v>5</v>
      </c>
      <c r="D759" s="49" t="n">
        <v>15.393</v>
      </c>
      <c r="E759" s="49" t="n">
        <v>3.465</v>
      </c>
      <c r="F759" s="49" t="n">
        <f aca="false">D759/E759</f>
        <v>4.44242424242424</v>
      </c>
      <c r="G759" s="0" t="str">
        <f aca="false">IF(OR(C759&lt;4,C759&gt;9),"Winter","Summer")</f>
        <v>Summer</v>
      </c>
    </row>
    <row r="760" customFormat="false" ht="14.25" hidden="false" customHeight="false" outlineLevel="0" collapsed="false">
      <c r="A760" s="50" t="n">
        <v>43248.9583333333</v>
      </c>
      <c r="B760" s="0" t="n">
        <f aca="false">YEAR(A760)</f>
        <v>2018</v>
      </c>
      <c r="C760" s="0" t="n">
        <f aca="false">MONTH(A760)</f>
        <v>5</v>
      </c>
      <c r="D760" s="49" t="n">
        <v>14.6265</v>
      </c>
      <c r="E760" s="49" t="n">
        <v>3.5175</v>
      </c>
      <c r="F760" s="49" t="n">
        <f aca="false">D760/E760</f>
        <v>4.15820895522388</v>
      </c>
      <c r="G760" s="0" t="str">
        <f aca="false">IF(OR(C760&lt;4,C760&gt;9),"Winter","Summer")</f>
        <v>Summer</v>
      </c>
    </row>
    <row r="761" customFormat="false" ht="14.25" hidden="false" customHeight="false" outlineLevel="0" collapsed="false">
      <c r="A761" s="50" t="n">
        <v>43249.9583333333</v>
      </c>
      <c r="B761" s="0" t="n">
        <f aca="false">YEAR(A761)</f>
        <v>2018</v>
      </c>
      <c r="C761" s="0" t="n">
        <f aca="false">MONTH(A761)</f>
        <v>5</v>
      </c>
      <c r="D761" s="49" t="n">
        <v>15.1725</v>
      </c>
      <c r="E761" s="49" t="n">
        <v>3.549</v>
      </c>
      <c r="F761" s="49" t="n">
        <f aca="false">D761/E761</f>
        <v>4.27514792899408</v>
      </c>
      <c r="G761" s="0" t="str">
        <f aca="false">IF(OR(C761&lt;4,C761&gt;9),"Winter","Summer")</f>
        <v>Summer</v>
      </c>
    </row>
    <row r="762" customFormat="false" ht="14.25" hidden="false" customHeight="false" outlineLevel="0" collapsed="false">
      <c r="A762" s="50" t="n">
        <v>43250.9583333333</v>
      </c>
      <c r="B762" s="0" t="n">
        <f aca="false">YEAR(A762)</f>
        <v>2018</v>
      </c>
      <c r="C762" s="0" t="n">
        <f aca="false">MONTH(A762)</f>
        <v>5</v>
      </c>
      <c r="D762" s="49" t="n">
        <v>15.1095</v>
      </c>
      <c r="E762" s="49" t="n">
        <v>3.6330001</v>
      </c>
      <c r="F762" s="49" t="n">
        <f aca="false">D762/E762</f>
        <v>4.15895942309498</v>
      </c>
      <c r="G762" s="0" t="str">
        <f aca="false">IF(OR(C762&lt;4,C762&gt;9),"Winter","Summer")</f>
        <v>Summer</v>
      </c>
    </row>
    <row r="763" customFormat="false" ht="14.25" hidden="false" customHeight="false" outlineLevel="0" collapsed="false">
      <c r="A763" s="50" t="n">
        <v>43251.9583333333</v>
      </c>
      <c r="B763" s="0" t="n">
        <f aca="false">YEAR(A763)</f>
        <v>2018</v>
      </c>
      <c r="C763" s="0" t="n">
        <f aca="false">MONTH(A763)</f>
        <v>5</v>
      </c>
      <c r="D763" s="49" t="n">
        <v>15.183</v>
      </c>
      <c r="E763" s="49" t="n">
        <v>3.654</v>
      </c>
      <c r="F763" s="49" t="n">
        <f aca="false">D763/E763</f>
        <v>4.1551724137931</v>
      </c>
      <c r="G763" s="0" t="str">
        <f aca="false">IF(OR(C763&lt;4,C763&gt;9),"Winter","Summer")</f>
        <v>Summer</v>
      </c>
    </row>
    <row r="764" customFormat="false" ht="14.25" hidden="false" customHeight="false" outlineLevel="0" collapsed="false">
      <c r="A764" s="50" t="n">
        <v>43252.9583333333</v>
      </c>
      <c r="B764" s="0" t="n">
        <f aca="false">YEAR(A764)</f>
        <v>2018</v>
      </c>
      <c r="C764" s="0" t="n">
        <f aca="false">MONTH(A764)</f>
        <v>6</v>
      </c>
      <c r="D764" s="49" t="n">
        <v>14.889</v>
      </c>
      <c r="E764" s="49" t="n">
        <v>3.5384998</v>
      </c>
      <c r="F764" s="49" t="n">
        <f aca="false">D764/E764</f>
        <v>4.20771537135596</v>
      </c>
      <c r="G764" s="0" t="str">
        <f aca="false">IF(OR(C764&lt;4,C764&gt;9),"Winter","Summer")</f>
        <v>Summer</v>
      </c>
    </row>
    <row r="765" customFormat="false" ht="14.25" hidden="false" customHeight="false" outlineLevel="0" collapsed="false">
      <c r="A765" s="50" t="n">
        <v>43253.9583333333</v>
      </c>
      <c r="B765" s="0" t="n">
        <f aca="false">YEAR(A765)</f>
        <v>2018</v>
      </c>
      <c r="C765" s="0" t="n">
        <f aca="false">MONTH(A765)</f>
        <v>6</v>
      </c>
      <c r="D765" s="49" t="n">
        <v>14.6895</v>
      </c>
      <c r="E765" s="49" t="n">
        <v>3.5384998</v>
      </c>
      <c r="F765" s="49" t="n">
        <f aca="false">D765/E765</f>
        <v>4.15133554621086</v>
      </c>
      <c r="G765" s="0" t="str">
        <f aca="false">IF(OR(C765&lt;4,C765&gt;9),"Winter","Summer")</f>
        <v>Summer</v>
      </c>
    </row>
    <row r="766" customFormat="false" ht="14.25" hidden="false" customHeight="false" outlineLevel="0" collapsed="false">
      <c r="A766" s="50" t="n">
        <v>43254.9583333333</v>
      </c>
      <c r="B766" s="0" t="n">
        <f aca="false">YEAR(A766)</f>
        <v>2018</v>
      </c>
      <c r="C766" s="0" t="n">
        <f aca="false">MONTH(A766)</f>
        <v>6</v>
      </c>
      <c r="D766" s="49" t="n">
        <v>15.0255</v>
      </c>
      <c r="E766" s="49" t="n">
        <v>3.5805001</v>
      </c>
      <c r="F766" s="49" t="n">
        <f aca="false">D766/E766</f>
        <v>4.19648082121266</v>
      </c>
      <c r="G766" s="0" t="str">
        <f aca="false">IF(OR(C766&lt;4,C766&gt;9),"Winter","Summer")</f>
        <v>Summer</v>
      </c>
    </row>
    <row r="767" customFormat="false" ht="14.25" hidden="false" customHeight="false" outlineLevel="0" collapsed="false">
      <c r="A767" s="50" t="n">
        <v>43255.9583333333</v>
      </c>
      <c r="B767" s="0" t="n">
        <f aca="false">YEAR(A767)</f>
        <v>2018</v>
      </c>
      <c r="C767" s="0" t="n">
        <f aca="false">MONTH(A767)</f>
        <v>6</v>
      </c>
      <c r="D767" s="49" t="n">
        <v>14.7</v>
      </c>
      <c r="E767" s="49" t="n">
        <v>3.591</v>
      </c>
      <c r="F767" s="49" t="n">
        <f aca="false">D767/E767</f>
        <v>4.09356725146199</v>
      </c>
      <c r="G767" s="0" t="str">
        <f aca="false">IF(OR(C767&lt;4,C767&gt;9),"Winter","Summer")</f>
        <v>Summer</v>
      </c>
    </row>
    <row r="768" customFormat="false" ht="14.25" hidden="false" customHeight="false" outlineLevel="0" collapsed="false">
      <c r="A768" s="50" t="n">
        <v>43256.9583333333</v>
      </c>
      <c r="B768" s="0" t="n">
        <f aca="false">YEAR(A768)</f>
        <v>2018</v>
      </c>
      <c r="C768" s="0" t="n">
        <f aca="false">MONTH(A768)</f>
        <v>6</v>
      </c>
      <c r="D768" s="49" t="n">
        <v>15.1095</v>
      </c>
      <c r="E768" s="49" t="n">
        <v>3.5595002</v>
      </c>
      <c r="F768" s="49" t="n">
        <f aca="false">D768/E768</f>
        <v>4.24483751960458</v>
      </c>
      <c r="G768" s="0" t="str">
        <f aca="false">IF(OR(C768&lt;4,C768&gt;9),"Winter","Summer")</f>
        <v>Summer</v>
      </c>
    </row>
    <row r="769" customFormat="false" ht="14.25" hidden="false" customHeight="false" outlineLevel="0" collapsed="false">
      <c r="A769" s="50" t="n">
        <v>43257.9583333333</v>
      </c>
      <c r="B769" s="0" t="n">
        <f aca="false">YEAR(A769)</f>
        <v>2018</v>
      </c>
      <c r="C769" s="0" t="n">
        <f aca="false">MONTH(A769)</f>
        <v>6</v>
      </c>
      <c r="D769" s="49" t="n">
        <v>14.742</v>
      </c>
      <c r="E769" s="49" t="n">
        <v>3.5384998</v>
      </c>
      <c r="F769" s="49" t="n">
        <f aca="false">D769/E769</f>
        <v>4.16617234230167</v>
      </c>
      <c r="G769" s="0" t="str">
        <f aca="false">IF(OR(C769&lt;4,C769&gt;9),"Winter","Summer")</f>
        <v>Summer</v>
      </c>
    </row>
    <row r="770" customFormat="false" ht="14.25" hidden="false" customHeight="false" outlineLevel="0" collapsed="false">
      <c r="A770" s="50" t="n">
        <v>43258.9583333333</v>
      </c>
      <c r="B770" s="0" t="n">
        <f aca="false">YEAR(A770)</f>
        <v>2018</v>
      </c>
      <c r="C770" s="0" t="n">
        <f aca="false">MONTH(A770)</f>
        <v>6</v>
      </c>
      <c r="D770" s="49" t="n">
        <v>14.8575</v>
      </c>
      <c r="E770" s="49" t="n">
        <v>3.5175</v>
      </c>
      <c r="F770" s="49" t="n">
        <f aca="false">D770/E770</f>
        <v>4.22388059701493</v>
      </c>
      <c r="G770" s="0" t="str">
        <f aca="false">IF(OR(C770&lt;4,C770&gt;9),"Winter","Summer")</f>
        <v>Summer</v>
      </c>
    </row>
    <row r="771" customFormat="false" ht="14.25" hidden="false" customHeight="false" outlineLevel="0" collapsed="false">
      <c r="A771" s="50" t="n">
        <v>43259.9583333333</v>
      </c>
      <c r="B771" s="0" t="n">
        <f aca="false">YEAR(A771)</f>
        <v>2018</v>
      </c>
      <c r="C771" s="0" t="n">
        <f aca="false">MONTH(A771)</f>
        <v>6</v>
      </c>
      <c r="D771" s="49" t="n">
        <v>14.7945</v>
      </c>
      <c r="E771" s="49" t="n">
        <v>3.507</v>
      </c>
      <c r="F771" s="49" t="n">
        <f aca="false">D771/E771</f>
        <v>4.2185628742515</v>
      </c>
      <c r="G771" s="0" t="str">
        <f aca="false">IF(OR(C771&lt;4,C771&gt;9),"Winter","Summer")</f>
        <v>Summer</v>
      </c>
    </row>
    <row r="772" customFormat="false" ht="14.25" hidden="false" customHeight="false" outlineLevel="0" collapsed="false">
      <c r="A772" s="50" t="n">
        <v>43260.9583333333</v>
      </c>
      <c r="B772" s="0" t="n">
        <f aca="false">YEAR(A772)</f>
        <v>2018</v>
      </c>
      <c r="C772" s="0" t="n">
        <f aca="false">MONTH(A772)</f>
        <v>6</v>
      </c>
      <c r="D772" s="49" t="n">
        <v>14.679</v>
      </c>
      <c r="E772" s="49" t="n">
        <v>3.507</v>
      </c>
      <c r="F772" s="49" t="n">
        <f aca="false">D772/E772</f>
        <v>4.18562874251497</v>
      </c>
      <c r="G772" s="0" t="str">
        <f aca="false">IF(OR(C772&lt;4,C772&gt;9),"Winter","Summer")</f>
        <v>Summer</v>
      </c>
    </row>
    <row r="773" customFormat="false" ht="14.25" hidden="false" customHeight="false" outlineLevel="0" collapsed="false">
      <c r="A773" s="50" t="n">
        <v>43261.9583333333</v>
      </c>
      <c r="B773" s="0" t="n">
        <f aca="false">YEAR(A773)</f>
        <v>2018</v>
      </c>
      <c r="C773" s="0" t="n">
        <f aca="false">MONTH(A773)</f>
        <v>6</v>
      </c>
      <c r="D773" s="49" t="n">
        <v>14.574</v>
      </c>
      <c r="E773" s="49" t="n">
        <v>3.5384998</v>
      </c>
      <c r="F773" s="49" t="n">
        <f aca="false">D773/E773</f>
        <v>4.11869459481106</v>
      </c>
      <c r="G773" s="0" t="str">
        <f aca="false">IF(OR(C773&lt;4,C773&gt;9),"Winter","Summer")</f>
        <v>Summer</v>
      </c>
    </row>
    <row r="774" customFormat="false" ht="14.25" hidden="false" customHeight="false" outlineLevel="0" collapsed="false">
      <c r="A774" s="50" t="n">
        <v>43262.9583333333</v>
      </c>
      <c r="B774" s="0" t="n">
        <f aca="false">YEAR(A774)</f>
        <v>2018</v>
      </c>
      <c r="C774" s="0" t="n">
        <f aca="false">MONTH(A774)</f>
        <v>6</v>
      </c>
      <c r="D774" s="49" t="n">
        <v>14.5425005</v>
      </c>
      <c r="E774" s="49" t="n">
        <v>3.4859998</v>
      </c>
      <c r="F774" s="49" t="n">
        <f aca="false">D774/E774</f>
        <v>4.1716871297583</v>
      </c>
      <c r="G774" s="0" t="str">
        <f aca="false">IF(OR(C774&lt;4,C774&gt;9),"Winter","Summer")</f>
        <v>Summer</v>
      </c>
    </row>
    <row r="775" customFormat="false" ht="14.25" hidden="false" customHeight="false" outlineLevel="0" collapsed="false">
      <c r="A775" s="50" t="n">
        <v>43263.9583333333</v>
      </c>
      <c r="B775" s="0" t="n">
        <f aca="false">YEAR(A775)</f>
        <v>2018</v>
      </c>
      <c r="C775" s="0" t="n">
        <f aca="false">MONTH(A775)</f>
        <v>6</v>
      </c>
      <c r="D775" s="49" t="n">
        <v>14.406</v>
      </c>
      <c r="E775" s="49" t="n">
        <v>3.423</v>
      </c>
      <c r="F775" s="49" t="n">
        <f aca="false">D775/E775</f>
        <v>4.20858895705521</v>
      </c>
      <c r="G775" s="0" t="str">
        <f aca="false">IF(OR(C775&lt;4,C775&gt;9),"Winter","Summer")</f>
        <v>Summer</v>
      </c>
    </row>
    <row r="776" customFormat="false" ht="14.25" hidden="false" customHeight="false" outlineLevel="0" collapsed="false">
      <c r="A776" s="50" t="n">
        <v>43264.9583333333</v>
      </c>
      <c r="B776" s="0" t="n">
        <f aca="false">YEAR(A776)</f>
        <v>2018</v>
      </c>
      <c r="C776" s="0" t="n">
        <f aca="false">MONTH(A776)</f>
        <v>6</v>
      </c>
      <c r="D776" s="49" t="n">
        <v>13.7655</v>
      </c>
      <c r="E776" s="49" t="n">
        <v>3.4859998</v>
      </c>
      <c r="F776" s="49" t="n">
        <f aca="false">D776/E776</f>
        <v>3.94879540727455</v>
      </c>
      <c r="G776" s="0" t="str">
        <f aca="false">IF(OR(C776&lt;4,C776&gt;9),"Winter","Summer")</f>
        <v>Summer</v>
      </c>
    </row>
    <row r="777" customFormat="false" ht="14.25" hidden="false" customHeight="false" outlineLevel="0" collapsed="false">
      <c r="A777" s="50" t="n">
        <v>43265.9583333333</v>
      </c>
      <c r="B777" s="0" t="n">
        <f aca="false">YEAR(A777)</f>
        <v>2018</v>
      </c>
      <c r="C777" s="0" t="n">
        <f aca="false">MONTH(A777)</f>
        <v>6</v>
      </c>
      <c r="D777" s="49" t="n">
        <v>14.8995</v>
      </c>
      <c r="E777" s="49" t="n">
        <v>3.5384998</v>
      </c>
      <c r="F777" s="49" t="n">
        <f aca="false">D777/E777</f>
        <v>4.21068273057413</v>
      </c>
      <c r="G777" s="0" t="str">
        <f aca="false">IF(OR(C777&lt;4,C777&gt;9),"Winter","Summer")</f>
        <v>Summer</v>
      </c>
    </row>
    <row r="778" customFormat="false" ht="14.25" hidden="false" customHeight="false" outlineLevel="0" collapsed="false">
      <c r="A778" s="50" t="n">
        <v>43266.9583333333</v>
      </c>
      <c r="B778" s="0" t="n">
        <f aca="false">YEAR(A778)</f>
        <v>2018</v>
      </c>
      <c r="C778" s="0" t="n">
        <f aca="false">MONTH(A778)</f>
        <v>6</v>
      </c>
      <c r="D778" s="49" t="n">
        <v>14.6685</v>
      </c>
      <c r="E778" s="49" t="n">
        <v>3.4335</v>
      </c>
      <c r="F778" s="49" t="n">
        <f aca="false">D778/E778</f>
        <v>4.27217125382263</v>
      </c>
      <c r="G778" s="0" t="str">
        <f aca="false">IF(OR(C778&lt;4,C778&gt;9),"Winter","Summer")</f>
        <v>Summer</v>
      </c>
    </row>
    <row r="779" customFormat="false" ht="14.25" hidden="false" customHeight="false" outlineLevel="0" collapsed="false">
      <c r="A779" s="50" t="n">
        <v>43267.9583333333</v>
      </c>
      <c r="B779" s="0" t="n">
        <f aca="false">YEAR(A779)</f>
        <v>2018</v>
      </c>
      <c r="C779" s="0" t="n">
        <f aca="false">MONTH(A779)</f>
        <v>6</v>
      </c>
      <c r="D779" s="49" t="n">
        <v>14.364</v>
      </c>
      <c r="E779" s="49" t="n">
        <v>3.4335</v>
      </c>
      <c r="F779" s="49" t="n">
        <f aca="false">D779/E779</f>
        <v>4.18348623853211</v>
      </c>
      <c r="G779" s="0" t="str">
        <f aca="false">IF(OR(C779&lt;4,C779&gt;9),"Winter","Summer")</f>
        <v>Summer</v>
      </c>
    </row>
    <row r="780" customFormat="false" ht="14.25" hidden="false" customHeight="false" outlineLevel="0" collapsed="false">
      <c r="A780" s="50" t="n">
        <v>43268.9583333333</v>
      </c>
      <c r="B780" s="0" t="n">
        <f aca="false">YEAR(A780)</f>
        <v>2018</v>
      </c>
      <c r="C780" s="0" t="n">
        <f aca="false">MONTH(A780)</f>
        <v>6</v>
      </c>
      <c r="D780" s="49" t="n">
        <v>14.2695</v>
      </c>
      <c r="E780" s="49" t="n">
        <v>3.4335</v>
      </c>
      <c r="F780" s="49" t="n">
        <f aca="false">D780/E780</f>
        <v>4.15596330275229</v>
      </c>
      <c r="G780" s="0" t="str">
        <f aca="false">IF(OR(C780&lt;4,C780&gt;9),"Winter","Summer")</f>
        <v>Summer</v>
      </c>
    </row>
    <row r="781" customFormat="false" ht="14.25" hidden="false" customHeight="false" outlineLevel="0" collapsed="false">
      <c r="A781" s="50" t="n">
        <v>43269.9583333333</v>
      </c>
      <c r="B781" s="0" t="n">
        <f aca="false">YEAR(A781)</f>
        <v>2018</v>
      </c>
      <c r="C781" s="0" t="n">
        <f aca="false">MONTH(A781)</f>
        <v>6</v>
      </c>
      <c r="D781" s="49" t="n">
        <v>14.8995</v>
      </c>
      <c r="E781" s="49" t="n">
        <v>3.465</v>
      </c>
      <c r="F781" s="49" t="n">
        <f aca="false">D781/E781</f>
        <v>4.3</v>
      </c>
      <c r="G781" s="0" t="str">
        <f aca="false">IF(OR(C781&lt;4,C781&gt;9),"Winter","Summer")</f>
        <v>Summer</v>
      </c>
    </row>
    <row r="782" customFormat="false" ht="14.25" hidden="false" customHeight="false" outlineLevel="0" collapsed="false">
      <c r="A782" s="50" t="n">
        <v>43270.9583333333</v>
      </c>
      <c r="B782" s="0" t="n">
        <f aca="false">YEAR(A782)</f>
        <v>2018</v>
      </c>
      <c r="C782" s="0" t="n">
        <f aca="false">MONTH(A782)</f>
        <v>6</v>
      </c>
      <c r="D782" s="49" t="n">
        <v>14.364</v>
      </c>
      <c r="E782" s="49" t="n">
        <v>3.423</v>
      </c>
      <c r="F782" s="49" t="n">
        <f aca="false">D782/E782</f>
        <v>4.19631901840491</v>
      </c>
      <c r="G782" s="0" t="str">
        <f aca="false">IF(OR(C782&lt;4,C782&gt;9),"Winter","Summer")</f>
        <v>Summer</v>
      </c>
    </row>
    <row r="783" customFormat="false" ht="14.25" hidden="false" customHeight="false" outlineLevel="0" collapsed="false">
      <c r="A783" s="50" t="n">
        <v>43271.9583333333</v>
      </c>
      <c r="B783" s="0" t="n">
        <f aca="false">YEAR(A783)</f>
        <v>2018</v>
      </c>
      <c r="C783" s="0" t="n">
        <f aca="false">MONTH(A783)</f>
        <v>6</v>
      </c>
      <c r="D783" s="49" t="n">
        <v>14.406</v>
      </c>
      <c r="E783" s="49" t="n">
        <v>3.402</v>
      </c>
      <c r="F783" s="49" t="n">
        <f aca="false">D783/E783</f>
        <v>4.23456790123457</v>
      </c>
      <c r="G783" s="0" t="str">
        <f aca="false">IF(OR(C783&lt;4,C783&gt;9),"Winter","Summer")</f>
        <v>Summer</v>
      </c>
    </row>
    <row r="784" customFormat="false" ht="14.25" hidden="false" customHeight="false" outlineLevel="0" collapsed="false">
      <c r="A784" s="50" t="n">
        <v>43272.9583333333</v>
      </c>
      <c r="B784" s="0" t="n">
        <f aca="false">YEAR(A784)</f>
        <v>2018</v>
      </c>
      <c r="C784" s="0" t="n">
        <f aca="false">MONTH(A784)</f>
        <v>6</v>
      </c>
      <c r="D784" s="49" t="n">
        <v>14.4375</v>
      </c>
      <c r="E784" s="49" t="n">
        <v>3.3495002</v>
      </c>
      <c r="F784" s="49" t="n">
        <f aca="false">D784/E784</f>
        <v>4.31034457021379</v>
      </c>
      <c r="G784" s="0" t="str">
        <f aca="false">IF(OR(C784&lt;4,C784&gt;9),"Winter","Summer")</f>
        <v>Summer</v>
      </c>
    </row>
    <row r="785" customFormat="false" ht="14.25" hidden="false" customHeight="false" outlineLevel="0" collapsed="false">
      <c r="A785" s="50" t="n">
        <v>43273.9583333333</v>
      </c>
      <c r="B785" s="0" t="n">
        <f aca="false">YEAR(A785)</f>
        <v>2018</v>
      </c>
      <c r="C785" s="0" t="n">
        <f aca="false">MONTH(A785)</f>
        <v>6</v>
      </c>
      <c r="D785" s="49" t="n">
        <v>14.259</v>
      </c>
      <c r="E785" s="49" t="n">
        <v>3.3705</v>
      </c>
      <c r="F785" s="49" t="n">
        <f aca="false">D785/E785</f>
        <v>4.23052959501558</v>
      </c>
      <c r="G785" s="0" t="str">
        <f aca="false">IF(OR(C785&lt;4,C785&gt;9),"Winter","Summer")</f>
        <v>Summer</v>
      </c>
    </row>
    <row r="786" customFormat="false" ht="14.25" hidden="false" customHeight="false" outlineLevel="0" collapsed="false">
      <c r="A786" s="50" t="n">
        <v>43274.9583333333</v>
      </c>
      <c r="B786" s="0" t="n">
        <f aca="false">YEAR(A786)</f>
        <v>2018</v>
      </c>
      <c r="C786" s="0" t="n">
        <f aca="false">MONTH(A786)</f>
        <v>6</v>
      </c>
      <c r="D786" s="49" t="n">
        <v>14.427</v>
      </c>
      <c r="E786" s="49" t="n">
        <v>3.3705</v>
      </c>
      <c r="F786" s="49" t="n">
        <f aca="false">D786/E786</f>
        <v>4.2803738317757</v>
      </c>
      <c r="G786" s="0" t="str">
        <f aca="false">IF(OR(C786&lt;4,C786&gt;9),"Winter","Summer")</f>
        <v>Summer</v>
      </c>
    </row>
    <row r="787" customFormat="false" ht="14.25" hidden="false" customHeight="false" outlineLevel="0" collapsed="false">
      <c r="A787" s="50" t="n">
        <v>43275.9583333333</v>
      </c>
      <c r="B787" s="0" t="n">
        <f aca="false">YEAR(A787)</f>
        <v>2018</v>
      </c>
      <c r="C787" s="0" t="n">
        <f aca="false">MONTH(A787)</f>
        <v>6</v>
      </c>
      <c r="D787" s="49" t="n">
        <v>14.7630005</v>
      </c>
      <c r="E787" s="49" t="n">
        <v>3.3915</v>
      </c>
      <c r="F787" s="49" t="n">
        <f aca="false">D787/E787</f>
        <v>4.35294132389798</v>
      </c>
      <c r="G787" s="0" t="str">
        <f aca="false">IF(OR(C787&lt;4,C787&gt;9),"Winter","Summer")</f>
        <v>Summer</v>
      </c>
    </row>
    <row r="788" customFormat="false" ht="14.25" hidden="false" customHeight="false" outlineLevel="0" collapsed="false">
      <c r="A788" s="50" t="n">
        <v>43276.9583333333</v>
      </c>
      <c r="B788" s="0" t="n">
        <f aca="false">YEAR(A788)</f>
        <v>2018</v>
      </c>
      <c r="C788" s="0" t="n">
        <f aca="false">MONTH(A788)</f>
        <v>6</v>
      </c>
      <c r="D788" s="49" t="n">
        <v>14.752501</v>
      </c>
      <c r="E788" s="49" t="n">
        <v>3.3705</v>
      </c>
      <c r="F788" s="49" t="n">
        <f aca="false">D788/E788</f>
        <v>4.37694733719033</v>
      </c>
      <c r="G788" s="0" t="str">
        <f aca="false">IF(OR(C788&lt;4,C788&gt;9),"Winter","Summer")</f>
        <v>Summer</v>
      </c>
    </row>
    <row r="789" customFormat="false" ht="14.25" hidden="false" customHeight="false" outlineLevel="0" collapsed="false">
      <c r="A789" s="50" t="n">
        <v>43277.9583333333</v>
      </c>
      <c r="B789" s="0" t="n">
        <f aca="false">YEAR(A789)</f>
        <v>2018</v>
      </c>
      <c r="C789" s="0" t="n">
        <f aca="false">MONTH(A789)</f>
        <v>6</v>
      </c>
      <c r="D789" s="49" t="n">
        <v>14.5425005</v>
      </c>
      <c r="E789" s="49" t="n">
        <v>3.3600001</v>
      </c>
      <c r="F789" s="49" t="n">
        <f aca="false">D789/E789</f>
        <v>4.32812501999628</v>
      </c>
      <c r="G789" s="0" t="str">
        <f aca="false">IF(OR(C789&lt;4,C789&gt;9),"Winter","Summer")</f>
        <v>Summer</v>
      </c>
    </row>
    <row r="790" customFormat="false" ht="14.25" hidden="false" customHeight="false" outlineLevel="0" collapsed="false">
      <c r="A790" s="50" t="n">
        <v>43278.9583333333</v>
      </c>
      <c r="B790" s="0" t="n">
        <f aca="false">YEAR(A790)</f>
        <v>2018</v>
      </c>
      <c r="C790" s="0" t="n">
        <f aca="false">MONTH(A790)</f>
        <v>6</v>
      </c>
      <c r="D790" s="49" t="n">
        <v>14.6895</v>
      </c>
      <c r="E790" s="49" t="n">
        <v>3.4335</v>
      </c>
      <c r="F790" s="49" t="n">
        <f aca="false">D790/E790</f>
        <v>4.2782874617737</v>
      </c>
      <c r="G790" s="0" t="str">
        <f aca="false">IF(OR(C790&lt;4,C790&gt;9),"Winter","Summer")</f>
        <v>Summer</v>
      </c>
    </row>
    <row r="791" customFormat="false" ht="14.25" hidden="false" customHeight="false" outlineLevel="0" collapsed="false">
      <c r="A791" s="50" t="n">
        <v>43279.9583333333</v>
      </c>
      <c r="B791" s="0" t="n">
        <f aca="false">YEAR(A791)</f>
        <v>2018</v>
      </c>
      <c r="C791" s="0" t="n">
        <f aca="false">MONTH(A791)</f>
        <v>6</v>
      </c>
      <c r="D791" s="49" t="n">
        <v>14.6055</v>
      </c>
      <c r="E791" s="49" t="n">
        <v>3.444</v>
      </c>
      <c r="F791" s="49" t="n">
        <f aca="false">D791/E791</f>
        <v>4.24085365853659</v>
      </c>
      <c r="G791" s="0" t="str">
        <f aca="false">IF(OR(C791&lt;4,C791&gt;9),"Winter","Summer")</f>
        <v>Summer</v>
      </c>
    </row>
    <row r="792" customFormat="false" ht="14.25" hidden="false" customHeight="false" outlineLevel="0" collapsed="false">
      <c r="A792" s="50" t="n">
        <v>43280.9583333333</v>
      </c>
      <c r="B792" s="0" t="n">
        <f aca="false">YEAR(A792)</f>
        <v>2018</v>
      </c>
      <c r="C792" s="0" t="n">
        <f aca="false">MONTH(A792)</f>
        <v>6</v>
      </c>
      <c r="D792" s="49" t="n">
        <v>14.2485</v>
      </c>
      <c r="E792" s="49" t="n">
        <v>3.3915</v>
      </c>
      <c r="F792" s="49" t="n">
        <f aca="false">D792/E792</f>
        <v>4.20123839009288</v>
      </c>
      <c r="G792" s="0" t="str">
        <f aca="false">IF(OR(C792&lt;4,C792&gt;9),"Winter","Summer")</f>
        <v>Summer</v>
      </c>
    </row>
    <row r="793" customFormat="false" ht="14.25" hidden="false" customHeight="false" outlineLevel="0" collapsed="false">
      <c r="A793" s="50" t="n">
        <v>43281.9583333333</v>
      </c>
      <c r="B793" s="0" t="n">
        <f aca="false">YEAR(A793)</f>
        <v>2018</v>
      </c>
      <c r="C793" s="0" t="n">
        <f aca="false">MONTH(A793)</f>
        <v>6</v>
      </c>
      <c r="D793" s="49" t="n">
        <v>14.4795</v>
      </c>
      <c r="E793" s="49" t="n">
        <v>3.3915</v>
      </c>
      <c r="F793" s="49" t="n">
        <f aca="false">D793/E793</f>
        <v>4.26934984520124</v>
      </c>
      <c r="G793" s="0" t="str">
        <f aca="false">IF(OR(C793&lt;4,C793&gt;9),"Winter","Summer")</f>
        <v>Summer</v>
      </c>
    </row>
    <row r="794" customFormat="false" ht="14.25" hidden="false" customHeight="false" outlineLevel="0" collapsed="false">
      <c r="A794" s="50" t="n">
        <v>43282.9583333333</v>
      </c>
      <c r="B794" s="0" t="n">
        <f aca="false">YEAR(A794)</f>
        <v>2018</v>
      </c>
      <c r="C794" s="0" t="n">
        <f aca="false">MONTH(A794)</f>
        <v>7</v>
      </c>
      <c r="D794" s="49" t="n">
        <v>14.5425005</v>
      </c>
      <c r="E794" s="49" t="n">
        <v>3.3915</v>
      </c>
      <c r="F794" s="49" t="n">
        <f aca="false">D794/E794</f>
        <v>4.28792584402182</v>
      </c>
      <c r="G794" s="0" t="str">
        <f aca="false">IF(OR(C794&lt;4,C794&gt;9),"Winter","Summer")</f>
        <v>Summer</v>
      </c>
    </row>
    <row r="795" customFormat="false" ht="14.25" hidden="false" customHeight="false" outlineLevel="0" collapsed="false">
      <c r="A795" s="50" t="n">
        <v>43283.9583333333</v>
      </c>
      <c r="B795" s="0" t="n">
        <f aca="false">YEAR(A795)</f>
        <v>2018</v>
      </c>
      <c r="C795" s="0" t="n">
        <f aca="false">MONTH(A795)</f>
        <v>7</v>
      </c>
      <c r="D795" s="49" t="n">
        <v>14.931001</v>
      </c>
      <c r="E795" s="49" t="n">
        <v>3.4335</v>
      </c>
      <c r="F795" s="49" t="n">
        <f aca="false">D795/E795</f>
        <v>4.34862414445901</v>
      </c>
      <c r="G795" s="0" t="str">
        <f aca="false">IF(OR(C795&lt;4,C795&gt;9),"Winter","Summer")</f>
        <v>Summer</v>
      </c>
    </row>
    <row r="796" customFormat="false" ht="14.25" hidden="false" customHeight="false" outlineLevel="0" collapsed="false">
      <c r="A796" s="50" t="n">
        <v>43284.9583333333</v>
      </c>
      <c r="B796" s="0" t="n">
        <f aca="false">YEAR(A796)</f>
        <v>2018</v>
      </c>
      <c r="C796" s="0" t="n">
        <f aca="false">MONTH(A796)</f>
        <v>7</v>
      </c>
      <c r="D796" s="49" t="n">
        <v>15.2775</v>
      </c>
      <c r="E796" s="49" t="n">
        <v>3.5175</v>
      </c>
      <c r="F796" s="49" t="n">
        <f aca="false">D796/E796</f>
        <v>4.34328358208955</v>
      </c>
      <c r="G796" s="0" t="str">
        <f aca="false">IF(OR(C796&lt;4,C796&gt;9),"Winter","Summer")</f>
        <v>Summer</v>
      </c>
    </row>
    <row r="797" customFormat="false" ht="14.25" hidden="false" customHeight="false" outlineLevel="0" collapsed="false">
      <c r="A797" s="50" t="n">
        <v>43285.9583333333</v>
      </c>
      <c r="B797" s="0" t="n">
        <f aca="false">YEAR(A797)</f>
        <v>2018</v>
      </c>
      <c r="C797" s="0" t="n">
        <f aca="false">MONTH(A797)</f>
        <v>7</v>
      </c>
      <c r="D797" s="49" t="n">
        <v>14.868</v>
      </c>
      <c r="E797" s="49" t="n">
        <v>3.5175</v>
      </c>
      <c r="F797" s="49" t="n">
        <f aca="false">D797/E797</f>
        <v>4.22686567164179</v>
      </c>
      <c r="G797" s="0" t="str">
        <f aca="false">IF(OR(C797&lt;4,C797&gt;9),"Winter","Summer")</f>
        <v>Summer</v>
      </c>
    </row>
    <row r="798" customFormat="false" ht="14.25" hidden="false" customHeight="false" outlineLevel="0" collapsed="false">
      <c r="A798" s="50" t="n">
        <v>43286.9583333333</v>
      </c>
      <c r="B798" s="0" t="n">
        <f aca="false">YEAR(A798)</f>
        <v>2018</v>
      </c>
      <c r="C798" s="0" t="n">
        <f aca="false">MONTH(A798)</f>
        <v>7</v>
      </c>
      <c r="D798" s="49" t="n">
        <v>14.7315</v>
      </c>
      <c r="E798" s="49" t="n">
        <v>3.4965</v>
      </c>
      <c r="F798" s="49" t="n">
        <f aca="false">D798/E798</f>
        <v>4.21321321321321</v>
      </c>
      <c r="G798" s="0" t="str">
        <f aca="false">IF(OR(C798&lt;4,C798&gt;9),"Winter","Summer")</f>
        <v>Summer</v>
      </c>
    </row>
    <row r="799" customFormat="false" ht="14.25" hidden="false" customHeight="false" outlineLevel="0" collapsed="false">
      <c r="A799" s="50" t="n">
        <v>43287.9583333333</v>
      </c>
      <c r="B799" s="0" t="n">
        <f aca="false">YEAR(A799)</f>
        <v>2018</v>
      </c>
      <c r="C799" s="0" t="n">
        <f aca="false">MONTH(A799)</f>
        <v>7</v>
      </c>
      <c r="D799" s="49" t="n">
        <v>14.8575</v>
      </c>
      <c r="E799" s="49" t="n">
        <v>3.549</v>
      </c>
      <c r="F799" s="49" t="n">
        <f aca="false">D799/E799</f>
        <v>4.18639053254438</v>
      </c>
      <c r="G799" s="0" t="str">
        <f aca="false">IF(OR(C799&lt;4,C799&gt;9),"Winter","Summer")</f>
        <v>Summer</v>
      </c>
    </row>
    <row r="800" customFormat="false" ht="14.25" hidden="false" customHeight="false" outlineLevel="0" collapsed="false">
      <c r="A800" s="50" t="n">
        <v>43288.9583333333</v>
      </c>
      <c r="B800" s="0" t="n">
        <f aca="false">YEAR(A800)</f>
        <v>2018</v>
      </c>
      <c r="C800" s="0" t="n">
        <f aca="false">MONTH(A800)</f>
        <v>7</v>
      </c>
      <c r="D800" s="49" t="n">
        <v>14.826</v>
      </c>
      <c r="E800" s="49" t="n">
        <v>3.549</v>
      </c>
      <c r="F800" s="49" t="n">
        <f aca="false">D800/E800</f>
        <v>4.17751479289941</v>
      </c>
      <c r="G800" s="0" t="str">
        <f aca="false">IF(OR(C800&lt;4,C800&gt;9),"Winter","Summer")</f>
        <v>Summer</v>
      </c>
    </row>
    <row r="801" customFormat="false" ht="14.25" hidden="false" customHeight="false" outlineLevel="0" collapsed="false">
      <c r="A801" s="50" t="n">
        <v>43289.9583333333</v>
      </c>
      <c r="B801" s="0" t="n">
        <f aca="false">YEAR(A801)</f>
        <v>2018</v>
      </c>
      <c r="C801" s="0" t="n">
        <f aca="false">MONTH(A801)</f>
        <v>7</v>
      </c>
      <c r="D801" s="49" t="n">
        <v>15.1725</v>
      </c>
      <c r="E801" s="49" t="n">
        <v>3.5595002</v>
      </c>
      <c r="F801" s="49" t="n">
        <f aca="false">D801/E801</f>
        <v>4.26253663365435</v>
      </c>
      <c r="G801" s="0" t="str">
        <f aca="false">IF(OR(C801&lt;4,C801&gt;9),"Winter","Summer")</f>
        <v>Summer</v>
      </c>
    </row>
    <row r="802" customFormat="false" ht="14.25" hidden="false" customHeight="false" outlineLevel="0" collapsed="false">
      <c r="A802" s="50" t="n">
        <v>43290.9583333333</v>
      </c>
      <c r="B802" s="0" t="n">
        <f aca="false">YEAR(A802)</f>
        <v>2018</v>
      </c>
      <c r="C802" s="0" t="n">
        <f aca="false">MONTH(A802)</f>
        <v>7</v>
      </c>
      <c r="D802" s="49" t="n">
        <v>14.7945</v>
      </c>
      <c r="E802" s="49" t="n">
        <v>3.6225</v>
      </c>
      <c r="F802" s="49" t="n">
        <f aca="false">D802/E802</f>
        <v>4.08405797101449</v>
      </c>
      <c r="G802" s="0" t="str">
        <f aca="false">IF(OR(C802&lt;4,C802&gt;9),"Winter","Summer")</f>
        <v>Summer</v>
      </c>
    </row>
    <row r="803" customFormat="false" ht="14.25" hidden="false" customHeight="false" outlineLevel="0" collapsed="false">
      <c r="A803" s="50" t="n">
        <v>43291.9583333333</v>
      </c>
      <c r="B803" s="0" t="n">
        <f aca="false">YEAR(A803)</f>
        <v>2018</v>
      </c>
      <c r="C803" s="0" t="n">
        <f aca="false">MONTH(A803)</f>
        <v>7</v>
      </c>
      <c r="D803" s="49" t="n">
        <v>15.035999</v>
      </c>
      <c r="E803" s="49" t="n">
        <v>3.6330001</v>
      </c>
      <c r="F803" s="49" t="n">
        <f aca="false">D803/E803</f>
        <v>4.13872793452442</v>
      </c>
      <c r="G803" s="0" t="str">
        <f aca="false">IF(OR(C803&lt;4,C803&gt;9),"Winter","Summer")</f>
        <v>Summer</v>
      </c>
    </row>
    <row r="804" customFormat="false" ht="14.25" hidden="false" customHeight="false" outlineLevel="0" collapsed="false">
      <c r="A804" s="50" t="n">
        <v>43292.9583333333</v>
      </c>
      <c r="B804" s="0" t="n">
        <f aca="false">YEAR(A804)</f>
        <v>2018</v>
      </c>
      <c r="C804" s="0" t="n">
        <f aca="false">MONTH(A804)</f>
        <v>7</v>
      </c>
      <c r="D804" s="49" t="n">
        <v>15.099</v>
      </c>
      <c r="E804" s="49" t="n">
        <v>3.5805001</v>
      </c>
      <c r="F804" s="49" t="n">
        <f aca="false">D804/E804</f>
        <v>4.21700867987687</v>
      </c>
      <c r="G804" s="0" t="str">
        <f aca="false">IF(OR(C804&lt;4,C804&gt;9),"Winter","Summer")</f>
        <v>Summer</v>
      </c>
    </row>
    <row r="805" customFormat="false" ht="14.25" hidden="false" customHeight="false" outlineLevel="0" collapsed="false">
      <c r="A805" s="50" t="n">
        <v>43293.9583333333</v>
      </c>
      <c r="B805" s="0" t="n">
        <f aca="false">YEAR(A805)</f>
        <v>2018</v>
      </c>
      <c r="C805" s="0" t="n">
        <f aca="false">MONTH(A805)</f>
        <v>7</v>
      </c>
      <c r="D805" s="49" t="n">
        <v>15.0255</v>
      </c>
      <c r="E805" s="49" t="n">
        <v>3.549</v>
      </c>
      <c r="F805" s="49" t="n">
        <f aca="false">D805/E805</f>
        <v>4.23372781065089</v>
      </c>
      <c r="G805" s="0" t="str">
        <f aca="false">IF(OR(C805&lt;4,C805&gt;9),"Winter","Summer")</f>
        <v>Summer</v>
      </c>
    </row>
    <row r="806" customFormat="false" ht="14.25" hidden="false" customHeight="false" outlineLevel="0" collapsed="false">
      <c r="A806" s="50" t="n">
        <v>43294.9583333333</v>
      </c>
      <c r="B806" s="0" t="n">
        <f aca="false">YEAR(A806)</f>
        <v>2018</v>
      </c>
      <c r="C806" s="0" t="n">
        <f aca="false">MONTH(A806)</f>
        <v>7</v>
      </c>
      <c r="D806" s="49" t="n">
        <v>14.847</v>
      </c>
      <c r="E806" s="49" t="n">
        <v>3.5279999</v>
      </c>
      <c r="F806" s="49" t="n">
        <f aca="false">D806/E806</f>
        <v>4.20833345261716</v>
      </c>
      <c r="G806" s="0" t="str">
        <f aca="false">IF(OR(C806&lt;4,C806&gt;9),"Winter","Summer")</f>
        <v>Summer</v>
      </c>
    </row>
    <row r="807" customFormat="false" ht="14.25" hidden="false" customHeight="false" outlineLevel="0" collapsed="false">
      <c r="A807" s="50" t="n">
        <v>43295.9583333333</v>
      </c>
      <c r="B807" s="0" t="n">
        <f aca="false">YEAR(A807)</f>
        <v>2018</v>
      </c>
      <c r="C807" s="0" t="n">
        <f aca="false">MONTH(A807)</f>
        <v>7</v>
      </c>
      <c r="D807" s="49" t="n">
        <v>14.847</v>
      </c>
      <c r="E807" s="49" t="n">
        <v>3.5279999</v>
      </c>
      <c r="F807" s="49" t="n">
        <f aca="false">D807/E807</f>
        <v>4.20833345261716</v>
      </c>
      <c r="G807" s="0" t="str">
        <f aca="false">IF(OR(C807&lt;4,C807&gt;9),"Winter","Summer")</f>
        <v>Summer</v>
      </c>
    </row>
    <row r="808" customFormat="false" ht="14.25" hidden="false" customHeight="false" outlineLevel="0" collapsed="false">
      <c r="A808" s="50" t="n">
        <v>43296.9583333333</v>
      </c>
      <c r="B808" s="0" t="n">
        <f aca="false">YEAR(A808)</f>
        <v>2018</v>
      </c>
      <c r="C808" s="0" t="n">
        <f aca="false">MONTH(A808)</f>
        <v>7</v>
      </c>
      <c r="D808" s="49" t="n">
        <v>15.4244995</v>
      </c>
      <c r="E808" s="49" t="n">
        <v>3.549</v>
      </c>
      <c r="F808" s="49" t="n">
        <f aca="false">D808/E808</f>
        <v>4.34615370526909</v>
      </c>
      <c r="G808" s="0" t="str">
        <f aca="false">IF(OR(C808&lt;4,C808&gt;9),"Winter","Summer")</f>
        <v>Summer</v>
      </c>
    </row>
    <row r="809" customFormat="false" ht="14.25" hidden="false" customHeight="false" outlineLevel="0" collapsed="false">
      <c r="A809" s="50" t="n">
        <v>43297.9583333333</v>
      </c>
      <c r="B809" s="0" t="n">
        <f aca="false">YEAR(A809)</f>
        <v>2018</v>
      </c>
      <c r="C809" s="0" t="n">
        <f aca="false">MONTH(A809)</f>
        <v>7</v>
      </c>
      <c r="D809" s="49" t="n">
        <v>15.267</v>
      </c>
      <c r="E809" s="49" t="n">
        <v>3.5595002</v>
      </c>
      <c r="F809" s="49" t="n">
        <f aca="false">D809/E809</f>
        <v>4.28908530472902</v>
      </c>
      <c r="G809" s="0" t="str">
        <f aca="false">IF(OR(C809&lt;4,C809&gt;9),"Winter","Summer")</f>
        <v>Summer</v>
      </c>
    </row>
    <row r="810" customFormat="false" ht="14.25" hidden="false" customHeight="false" outlineLevel="0" collapsed="false">
      <c r="A810" s="50" t="n">
        <v>43298.9583333333</v>
      </c>
      <c r="B810" s="0" t="n">
        <f aca="false">YEAR(A810)</f>
        <v>2018</v>
      </c>
      <c r="C810" s="0" t="n">
        <f aca="false">MONTH(A810)</f>
        <v>7</v>
      </c>
      <c r="D810" s="49" t="n">
        <v>15.2985</v>
      </c>
      <c r="E810" s="49" t="n">
        <v>3.5384998</v>
      </c>
      <c r="F810" s="49" t="n">
        <f aca="false">D810/E810</f>
        <v>4.32344238086434</v>
      </c>
      <c r="G810" s="0" t="str">
        <f aca="false">IF(OR(C810&lt;4,C810&gt;9),"Winter","Summer")</f>
        <v>Summer</v>
      </c>
    </row>
    <row r="811" customFormat="false" ht="14.25" hidden="false" customHeight="false" outlineLevel="0" collapsed="false">
      <c r="A811" s="50" t="n">
        <v>43299.9583333333</v>
      </c>
      <c r="B811" s="0" t="n">
        <f aca="false">YEAR(A811)</f>
        <v>2018</v>
      </c>
      <c r="C811" s="0" t="n">
        <f aca="false">MONTH(A811)</f>
        <v>7</v>
      </c>
      <c r="D811" s="49" t="n">
        <v>15.225</v>
      </c>
      <c r="E811" s="49" t="n">
        <v>3.5700002</v>
      </c>
      <c r="F811" s="49" t="n">
        <f aca="false">D811/E811</f>
        <v>4.26470564343386</v>
      </c>
      <c r="G811" s="0" t="str">
        <f aca="false">IF(OR(C811&lt;4,C811&gt;9),"Winter","Summer")</f>
        <v>Summer</v>
      </c>
    </row>
    <row r="812" customFormat="false" ht="14.25" hidden="false" customHeight="false" outlineLevel="0" collapsed="false">
      <c r="A812" s="50" t="n">
        <v>43300.9583333333</v>
      </c>
      <c r="B812" s="0" t="n">
        <f aca="false">YEAR(A812)</f>
        <v>2018</v>
      </c>
      <c r="C812" s="0" t="n">
        <f aca="false">MONTH(A812)</f>
        <v>7</v>
      </c>
      <c r="D812" s="49" t="n">
        <v>15.1935005</v>
      </c>
      <c r="E812" s="49" t="n">
        <v>3.591</v>
      </c>
      <c r="F812" s="49" t="n">
        <f aca="false">D812/E812</f>
        <v>4.23099429128377</v>
      </c>
      <c r="G812" s="0" t="str">
        <f aca="false">IF(OR(C812&lt;4,C812&gt;9),"Winter","Summer")</f>
        <v>Summer</v>
      </c>
    </row>
    <row r="813" customFormat="false" ht="14.25" hidden="false" customHeight="false" outlineLevel="0" collapsed="false">
      <c r="A813" s="50" t="n">
        <v>43301.9583333333</v>
      </c>
      <c r="B813" s="0" t="n">
        <f aca="false">YEAR(A813)</f>
        <v>2018</v>
      </c>
      <c r="C813" s="0" t="n">
        <f aca="false">MONTH(A813)</f>
        <v>7</v>
      </c>
      <c r="D813" s="49" t="n">
        <v>15.0885</v>
      </c>
      <c r="E813" s="49" t="n">
        <v>3.5595002</v>
      </c>
      <c r="F813" s="49" t="n">
        <f aca="false">D813/E813</f>
        <v>4.23893781492132</v>
      </c>
      <c r="G813" s="0" t="str">
        <f aca="false">IF(OR(C813&lt;4,C813&gt;9),"Winter","Summer")</f>
        <v>Summer</v>
      </c>
    </row>
    <row r="814" customFormat="false" ht="14.25" hidden="false" customHeight="false" outlineLevel="0" collapsed="false">
      <c r="A814" s="50" t="n">
        <v>43302.9583333333</v>
      </c>
      <c r="B814" s="0" t="n">
        <f aca="false">YEAR(A814)</f>
        <v>2018</v>
      </c>
      <c r="C814" s="0" t="n">
        <f aca="false">MONTH(A814)</f>
        <v>7</v>
      </c>
      <c r="D814" s="49" t="n">
        <v>14.9205</v>
      </c>
      <c r="E814" s="49" t="n">
        <v>3.5595002</v>
      </c>
      <c r="F814" s="49" t="n">
        <f aca="false">D814/E814</f>
        <v>4.19174017745525</v>
      </c>
      <c r="G814" s="0" t="str">
        <f aca="false">IF(OR(C814&lt;4,C814&gt;9),"Winter","Summer")</f>
        <v>Summer</v>
      </c>
    </row>
    <row r="815" customFormat="false" ht="14.25" hidden="false" customHeight="false" outlineLevel="0" collapsed="false">
      <c r="A815" s="50" t="n">
        <v>43303.9583333333</v>
      </c>
      <c r="B815" s="0" t="n">
        <f aca="false">YEAR(A815)</f>
        <v>2018</v>
      </c>
      <c r="C815" s="0" t="n">
        <f aca="false">MONTH(A815)</f>
        <v>7</v>
      </c>
      <c r="D815" s="49" t="n">
        <v>15.078</v>
      </c>
      <c r="E815" s="49" t="n">
        <v>3.5595002</v>
      </c>
      <c r="F815" s="49" t="n">
        <f aca="false">D815/E815</f>
        <v>4.23598796257969</v>
      </c>
      <c r="G815" s="0" t="str">
        <f aca="false">IF(OR(C815&lt;4,C815&gt;9),"Winter","Summer")</f>
        <v>Summer</v>
      </c>
    </row>
    <row r="816" customFormat="false" ht="14.25" hidden="false" customHeight="false" outlineLevel="0" collapsed="false">
      <c r="A816" s="50" t="n">
        <v>43304.9583333333</v>
      </c>
      <c r="B816" s="0" t="n">
        <f aca="false">YEAR(A816)</f>
        <v>2018</v>
      </c>
      <c r="C816" s="0" t="n">
        <f aca="false">MONTH(A816)</f>
        <v>7</v>
      </c>
      <c r="D816" s="49" t="n">
        <v>15.214499</v>
      </c>
      <c r="E816" s="49" t="n">
        <v>3.5805001</v>
      </c>
      <c r="F816" s="49" t="n">
        <f aca="false">D816/E816</f>
        <v>4.24926646420147</v>
      </c>
      <c r="G816" s="0" t="str">
        <f aca="false">IF(OR(C816&lt;4,C816&gt;9),"Winter","Summer")</f>
        <v>Summer</v>
      </c>
    </row>
    <row r="817" customFormat="false" ht="14.25" hidden="false" customHeight="false" outlineLevel="0" collapsed="false">
      <c r="A817" s="50" t="n">
        <v>43305.9583333333</v>
      </c>
      <c r="B817" s="0" t="n">
        <f aca="false">YEAR(A817)</f>
        <v>2018</v>
      </c>
      <c r="C817" s="0" t="n">
        <f aca="false">MONTH(A817)</f>
        <v>7</v>
      </c>
      <c r="D817" s="49" t="n">
        <v>15.1935005</v>
      </c>
      <c r="E817" s="49" t="n">
        <v>3.591</v>
      </c>
      <c r="F817" s="49" t="n">
        <f aca="false">D817/E817</f>
        <v>4.23099429128377</v>
      </c>
      <c r="G817" s="0" t="str">
        <f aca="false">IF(OR(C817&lt;4,C817&gt;9),"Winter","Summer")</f>
        <v>Summer</v>
      </c>
    </row>
    <row r="818" customFormat="false" ht="14.25" hidden="false" customHeight="false" outlineLevel="0" collapsed="false">
      <c r="A818" s="50" t="n">
        <v>43306.9583333333</v>
      </c>
      <c r="B818" s="0" t="n">
        <f aca="false">YEAR(A818)</f>
        <v>2018</v>
      </c>
      <c r="C818" s="0" t="n">
        <f aca="false">MONTH(A818)</f>
        <v>7</v>
      </c>
      <c r="D818" s="49" t="n">
        <v>15.3405</v>
      </c>
      <c r="E818" s="49" t="n">
        <v>3.591</v>
      </c>
      <c r="F818" s="49" t="n">
        <f aca="false">D818/E818</f>
        <v>4.2719298245614</v>
      </c>
      <c r="G818" s="0" t="str">
        <f aca="false">IF(OR(C818&lt;4,C818&gt;9),"Winter","Summer")</f>
        <v>Summer</v>
      </c>
    </row>
    <row r="819" customFormat="false" ht="14.25" hidden="false" customHeight="false" outlineLevel="0" collapsed="false">
      <c r="A819" s="50" t="n">
        <v>43307.9583333333</v>
      </c>
      <c r="B819" s="0" t="n">
        <f aca="false">YEAR(A819)</f>
        <v>2018</v>
      </c>
      <c r="C819" s="0" t="n">
        <f aca="false">MONTH(A819)</f>
        <v>7</v>
      </c>
      <c r="D819" s="49" t="n">
        <v>15.246</v>
      </c>
      <c r="E819" s="49" t="n">
        <v>3.5595002</v>
      </c>
      <c r="F819" s="49" t="n">
        <f aca="false">D819/E819</f>
        <v>4.28318560004576</v>
      </c>
      <c r="G819" s="0" t="str">
        <f aca="false">IF(OR(C819&lt;4,C819&gt;9),"Winter","Summer")</f>
        <v>Summer</v>
      </c>
    </row>
    <row r="820" customFormat="false" ht="14.25" hidden="false" customHeight="false" outlineLevel="0" collapsed="false">
      <c r="A820" s="50" t="n">
        <v>43308.9583333333</v>
      </c>
      <c r="B820" s="0" t="n">
        <f aca="false">YEAR(A820)</f>
        <v>2018</v>
      </c>
      <c r="C820" s="0" t="n">
        <f aca="false">MONTH(A820)</f>
        <v>7</v>
      </c>
      <c r="D820" s="49" t="n">
        <v>14.49</v>
      </c>
      <c r="E820" s="49" t="n">
        <v>3.5175</v>
      </c>
      <c r="F820" s="49" t="n">
        <f aca="false">D820/E820</f>
        <v>4.11940298507463</v>
      </c>
      <c r="G820" s="0" t="str">
        <f aca="false">IF(OR(C820&lt;4,C820&gt;9),"Winter","Summer")</f>
        <v>Summer</v>
      </c>
    </row>
    <row r="821" customFormat="false" ht="14.25" hidden="false" customHeight="false" outlineLevel="0" collapsed="false">
      <c r="A821" s="50" t="n">
        <v>43309.9583333333</v>
      </c>
      <c r="B821" s="0" t="n">
        <f aca="false">YEAR(A821)</f>
        <v>2018</v>
      </c>
      <c r="C821" s="0" t="n">
        <f aca="false">MONTH(A821)</f>
        <v>7</v>
      </c>
      <c r="D821" s="49" t="n">
        <v>14.1855</v>
      </c>
      <c r="E821" s="49" t="n">
        <v>3.5175</v>
      </c>
      <c r="F821" s="49" t="n">
        <f aca="false">D821/E821</f>
        <v>4.03283582089552</v>
      </c>
      <c r="G821" s="0" t="str">
        <f aca="false">IF(OR(C821&lt;4,C821&gt;9),"Winter","Summer")</f>
        <v>Summer</v>
      </c>
    </row>
    <row r="822" customFormat="false" ht="14.25" hidden="false" customHeight="false" outlineLevel="0" collapsed="false">
      <c r="A822" s="50" t="n">
        <v>43310.9583333333</v>
      </c>
      <c r="B822" s="0" t="n">
        <f aca="false">YEAR(A822)</f>
        <v>2018</v>
      </c>
      <c r="C822" s="0" t="n">
        <f aca="false">MONTH(A822)</f>
        <v>7</v>
      </c>
      <c r="D822" s="49" t="n">
        <v>15.0465</v>
      </c>
      <c r="E822" s="49" t="n">
        <v>3.5595002</v>
      </c>
      <c r="F822" s="49" t="n">
        <f aca="false">D822/E822</f>
        <v>4.2271384055548</v>
      </c>
      <c r="G822" s="0" t="str">
        <f aca="false">IF(OR(C822&lt;4,C822&gt;9),"Winter","Summer")</f>
        <v>Summer</v>
      </c>
    </row>
    <row r="823" customFormat="false" ht="14.25" hidden="false" customHeight="false" outlineLevel="0" collapsed="false">
      <c r="A823" s="50" t="n">
        <v>43311.9583333333</v>
      </c>
      <c r="B823" s="0" t="n">
        <f aca="false">YEAR(A823)</f>
        <v>2018</v>
      </c>
      <c r="C823" s="0" t="n">
        <f aca="false">MONTH(A823)</f>
        <v>7</v>
      </c>
      <c r="D823" s="49" t="n">
        <v>14.952</v>
      </c>
      <c r="E823" s="49" t="n">
        <v>3.591</v>
      </c>
      <c r="F823" s="49" t="n">
        <f aca="false">D823/E823</f>
        <v>4.16374269005848</v>
      </c>
      <c r="G823" s="0" t="str">
        <f aca="false">IF(OR(C823&lt;4,C823&gt;9),"Winter","Summer")</f>
        <v>Summer</v>
      </c>
    </row>
    <row r="824" customFormat="false" ht="14.25" hidden="false" customHeight="false" outlineLevel="0" collapsed="false">
      <c r="A824" s="50" t="n">
        <v>43312.9583333333</v>
      </c>
      <c r="B824" s="0" t="n">
        <f aca="false">YEAR(A824)</f>
        <v>2018</v>
      </c>
      <c r="C824" s="0" t="n">
        <f aca="false">MONTH(A824)</f>
        <v>7</v>
      </c>
      <c r="D824" s="49" t="n">
        <v>15.1305</v>
      </c>
      <c r="E824" s="49" t="n">
        <v>3.5805001</v>
      </c>
      <c r="F824" s="49" t="n">
        <f aca="false">D824/E824</f>
        <v>4.2258063335901</v>
      </c>
      <c r="G824" s="0" t="str">
        <f aca="false">IF(OR(C824&lt;4,C824&gt;9),"Winter","Summer")</f>
        <v>Summer</v>
      </c>
    </row>
    <row r="825" customFormat="false" ht="14.25" hidden="false" customHeight="false" outlineLevel="0" collapsed="false">
      <c r="A825" s="50" t="n">
        <v>43313.9583333333</v>
      </c>
      <c r="B825" s="0" t="n">
        <f aca="false">YEAR(A825)</f>
        <v>2018</v>
      </c>
      <c r="C825" s="0" t="n">
        <f aca="false">MONTH(A825)</f>
        <v>8</v>
      </c>
      <c r="D825" s="49" t="n">
        <v>15.141</v>
      </c>
      <c r="E825" s="49" t="n">
        <v>3.5805001</v>
      </c>
      <c r="F825" s="49" t="n">
        <f aca="false">D825/E825</f>
        <v>4.22873888482785</v>
      </c>
      <c r="G825" s="0" t="str">
        <f aca="false">IF(OR(C825&lt;4,C825&gt;9),"Winter","Summer")</f>
        <v>Summer</v>
      </c>
    </row>
    <row r="826" customFormat="false" ht="14.25" hidden="false" customHeight="false" outlineLevel="0" collapsed="false">
      <c r="A826" s="50" t="n">
        <v>43314.9583333333</v>
      </c>
      <c r="B826" s="0" t="n">
        <f aca="false">YEAR(A826)</f>
        <v>2018</v>
      </c>
      <c r="C826" s="0" t="n">
        <f aca="false">MONTH(A826)</f>
        <v>8</v>
      </c>
      <c r="D826" s="49" t="n">
        <v>15.256499</v>
      </c>
      <c r="E826" s="49" t="n">
        <v>3.5805001</v>
      </c>
      <c r="F826" s="49" t="n">
        <f aca="false">D826/E826</f>
        <v>4.26099666915245</v>
      </c>
      <c r="G826" s="0" t="str">
        <f aca="false">IF(OR(C826&lt;4,C826&gt;9),"Winter","Summer")</f>
        <v>Summer</v>
      </c>
    </row>
    <row r="827" customFormat="false" ht="14.25" hidden="false" customHeight="false" outlineLevel="0" collapsed="false">
      <c r="A827" s="50" t="n">
        <v>43315.9583333333</v>
      </c>
      <c r="B827" s="0" t="n">
        <f aca="false">YEAR(A827)</f>
        <v>2018</v>
      </c>
      <c r="C827" s="0" t="n">
        <f aca="false">MONTH(A827)</f>
        <v>8</v>
      </c>
      <c r="D827" s="49" t="n">
        <v>14.889</v>
      </c>
      <c r="E827" s="49" t="n">
        <v>3.591</v>
      </c>
      <c r="F827" s="49" t="n">
        <f aca="false">D827/E827</f>
        <v>4.14619883040936</v>
      </c>
      <c r="G827" s="0" t="str">
        <f aca="false">IF(OR(C827&lt;4,C827&gt;9),"Winter","Summer")</f>
        <v>Summer</v>
      </c>
    </row>
    <row r="828" customFormat="false" ht="14.25" hidden="false" customHeight="false" outlineLevel="0" collapsed="false">
      <c r="A828" s="50" t="n">
        <v>43316.9583333333</v>
      </c>
      <c r="B828" s="0" t="n">
        <f aca="false">YEAR(A828)</f>
        <v>2018</v>
      </c>
      <c r="C828" s="0" t="n">
        <f aca="false">MONTH(A828)</f>
        <v>8</v>
      </c>
      <c r="D828" s="49" t="n">
        <v>14.973001</v>
      </c>
      <c r="E828" s="49" t="n">
        <v>3.591</v>
      </c>
      <c r="F828" s="49" t="n">
        <f aca="false">D828/E828</f>
        <v>4.16959092174882</v>
      </c>
      <c r="G828" s="0" t="str">
        <f aca="false">IF(OR(C828&lt;4,C828&gt;9),"Winter","Summer")</f>
        <v>Summer</v>
      </c>
    </row>
    <row r="829" customFormat="false" ht="14.25" hidden="false" customHeight="false" outlineLevel="0" collapsed="false">
      <c r="A829" s="50" t="n">
        <v>43317.9583333333</v>
      </c>
      <c r="B829" s="0" t="n">
        <f aca="false">YEAR(A829)</f>
        <v>2018</v>
      </c>
      <c r="C829" s="0" t="n">
        <f aca="false">MONTH(A829)</f>
        <v>8</v>
      </c>
      <c r="D829" s="49" t="n">
        <v>15.151501</v>
      </c>
      <c r="E829" s="49" t="n">
        <v>3.6015</v>
      </c>
      <c r="F829" s="49" t="n">
        <f aca="false">D829/E829</f>
        <v>4.20699736221019</v>
      </c>
      <c r="G829" s="0" t="str">
        <f aca="false">IF(OR(C829&lt;4,C829&gt;9),"Winter","Summer")</f>
        <v>Summer</v>
      </c>
    </row>
    <row r="830" customFormat="false" ht="14.25" hidden="false" customHeight="false" outlineLevel="0" collapsed="false">
      <c r="A830" s="50" t="n">
        <v>43318.9583333333</v>
      </c>
      <c r="B830" s="0" t="n">
        <f aca="false">YEAR(A830)</f>
        <v>2018</v>
      </c>
      <c r="C830" s="0" t="n">
        <f aca="false">MONTH(A830)</f>
        <v>8</v>
      </c>
      <c r="D830" s="49" t="n">
        <v>15.162</v>
      </c>
      <c r="E830" s="49" t="n">
        <v>3.612</v>
      </c>
      <c r="F830" s="49" t="n">
        <f aca="false">D830/E830</f>
        <v>4.19767441860465</v>
      </c>
      <c r="G830" s="0" t="str">
        <f aca="false">IF(OR(C830&lt;4,C830&gt;9),"Winter","Summer")</f>
        <v>Summer</v>
      </c>
    </row>
    <row r="831" customFormat="false" ht="14.25" hidden="false" customHeight="false" outlineLevel="0" collapsed="false">
      <c r="A831" s="50" t="n">
        <v>43319.9583333333</v>
      </c>
      <c r="B831" s="0" t="n">
        <f aca="false">YEAR(A831)</f>
        <v>2018</v>
      </c>
      <c r="C831" s="0" t="n">
        <f aca="false">MONTH(A831)</f>
        <v>8</v>
      </c>
      <c r="D831" s="49" t="n">
        <v>15.099</v>
      </c>
      <c r="E831" s="49" t="n">
        <v>3.6225</v>
      </c>
      <c r="F831" s="49" t="n">
        <f aca="false">D831/E831</f>
        <v>4.16811594202899</v>
      </c>
      <c r="G831" s="0" t="str">
        <f aca="false">IF(OR(C831&lt;4,C831&gt;9),"Winter","Summer")</f>
        <v>Summer</v>
      </c>
    </row>
    <row r="832" customFormat="false" ht="14.25" hidden="false" customHeight="false" outlineLevel="0" collapsed="false">
      <c r="A832" s="50" t="n">
        <v>43320.9583333333</v>
      </c>
      <c r="B832" s="0" t="n">
        <f aca="false">YEAR(A832)</f>
        <v>2018</v>
      </c>
      <c r="C832" s="0" t="n">
        <f aca="false">MONTH(A832)</f>
        <v>8</v>
      </c>
      <c r="D832" s="49" t="n">
        <v>15.2039995</v>
      </c>
      <c r="E832" s="49" t="n">
        <v>3.6330001</v>
      </c>
      <c r="F832" s="49" t="n">
        <f aca="false">D832/E832</f>
        <v>4.18497084544534</v>
      </c>
      <c r="G832" s="0" t="str">
        <f aca="false">IF(OR(C832&lt;4,C832&gt;9),"Winter","Summer")</f>
        <v>Summer</v>
      </c>
    </row>
    <row r="833" customFormat="false" ht="14.25" hidden="false" customHeight="false" outlineLevel="0" collapsed="false">
      <c r="A833" s="50" t="n">
        <v>43321.9583333333</v>
      </c>
      <c r="B833" s="0" t="n">
        <f aca="false">YEAR(A833)</f>
        <v>2018</v>
      </c>
      <c r="C833" s="0" t="n">
        <f aca="false">MONTH(A833)</f>
        <v>8</v>
      </c>
      <c r="D833" s="49" t="n">
        <v>15.0885</v>
      </c>
      <c r="E833" s="49" t="n">
        <v>3.6015</v>
      </c>
      <c r="F833" s="49" t="n">
        <f aca="false">D833/E833</f>
        <v>4.18950437317784</v>
      </c>
      <c r="G833" s="0" t="str">
        <f aca="false">IF(OR(C833&lt;4,C833&gt;9),"Winter","Summer")</f>
        <v>Summer</v>
      </c>
    </row>
    <row r="834" customFormat="false" ht="14.25" hidden="false" customHeight="false" outlineLevel="0" collapsed="false">
      <c r="A834" s="50" t="n">
        <v>43322.9583333333</v>
      </c>
      <c r="B834" s="0" t="n">
        <f aca="false">YEAR(A834)</f>
        <v>2018</v>
      </c>
      <c r="C834" s="0" t="n">
        <f aca="false">MONTH(A834)</f>
        <v>8</v>
      </c>
      <c r="D834" s="49" t="n">
        <v>15.214499</v>
      </c>
      <c r="E834" s="49" t="n">
        <v>3.6015</v>
      </c>
      <c r="F834" s="49" t="n">
        <f aca="false">D834/E834</f>
        <v>4.22448951825628</v>
      </c>
      <c r="G834" s="0" t="str">
        <f aca="false">IF(OR(C834&lt;4,C834&gt;9),"Winter","Summer")</f>
        <v>Summer</v>
      </c>
    </row>
    <row r="835" customFormat="false" ht="14.25" hidden="false" customHeight="false" outlineLevel="0" collapsed="false">
      <c r="A835" s="50" t="n">
        <v>43323.9583333333</v>
      </c>
      <c r="B835" s="0" t="n">
        <f aca="false">YEAR(A835)</f>
        <v>2018</v>
      </c>
      <c r="C835" s="0" t="n">
        <f aca="false">MONTH(A835)</f>
        <v>8</v>
      </c>
      <c r="D835" s="49" t="n">
        <v>15.3195</v>
      </c>
      <c r="E835" s="49" t="n">
        <v>3.6015</v>
      </c>
      <c r="F835" s="49" t="n">
        <f aca="false">D835/E835</f>
        <v>4.2536443148688</v>
      </c>
      <c r="G835" s="0" t="str">
        <f aca="false">IF(OR(C835&lt;4,C835&gt;9),"Winter","Summer")</f>
        <v>Summer</v>
      </c>
    </row>
    <row r="836" customFormat="false" ht="14.25" hidden="false" customHeight="false" outlineLevel="0" collapsed="false">
      <c r="A836" s="50" t="n">
        <v>43324.9583333333</v>
      </c>
      <c r="B836" s="0" t="n">
        <f aca="false">YEAR(A836)</f>
        <v>2018</v>
      </c>
      <c r="C836" s="0" t="n">
        <f aca="false">MONTH(A836)</f>
        <v>8</v>
      </c>
      <c r="D836" s="49" t="n">
        <v>15.456</v>
      </c>
      <c r="E836" s="49" t="n">
        <v>3.612</v>
      </c>
      <c r="F836" s="49" t="n">
        <f aca="false">D836/E836</f>
        <v>4.27906976744186</v>
      </c>
      <c r="G836" s="0" t="str">
        <f aca="false">IF(OR(C836&lt;4,C836&gt;9),"Winter","Summer")</f>
        <v>Summer</v>
      </c>
    </row>
    <row r="837" customFormat="false" ht="14.25" hidden="false" customHeight="false" outlineLevel="0" collapsed="false">
      <c r="A837" s="50" t="n">
        <v>43325.9583333333</v>
      </c>
      <c r="B837" s="0" t="n">
        <f aca="false">YEAR(A837)</f>
        <v>2018</v>
      </c>
      <c r="C837" s="0" t="n">
        <f aca="false">MONTH(A837)</f>
        <v>8</v>
      </c>
      <c r="D837" s="49" t="n">
        <v>15.5085</v>
      </c>
      <c r="E837" s="49" t="n">
        <v>3.675</v>
      </c>
      <c r="F837" s="49" t="n">
        <f aca="false">D837/E837</f>
        <v>4.22</v>
      </c>
      <c r="G837" s="0" t="str">
        <f aca="false">IF(OR(C837&lt;4,C837&gt;9),"Winter","Summer")</f>
        <v>Summer</v>
      </c>
    </row>
    <row r="838" customFormat="false" ht="14.25" hidden="false" customHeight="false" outlineLevel="0" collapsed="false">
      <c r="A838" s="50" t="n">
        <v>43326.9583333333</v>
      </c>
      <c r="B838" s="0" t="n">
        <f aca="false">YEAR(A838)</f>
        <v>2018</v>
      </c>
      <c r="C838" s="0" t="n">
        <f aca="false">MONTH(A838)</f>
        <v>8</v>
      </c>
      <c r="D838" s="49" t="n">
        <v>15.162</v>
      </c>
      <c r="E838" s="49" t="n">
        <v>3.717</v>
      </c>
      <c r="F838" s="49" t="n">
        <f aca="false">D838/E838</f>
        <v>4.07909604519774</v>
      </c>
      <c r="G838" s="0" t="str">
        <f aca="false">IF(OR(C838&lt;4,C838&gt;9),"Winter","Summer")</f>
        <v>Summer</v>
      </c>
    </row>
    <row r="839" customFormat="false" ht="14.25" hidden="false" customHeight="false" outlineLevel="0" collapsed="false">
      <c r="A839" s="50" t="n">
        <v>43327.9583333333</v>
      </c>
      <c r="B839" s="0" t="n">
        <f aca="false">YEAR(A839)</f>
        <v>2018</v>
      </c>
      <c r="C839" s="0" t="n">
        <f aca="false">MONTH(A839)</f>
        <v>8</v>
      </c>
      <c r="D839" s="49" t="n">
        <v>15.225</v>
      </c>
      <c r="E839" s="49" t="n">
        <v>3.654</v>
      </c>
      <c r="F839" s="49" t="n">
        <f aca="false">D839/E839</f>
        <v>4.16666666666667</v>
      </c>
      <c r="G839" s="0" t="str">
        <f aca="false">IF(OR(C839&lt;4,C839&gt;9),"Winter","Summer")</f>
        <v>Summer</v>
      </c>
    </row>
    <row r="840" customFormat="false" ht="14.25" hidden="false" customHeight="false" outlineLevel="0" collapsed="false">
      <c r="A840" s="50" t="n">
        <v>43328.9583333333</v>
      </c>
      <c r="B840" s="0" t="n">
        <f aca="false">YEAR(A840)</f>
        <v>2018</v>
      </c>
      <c r="C840" s="0" t="n">
        <f aca="false">MONTH(A840)</f>
        <v>8</v>
      </c>
      <c r="D840" s="49" t="n">
        <v>15.1725</v>
      </c>
      <c r="E840" s="49" t="n">
        <v>3.696</v>
      </c>
      <c r="F840" s="49" t="n">
        <f aca="false">D840/E840</f>
        <v>4.10511363636364</v>
      </c>
      <c r="G840" s="0" t="str">
        <f aca="false">IF(OR(C840&lt;4,C840&gt;9),"Winter","Summer")</f>
        <v>Summer</v>
      </c>
    </row>
    <row r="841" customFormat="false" ht="14.25" hidden="false" customHeight="false" outlineLevel="0" collapsed="false">
      <c r="A841" s="50" t="n">
        <v>43329.9583333333</v>
      </c>
      <c r="B841" s="0" t="n">
        <f aca="false">YEAR(A841)</f>
        <v>2018</v>
      </c>
      <c r="C841" s="0" t="n">
        <f aca="false">MONTH(A841)</f>
        <v>8</v>
      </c>
      <c r="D841" s="49" t="n">
        <v>15.0675</v>
      </c>
      <c r="E841" s="49" t="n">
        <v>3.7484999</v>
      </c>
      <c r="F841" s="49" t="n">
        <f aca="false">D841/E841</f>
        <v>4.01960795036969</v>
      </c>
      <c r="G841" s="0" t="str">
        <f aca="false">IF(OR(C841&lt;4,C841&gt;9),"Winter","Summer")</f>
        <v>Summer</v>
      </c>
    </row>
    <row r="842" customFormat="false" ht="14.25" hidden="false" customHeight="false" outlineLevel="0" collapsed="false">
      <c r="A842" s="50" t="n">
        <v>43330.9583333333</v>
      </c>
      <c r="B842" s="0" t="n">
        <f aca="false">YEAR(A842)</f>
        <v>2018</v>
      </c>
      <c r="C842" s="0" t="n">
        <f aca="false">MONTH(A842)</f>
        <v>8</v>
      </c>
      <c r="D842" s="49" t="n">
        <v>15.393</v>
      </c>
      <c r="E842" s="49" t="n">
        <v>3.7484999</v>
      </c>
      <c r="F842" s="49" t="n">
        <f aca="false">D842/E842</f>
        <v>4.10644268657977</v>
      </c>
      <c r="G842" s="0" t="str">
        <f aca="false">IF(OR(C842&lt;4,C842&gt;9),"Winter","Summer")</f>
        <v>Summer</v>
      </c>
    </row>
    <row r="843" customFormat="false" ht="14.25" hidden="false" customHeight="false" outlineLevel="0" collapsed="false">
      <c r="A843" s="50" t="n">
        <v>43331.9583333333</v>
      </c>
      <c r="B843" s="0" t="n">
        <f aca="false">YEAR(A843)</f>
        <v>2018</v>
      </c>
      <c r="C843" s="0" t="n">
        <f aca="false">MONTH(A843)</f>
        <v>8</v>
      </c>
      <c r="D843" s="49" t="n">
        <v>16.7055</v>
      </c>
      <c r="E843" s="49" t="n">
        <v>3.78</v>
      </c>
      <c r="F843" s="49" t="n">
        <f aca="false">D843/E843</f>
        <v>4.41944444444445</v>
      </c>
      <c r="G843" s="0" t="str">
        <f aca="false">IF(OR(C843&lt;4,C843&gt;9),"Winter","Summer")</f>
        <v>Summer</v>
      </c>
    </row>
    <row r="844" customFormat="false" ht="14.25" hidden="false" customHeight="false" outlineLevel="0" collapsed="false">
      <c r="A844" s="50" t="n">
        <v>43332.9583333333</v>
      </c>
      <c r="B844" s="0" t="n">
        <f aca="false">YEAR(A844)</f>
        <v>2018</v>
      </c>
      <c r="C844" s="0" t="n">
        <f aca="false">MONTH(A844)</f>
        <v>8</v>
      </c>
      <c r="D844" s="49" t="n">
        <v>15.8865</v>
      </c>
      <c r="E844" s="49" t="n">
        <v>3.7589998</v>
      </c>
      <c r="F844" s="49" t="n">
        <f aca="false">D844/E844</f>
        <v>4.22625720810094</v>
      </c>
      <c r="G844" s="0" t="str">
        <f aca="false">IF(OR(C844&lt;4,C844&gt;9),"Winter","Summer")</f>
        <v>Summer</v>
      </c>
    </row>
    <row r="845" customFormat="false" ht="14.25" hidden="false" customHeight="false" outlineLevel="0" collapsed="false">
      <c r="A845" s="50" t="n">
        <v>43333.9583333333</v>
      </c>
      <c r="B845" s="0" t="n">
        <f aca="false">YEAR(A845)</f>
        <v>2018</v>
      </c>
      <c r="C845" s="0" t="n">
        <f aca="false">MONTH(A845)</f>
        <v>8</v>
      </c>
      <c r="D845" s="49" t="n">
        <v>15.792</v>
      </c>
      <c r="E845" s="49" t="n">
        <v>3.8009999</v>
      </c>
      <c r="F845" s="49" t="n">
        <f aca="false">D845/E845</f>
        <v>4.15469624190203</v>
      </c>
      <c r="G845" s="0" t="str">
        <f aca="false">IF(OR(C845&lt;4,C845&gt;9),"Winter","Summer")</f>
        <v>Summer</v>
      </c>
    </row>
    <row r="846" customFormat="false" ht="14.25" hidden="false" customHeight="false" outlineLevel="0" collapsed="false">
      <c r="A846" s="50" t="n">
        <v>43334.9583333333</v>
      </c>
      <c r="B846" s="0" t="n">
        <f aca="false">YEAR(A846)</f>
        <v>2018</v>
      </c>
      <c r="C846" s="0" t="n">
        <f aca="false">MONTH(A846)</f>
        <v>8</v>
      </c>
      <c r="D846" s="49" t="n">
        <v>15.7395</v>
      </c>
      <c r="E846" s="49" t="n">
        <v>3.822</v>
      </c>
      <c r="F846" s="49" t="n">
        <f aca="false">D846/E846</f>
        <v>4.11813186813187</v>
      </c>
      <c r="G846" s="0" t="str">
        <f aca="false">IF(OR(C846&lt;4,C846&gt;9),"Winter","Summer")</f>
        <v>Summer</v>
      </c>
    </row>
    <row r="847" customFormat="false" ht="14.25" hidden="false" customHeight="false" outlineLevel="0" collapsed="false">
      <c r="A847" s="50" t="n">
        <v>43335.9583333333</v>
      </c>
      <c r="B847" s="0" t="n">
        <f aca="false">YEAR(A847)</f>
        <v>2018</v>
      </c>
      <c r="C847" s="0" t="n">
        <f aca="false">MONTH(A847)</f>
        <v>8</v>
      </c>
      <c r="D847" s="49" t="n">
        <v>15.5715</v>
      </c>
      <c r="E847" s="49" t="n">
        <v>3.8430002</v>
      </c>
      <c r="F847" s="49" t="n">
        <f aca="false">D847/E847</f>
        <v>4.05191235743365</v>
      </c>
      <c r="G847" s="0" t="str">
        <f aca="false">IF(OR(C847&lt;4,C847&gt;9),"Winter","Summer")</f>
        <v>Summer</v>
      </c>
    </row>
    <row r="848" customFormat="false" ht="14.25" hidden="false" customHeight="false" outlineLevel="0" collapsed="false">
      <c r="A848" s="50" t="n">
        <v>43336.9583333333</v>
      </c>
      <c r="B848" s="0" t="n">
        <f aca="false">YEAR(A848)</f>
        <v>2018</v>
      </c>
      <c r="C848" s="0" t="n">
        <f aca="false">MONTH(A848)</f>
        <v>8</v>
      </c>
      <c r="D848" s="49" t="n">
        <v>15.655499</v>
      </c>
      <c r="E848" s="49" t="n">
        <v>3.8745</v>
      </c>
      <c r="F848" s="49" t="n">
        <f aca="false">D848/E848</f>
        <v>4.04065014840625</v>
      </c>
      <c r="G848" s="0" t="str">
        <f aca="false">IF(OR(C848&lt;4,C848&gt;9),"Winter","Summer")</f>
        <v>Summer</v>
      </c>
    </row>
    <row r="849" customFormat="false" ht="14.25" hidden="false" customHeight="false" outlineLevel="0" collapsed="false">
      <c r="A849" s="50" t="n">
        <v>43337.9583333333</v>
      </c>
      <c r="B849" s="0" t="n">
        <f aca="false">YEAR(A849)</f>
        <v>2018</v>
      </c>
      <c r="C849" s="0" t="n">
        <f aca="false">MONTH(A849)</f>
        <v>8</v>
      </c>
      <c r="D849" s="49" t="n">
        <v>15.5085</v>
      </c>
      <c r="E849" s="49" t="n">
        <v>3.8745</v>
      </c>
      <c r="F849" s="49" t="n">
        <f aca="false">D849/E849</f>
        <v>4.00271002710027</v>
      </c>
      <c r="G849" s="0" t="str">
        <f aca="false">IF(OR(C849&lt;4,C849&gt;9),"Winter","Summer")</f>
        <v>Summer</v>
      </c>
    </row>
    <row r="850" customFormat="false" ht="14.25" hidden="false" customHeight="false" outlineLevel="0" collapsed="false">
      <c r="A850" s="50" t="n">
        <v>43338.9583333333</v>
      </c>
      <c r="B850" s="0" t="n">
        <f aca="false">YEAR(A850)</f>
        <v>2018</v>
      </c>
      <c r="C850" s="0" t="n">
        <f aca="false">MONTH(A850)</f>
        <v>8</v>
      </c>
      <c r="D850" s="49" t="n">
        <v>14.752501</v>
      </c>
      <c r="E850" s="49" t="n">
        <v>3.8745</v>
      </c>
      <c r="F850" s="49" t="n">
        <f aca="false">D850/E850</f>
        <v>3.80758833397858</v>
      </c>
      <c r="G850" s="0" t="str">
        <f aca="false">IF(OR(C850&lt;4,C850&gt;9),"Winter","Summer")</f>
        <v>Summer</v>
      </c>
    </row>
    <row r="851" customFormat="false" ht="14.25" hidden="false" customHeight="false" outlineLevel="0" collapsed="false">
      <c r="A851" s="50" t="n">
        <v>43339.9583333333</v>
      </c>
      <c r="B851" s="0" t="n">
        <f aca="false">YEAR(A851)</f>
        <v>2018</v>
      </c>
      <c r="C851" s="0" t="n">
        <f aca="false">MONTH(A851)</f>
        <v>8</v>
      </c>
      <c r="D851" s="49" t="n">
        <v>16.107</v>
      </c>
      <c r="E851" s="49" t="n">
        <v>3.9060001</v>
      </c>
      <c r="F851" s="49" t="n">
        <f aca="false">D851/E851</f>
        <v>4.12365580840615</v>
      </c>
      <c r="G851" s="0" t="str">
        <f aca="false">IF(OR(C851&lt;4,C851&gt;9),"Winter","Summer")</f>
        <v>Summer</v>
      </c>
    </row>
    <row r="852" customFormat="false" ht="14.25" hidden="false" customHeight="false" outlineLevel="0" collapsed="false">
      <c r="A852" s="50" t="n">
        <v>43340.9583333333</v>
      </c>
      <c r="B852" s="0" t="n">
        <f aca="false">YEAR(A852)</f>
        <v>2018</v>
      </c>
      <c r="C852" s="0" t="n">
        <f aca="false">MONTH(A852)</f>
        <v>8</v>
      </c>
      <c r="D852" s="49" t="n">
        <v>16.0965</v>
      </c>
      <c r="E852" s="49" t="n">
        <v>3.9689999</v>
      </c>
      <c r="F852" s="49" t="n">
        <f aca="false">D852/E852</f>
        <v>4.05555565773635</v>
      </c>
      <c r="G852" s="0" t="str">
        <f aca="false">IF(OR(C852&lt;4,C852&gt;9),"Winter","Summer")</f>
        <v>Summer</v>
      </c>
    </row>
    <row r="853" customFormat="false" ht="14.25" hidden="false" customHeight="false" outlineLevel="0" collapsed="false">
      <c r="A853" s="50" t="n">
        <v>43341.9583333333</v>
      </c>
      <c r="B853" s="0" t="n">
        <f aca="false">YEAR(A853)</f>
        <v>2018</v>
      </c>
      <c r="C853" s="0" t="n">
        <f aca="false">MONTH(A853)</f>
        <v>8</v>
      </c>
      <c r="D853" s="49" t="n">
        <v>16.401</v>
      </c>
      <c r="E853" s="49" t="n">
        <v>3.99</v>
      </c>
      <c r="F853" s="49" t="n">
        <f aca="false">D853/E853</f>
        <v>4.11052631578947</v>
      </c>
      <c r="G853" s="0" t="str">
        <f aca="false">IF(OR(C853&lt;4,C853&gt;9),"Winter","Summer")</f>
        <v>Summer</v>
      </c>
    </row>
    <row r="854" customFormat="false" ht="14.25" hidden="false" customHeight="false" outlineLevel="0" collapsed="false">
      <c r="A854" s="50" t="n">
        <v>43342.9583333333</v>
      </c>
      <c r="B854" s="0" t="n">
        <f aca="false">YEAR(A854)</f>
        <v>2018</v>
      </c>
      <c r="C854" s="0" t="n">
        <f aca="false">MONTH(A854)</f>
        <v>8</v>
      </c>
      <c r="D854" s="49" t="n">
        <v>16.0755</v>
      </c>
      <c r="E854" s="49" t="n">
        <v>4.032</v>
      </c>
      <c r="F854" s="49" t="n">
        <f aca="false">D854/E854</f>
        <v>3.98697916666667</v>
      </c>
      <c r="G854" s="0" t="str">
        <f aca="false">IF(OR(C854&lt;4,C854&gt;9),"Winter","Summer")</f>
        <v>Summer</v>
      </c>
    </row>
    <row r="855" customFormat="false" ht="14.25" hidden="false" customHeight="false" outlineLevel="0" collapsed="false">
      <c r="A855" s="50" t="n">
        <v>43343.9583333333</v>
      </c>
      <c r="B855" s="0" t="n">
        <f aca="false">YEAR(A855)</f>
        <v>2018</v>
      </c>
      <c r="C855" s="0" t="n">
        <f aca="false">MONTH(A855)</f>
        <v>8</v>
      </c>
      <c r="D855" s="49" t="n">
        <v>15.949499</v>
      </c>
      <c r="E855" s="49" t="n">
        <v>4.0004997</v>
      </c>
      <c r="F855" s="49" t="n">
        <f aca="false">D855/E855</f>
        <v>3.98687668942957</v>
      </c>
      <c r="G855" s="0" t="str">
        <f aca="false">IF(OR(C855&lt;4,C855&gt;9),"Winter","Summer")</f>
        <v>Summer</v>
      </c>
    </row>
    <row r="856" customFormat="false" ht="14.25" hidden="false" customHeight="false" outlineLevel="0" collapsed="false">
      <c r="A856" s="50" t="n">
        <v>43344.9583333333</v>
      </c>
      <c r="B856" s="0" t="n">
        <f aca="false">YEAR(A856)</f>
        <v>2018</v>
      </c>
      <c r="C856" s="0" t="n">
        <f aca="false">MONTH(A856)</f>
        <v>9</v>
      </c>
      <c r="D856" s="49" t="n">
        <v>15.561</v>
      </c>
      <c r="E856" s="49" t="n">
        <v>4.0004997</v>
      </c>
      <c r="F856" s="49" t="n">
        <f aca="false">D856/E856</f>
        <v>3.8897640712234</v>
      </c>
      <c r="G856" s="0" t="str">
        <f aca="false">IF(OR(C856&lt;4,C856&gt;9),"Winter","Summer")</f>
        <v>Summer</v>
      </c>
    </row>
    <row r="857" customFormat="false" ht="14.25" hidden="false" customHeight="false" outlineLevel="0" collapsed="false">
      <c r="A857" s="50" t="n">
        <v>43345.9583333333</v>
      </c>
      <c r="B857" s="0" t="n">
        <f aca="false">YEAR(A857)</f>
        <v>2018</v>
      </c>
      <c r="C857" s="0" t="n">
        <f aca="false">MONTH(A857)</f>
        <v>9</v>
      </c>
      <c r="D857" s="49" t="n">
        <v>16.086</v>
      </c>
      <c r="E857" s="49" t="n">
        <v>4.0004997</v>
      </c>
      <c r="F857" s="49" t="n">
        <f aca="false">D857/E857</f>
        <v>4.02099767686522</v>
      </c>
      <c r="G857" s="0" t="str">
        <f aca="false">IF(OR(C857&lt;4,C857&gt;9),"Winter","Summer")</f>
        <v>Summer</v>
      </c>
    </row>
    <row r="858" customFormat="false" ht="14.25" hidden="false" customHeight="false" outlineLevel="0" collapsed="false">
      <c r="A858" s="50" t="n">
        <v>43346.9583333333</v>
      </c>
      <c r="B858" s="0" t="n">
        <f aca="false">YEAR(A858)</f>
        <v>2018</v>
      </c>
      <c r="C858" s="0" t="n">
        <f aca="false">MONTH(A858)</f>
        <v>9</v>
      </c>
      <c r="D858" s="49" t="n">
        <v>16.2225</v>
      </c>
      <c r="E858" s="49" t="n">
        <v>4.053</v>
      </c>
      <c r="F858" s="49" t="n">
        <f aca="false">D858/E858</f>
        <v>4.00259067357513</v>
      </c>
      <c r="G858" s="0" t="str">
        <f aca="false">IF(OR(C858&lt;4,C858&gt;9),"Winter","Summer")</f>
        <v>Summer</v>
      </c>
    </row>
    <row r="859" customFormat="false" ht="14.25" hidden="false" customHeight="false" outlineLevel="0" collapsed="false">
      <c r="A859" s="50" t="n">
        <v>43347.9583333333</v>
      </c>
      <c r="B859" s="0" t="n">
        <f aca="false">YEAR(A859)</f>
        <v>2018</v>
      </c>
      <c r="C859" s="0" t="n">
        <f aca="false">MONTH(A859)</f>
        <v>9</v>
      </c>
      <c r="D859" s="49" t="n">
        <v>16.3275</v>
      </c>
      <c r="E859" s="49" t="n">
        <v>4.116</v>
      </c>
      <c r="F859" s="49" t="n">
        <f aca="false">D859/E859</f>
        <v>3.96683673469388</v>
      </c>
      <c r="G859" s="0" t="str">
        <f aca="false">IF(OR(C859&lt;4,C859&gt;9),"Winter","Summer")</f>
        <v>Summer</v>
      </c>
    </row>
    <row r="860" customFormat="false" ht="14.25" hidden="false" customHeight="false" outlineLevel="0" collapsed="false">
      <c r="A860" s="50" t="n">
        <v>43348.9583333333</v>
      </c>
      <c r="B860" s="0" t="n">
        <f aca="false">YEAR(A860)</f>
        <v>2018</v>
      </c>
      <c r="C860" s="0" t="n">
        <f aca="false">MONTH(A860)</f>
        <v>9</v>
      </c>
      <c r="D860" s="49" t="n">
        <v>16.254</v>
      </c>
      <c r="E860" s="49" t="n">
        <v>4.116</v>
      </c>
      <c r="F860" s="49" t="n">
        <f aca="false">D860/E860</f>
        <v>3.94897959183674</v>
      </c>
      <c r="G860" s="0" t="str">
        <f aca="false">IF(OR(C860&lt;4,C860&gt;9),"Winter","Summer")</f>
        <v>Summer</v>
      </c>
    </row>
    <row r="861" customFormat="false" ht="14.25" hidden="false" customHeight="false" outlineLevel="0" collapsed="false">
      <c r="A861" s="50" t="n">
        <v>43349.9583333333</v>
      </c>
      <c r="B861" s="0" t="n">
        <f aca="false">YEAR(A861)</f>
        <v>2018</v>
      </c>
      <c r="C861" s="0" t="n">
        <f aca="false">MONTH(A861)</f>
        <v>9</v>
      </c>
      <c r="D861" s="49" t="n">
        <v>16.3905</v>
      </c>
      <c r="E861" s="49" t="n">
        <v>4.1685</v>
      </c>
      <c r="F861" s="49" t="n">
        <f aca="false">D861/E861</f>
        <v>3.93198992443325</v>
      </c>
      <c r="G861" s="0" t="str">
        <f aca="false">IF(OR(C861&lt;4,C861&gt;9),"Winter","Summer")</f>
        <v>Summer</v>
      </c>
    </row>
    <row r="862" customFormat="false" ht="14.25" hidden="false" customHeight="false" outlineLevel="0" collapsed="false">
      <c r="A862" s="50" t="n">
        <v>43350.9583333333</v>
      </c>
      <c r="B862" s="0" t="n">
        <f aca="false">YEAR(A862)</f>
        <v>2018</v>
      </c>
      <c r="C862" s="0" t="n">
        <f aca="false">MONTH(A862)</f>
        <v>9</v>
      </c>
      <c r="D862" s="49" t="n">
        <v>16.527</v>
      </c>
      <c r="E862" s="49" t="n">
        <v>4.1895</v>
      </c>
      <c r="F862" s="49" t="n">
        <f aca="false">D862/E862</f>
        <v>3.94486215538847</v>
      </c>
      <c r="G862" s="0" t="str">
        <f aca="false">IF(OR(C862&lt;4,C862&gt;9),"Winter","Summer")</f>
        <v>Summer</v>
      </c>
    </row>
    <row r="863" customFormat="false" ht="14.25" hidden="false" customHeight="false" outlineLevel="0" collapsed="false">
      <c r="A863" s="50" t="n">
        <v>43351.9583333333</v>
      </c>
      <c r="B863" s="0" t="n">
        <f aca="false">YEAR(A863)</f>
        <v>2018</v>
      </c>
      <c r="C863" s="0" t="n">
        <f aca="false">MONTH(A863)</f>
        <v>9</v>
      </c>
      <c r="D863" s="49" t="n">
        <v>16.1385</v>
      </c>
      <c r="E863" s="49" t="n">
        <v>4.1895</v>
      </c>
      <c r="F863" s="49" t="n">
        <f aca="false">D863/E863</f>
        <v>3.85213032581454</v>
      </c>
      <c r="G863" s="0" t="str">
        <f aca="false">IF(OR(C863&lt;4,C863&gt;9),"Winter","Summer")</f>
        <v>Summer</v>
      </c>
    </row>
    <row r="864" customFormat="false" ht="14.25" hidden="false" customHeight="false" outlineLevel="0" collapsed="false">
      <c r="A864" s="50" t="n">
        <v>43352.9583333333</v>
      </c>
      <c r="B864" s="0" t="n">
        <f aca="false">YEAR(A864)</f>
        <v>2018</v>
      </c>
      <c r="C864" s="0" t="n">
        <f aca="false">MONTH(A864)</f>
        <v>9</v>
      </c>
      <c r="D864" s="49" t="n">
        <v>16.338001</v>
      </c>
      <c r="E864" s="49" t="n">
        <v>4.1895</v>
      </c>
      <c r="F864" s="49" t="n">
        <f aca="false">D864/E864</f>
        <v>3.89974961212555</v>
      </c>
      <c r="G864" s="0" t="str">
        <f aca="false">IF(OR(C864&lt;4,C864&gt;9),"Winter","Summer")</f>
        <v>Summer</v>
      </c>
    </row>
    <row r="865" customFormat="false" ht="14.25" hidden="false" customHeight="false" outlineLevel="0" collapsed="false">
      <c r="A865" s="50" t="n">
        <v>43353.9583333333</v>
      </c>
      <c r="B865" s="0" t="n">
        <f aca="false">YEAR(A865)</f>
        <v>2018</v>
      </c>
      <c r="C865" s="0" t="n">
        <f aca="false">MONTH(A865)</f>
        <v>9</v>
      </c>
      <c r="D865" s="49" t="n">
        <v>15.949499</v>
      </c>
      <c r="E865" s="49" t="n">
        <v>4.2735</v>
      </c>
      <c r="F865" s="49" t="n">
        <f aca="false">D865/E865</f>
        <v>3.7321864981865</v>
      </c>
      <c r="G865" s="0" t="str">
        <f aca="false">IF(OR(C865&lt;4,C865&gt;9),"Winter","Summer")</f>
        <v>Summer</v>
      </c>
    </row>
    <row r="866" customFormat="false" ht="14.25" hidden="false" customHeight="false" outlineLevel="0" collapsed="false">
      <c r="A866" s="50" t="n">
        <v>43354.9583333333</v>
      </c>
      <c r="B866" s="0" t="n">
        <f aca="false">YEAR(A866)</f>
        <v>2018</v>
      </c>
      <c r="C866" s="0" t="n">
        <f aca="false">MONTH(A866)</f>
        <v>9</v>
      </c>
      <c r="D866" s="49" t="n">
        <v>16.7475</v>
      </c>
      <c r="E866" s="49" t="n">
        <v>4.2315</v>
      </c>
      <c r="F866" s="49" t="n">
        <f aca="false">D866/E866</f>
        <v>3.95781637717122</v>
      </c>
      <c r="G866" s="0" t="str">
        <f aca="false">IF(OR(C866&lt;4,C866&gt;9),"Winter","Summer")</f>
        <v>Summer</v>
      </c>
    </row>
    <row r="867" customFormat="false" ht="14.25" hidden="false" customHeight="false" outlineLevel="0" collapsed="false">
      <c r="A867" s="50" t="n">
        <v>43355.9583333333</v>
      </c>
      <c r="B867" s="0" t="n">
        <f aca="false">YEAR(A867)</f>
        <v>2018</v>
      </c>
      <c r="C867" s="0" t="n">
        <f aca="false">MONTH(A867)</f>
        <v>9</v>
      </c>
      <c r="D867" s="49" t="n">
        <v>16.4955</v>
      </c>
      <c r="E867" s="49" t="n">
        <v>4.179</v>
      </c>
      <c r="F867" s="49" t="n">
        <f aca="false">D867/E867</f>
        <v>3.94723618090452</v>
      </c>
      <c r="G867" s="0" t="str">
        <f aca="false">IF(OR(C867&lt;4,C867&gt;9),"Winter","Summer")</f>
        <v>Summer</v>
      </c>
    </row>
    <row r="868" customFormat="false" ht="14.25" hidden="false" customHeight="false" outlineLevel="0" collapsed="false">
      <c r="A868" s="50" t="n">
        <v>43356.9583333333</v>
      </c>
      <c r="B868" s="0" t="n">
        <f aca="false">YEAR(A868)</f>
        <v>2018</v>
      </c>
      <c r="C868" s="0" t="n">
        <f aca="false">MONTH(A868)</f>
        <v>9</v>
      </c>
      <c r="D868" s="49" t="n">
        <v>16.359</v>
      </c>
      <c r="E868" s="49" t="n">
        <v>4.0740004</v>
      </c>
      <c r="F868" s="49" t="n">
        <f aca="false">D868/E868</f>
        <v>4.0154635232731</v>
      </c>
      <c r="G868" s="0" t="str">
        <f aca="false">IF(OR(C868&lt;4,C868&gt;9),"Winter","Summer")</f>
        <v>Summer</v>
      </c>
    </row>
    <row r="869" customFormat="false" ht="14.25" hidden="false" customHeight="false" outlineLevel="0" collapsed="false">
      <c r="A869" s="50" t="n">
        <v>43357.9583333333</v>
      </c>
      <c r="B869" s="0" t="n">
        <f aca="false">YEAR(A869)</f>
        <v>2018</v>
      </c>
      <c r="C869" s="0" t="n">
        <f aca="false">MONTH(A869)</f>
        <v>9</v>
      </c>
      <c r="D869" s="49" t="n">
        <v>16.001999</v>
      </c>
      <c r="E869" s="49" t="n">
        <v>4.053</v>
      </c>
      <c r="F869" s="49" t="n">
        <f aca="false">D869/E869</f>
        <v>3.94818628176659</v>
      </c>
      <c r="G869" s="0" t="str">
        <f aca="false">IF(OR(C869&lt;4,C869&gt;9),"Winter","Summer")</f>
        <v>Summer</v>
      </c>
    </row>
    <row r="870" customFormat="false" ht="14.25" hidden="false" customHeight="false" outlineLevel="0" collapsed="false">
      <c r="A870" s="50" t="n">
        <v>43358.9583333333</v>
      </c>
      <c r="B870" s="0" t="n">
        <f aca="false">YEAR(A870)</f>
        <v>2018</v>
      </c>
      <c r="C870" s="0" t="n">
        <f aca="false">MONTH(A870)</f>
        <v>9</v>
      </c>
      <c r="D870" s="49" t="n">
        <v>14.9415</v>
      </c>
      <c r="E870" s="49" t="n">
        <v>4.053</v>
      </c>
      <c r="F870" s="49" t="n">
        <f aca="false">D870/E870</f>
        <v>3.68652849740933</v>
      </c>
      <c r="G870" s="0" t="str">
        <f aca="false">IF(OR(C870&lt;4,C870&gt;9),"Winter","Summer")</f>
        <v>Summer</v>
      </c>
    </row>
    <row r="871" customFormat="false" ht="14.25" hidden="false" customHeight="false" outlineLevel="0" collapsed="false">
      <c r="A871" s="50" t="n">
        <v>43359.9583333333</v>
      </c>
      <c r="B871" s="0" t="n">
        <f aca="false">YEAR(A871)</f>
        <v>2018</v>
      </c>
      <c r="C871" s="0" t="n">
        <f aca="false">MONTH(A871)</f>
        <v>9</v>
      </c>
      <c r="D871" s="49" t="n">
        <v>15.8025</v>
      </c>
      <c r="E871" s="49" t="n">
        <v>4.0740004</v>
      </c>
      <c r="F871" s="49" t="n">
        <f aca="false">D871/E871</f>
        <v>3.87886559854044</v>
      </c>
      <c r="G871" s="0" t="str">
        <f aca="false">IF(OR(C871&lt;4,C871&gt;9),"Winter","Summer")</f>
        <v>Summer</v>
      </c>
    </row>
    <row r="872" customFormat="false" ht="14.25" hidden="false" customHeight="false" outlineLevel="0" collapsed="false">
      <c r="A872" s="50" t="n">
        <v>43360.9583333333</v>
      </c>
      <c r="B872" s="0" t="n">
        <f aca="false">YEAR(A872)</f>
        <v>2018</v>
      </c>
      <c r="C872" s="0" t="n">
        <f aca="false">MONTH(A872)</f>
        <v>9</v>
      </c>
      <c r="D872" s="49" t="n">
        <v>15.6975</v>
      </c>
      <c r="E872" s="49" t="n">
        <v>4.116</v>
      </c>
      <c r="F872" s="49" t="n">
        <f aca="false">D872/E872</f>
        <v>3.81377551020408</v>
      </c>
      <c r="G872" s="0" t="str">
        <f aca="false">IF(OR(C872&lt;4,C872&gt;9),"Winter","Summer")</f>
        <v>Summer</v>
      </c>
    </row>
    <row r="873" customFormat="false" ht="14.25" hidden="false" customHeight="false" outlineLevel="0" collapsed="false">
      <c r="A873" s="50" t="n">
        <v>43361.9583333333</v>
      </c>
      <c r="B873" s="0" t="n">
        <f aca="false">YEAR(A873)</f>
        <v>2018</v>
      </c>
      <c r="C873" s="0" t="n">
        <f aca="false">MONTH(A873)</f>
        <v>9</v>
      </c>
      <c r="D873" s="49" t="n">
        <v>15.476999</v>
      </c>
      <c r="E873" s="49" t="n">
        <v>4.053</v>
      </c>
      <c r="F873" s="49" t="n">
        <f aca="false">D873/E873</f>
        <v>3.81865260301012</v>
      </c>
      <c r="G873" s="0" t="str">
        <f aca="false">IF(OR(C873&lt;4,C873&gt;9),"Winter","Summer")</f>
        <v>Summer</v>
      </c>
    </row>
    <row r="874" customFormat="false" ht="14.25" hidden="false" customHeight="false" outlineLevel="0" collapsed="false">
      <c r="A874" s="50" t="n">
        <v>43362.9583333333</v>
      </c>
      <c r="B874" s="0" t="n">
        <f aca="false">YEAR(A874)</f>
        <v>2018</v>
      </c>
      <c r="C874" s="0" t="n">
        <f aca="false">MONTH(A874)</f>
        <v>9</v>
      </c>
      <c r="D874" s="49" t="n">
        <v>15.8025</v>
      </c>
      <c r="E874" s="49" t="n">
        <v>4.1265</v>
      </c>
      <c r="F874" s="49" t="n">
        <f aca="false">D874/E874</f>
        <v>3.8295165394402</v>
      </c>
      <c r="G874" s="0" t="str">
        <f aca="false">IF(OR(C874&lt;4,C874&gt;9),"Winter","Summer")</f>
        <v>Summer</v>
      </c>
    </row>
    <row r="875" customFormat="false" ht="14.25" hidden="false" customHeight="false" outlineLevel="0" collapsed="false">
      <c r="A875" s="50" t="n">
        <v>43363.9583333333</v>
      </c>
      <c r="B875" s="0" t="n">
        <f aca="false">YEAR(A875)</f>
        <v>2018</v>
      </c>
      <c r="C875" s="0" t="n">
        <f aca="false">MONTH(A875)</f>
        <v>9</v>
      </c>
      <c r="D875" s="49" t="n">
        <v>15.9915</v>
      </c>
      <c r="E875" s="49" t="n">
        <v>4.2525</v>
      </c>
      <c r="F875" s="49" t="n">
        <f aca="false">D875/E875</f>
        <v>3.76049382716049</v>
      </c>
      <c r="G875" s="0" t="str">
        <f aca="false">IF(OR(C875&lt;4,C875&gt;9),"Winter","Summer")</f>
        <v>Summer</v>
      </c>
    </row>
    <row r="876" customFormat="false" ht="14.25" hidden="false" customHeight="false" outlineLevel="0" collapsed="false">
      <c r="A876" s="50" t="n">
        <v>43364.9583333333</v>
      </c>
      <c r="B876" s="0" t="n">
        <f aca="false">YEAR(A876)</f>
        <v>2018</v>
      </c>
      <c r="C876" s="0" t="n">
        <f aca="false">MONTH(A876)</f>
        <v>9</v>
      </c>
      <c r="D876" s="49" t="n">
        <v>16.0755</v>
      </c>
      <c r="E876" s="49" t="n">
        <v>4.263</v>
      </c>
      <c r="F876" s="49" t="n">
        <f aca="false">D876/E876</f>
        <v>3.77093596059113</v>
      </c>
      <c r="G876" s="0" t="str">
        <f aca="false">IF(OR(C876&lt;4,C876&gt;9),"Winter","Summer")</f>
        <v>Summer</v>
      </c>
    </row>
    <row r="877" customFormat="false" ht="14.25" hidden="false" customHeight="false" outlineLevel="0" collapsed="false">
      <c r="A877" s="50" t="n">
        <v>43365.9583333333</v>
      </c>
      <c r="B877" s="0" t="n">
        <f aca="false">YEAR(A877)</f>
        <v>2018</v>
      </c>
      <c r="C877" s="0" t="n">
        <f aca="false">MONTH(A877)</f>
        <v>9</v>
      </c>
      <c r="D877" s="49" t="n">
        <v>16.831501</v>
      </c>
      <c r="E877" s="49" t="n">
        <v>4.263</v>
      </c>
      <c r="F877" s="49" t="n">
        <f aca="false">D877/E877</f>
        <v>3.94827609664555</v>
      </c>
      <c r="G877" s="0" t="str">
        <f aca="false">IF(OR(C877&lt;4,C877&gt;9),"Winter","Summer")</f>
        <v>Summer</v>
      </c>
    </row>
    <row r="878" customFormat="false" ht="14.25" hidden="false" customHeight="false" outlineLevel="0" collapsed="false">
      <c r="A878" s="50" t="n">
        <v>43366.9583333333</v>
      </c>
      <c r="B878" s="0" t="n">
        <f aca="false">YEAR(A878)</f>
        <v>2018</v>
      </c>
      <c r="C878" s="0" t="n">
        <f aca="false">MONTH(A878)</f>
        <v>9</v>
      </c>
      <c r="D878" s="49" t="n">
        <v>16.9785</v>
      </c>
      <c r="E878" s="49" t="n">
        <v>4.2945004</v>
      </c>
      <c r="F878" s="49" t="n">
        <f aca="false">D878/E878</f>
        <v>3.95354486403122</v>
      </c>
      <c r="G878" s="0" t="str">
        <f aca="false">IF(OR(C878&lt;4,C878&gt;9),"Winter","Summer")</f>
        <v>Summer</v>
      </c>
    </row>
    <row r="879" customFormat="false" ht="14.25" hidden="false" customHeight="false" outlineLevel="0" collapsed="false">
      <c r="A879" s="50" t="n">
        <v>43367.9583333333</v>
      </c>
      <c r="B879" s="0" t="n">
        <f aca="false">YEAR(A879)</f>
        <v>2018</v>
      </c>
      <c r="C879" s="0" t="n">
        <f aca="false">MONTH(A879)</f>
        <v>9</v>
      </c>
      <c r="D879" s="49" t="n">
        <v>16.716</v>
      </c>
      <c r="E879" s="49" t="n">
        <v>4.368</v>
      </c>
      <c r="F879" s="49" t="n">
        <f aca="false">D879/E879</f>
        <v>3.82692307692308</v>
      </c>
      <c r="G879" s="0" t="str">
        <f aca="false">IF(OR(C879&lt;4,C879&gt;9),"Winter","Summer")</f>
        <v>Summer</v>
      </c>
    </row>
    <row r="880" customFormat="false" ht="14.25" hidden="false" customHeight="false" outlineLevel="0" collapsed="false">
      <c r="A880" s="50" t="n">
        <v>43368.9583333333</v>
      </c>
      <c r="B880" s="0" t="n">
        <f aca="false">YEAR(A880)</f>
        <v>2018</v>
      </c>
      <c r="C880" s="0" t="n">
        <f aca="false">MONTH(A880)</f>
        <v>9</v>
      </c>
      <c r="D880" s="49" t="n">
        <v>16.149</v>
      </c>
      <c r="E880" s="49" t="n">
        <v>4.3469996</v>
      </c>
      <c r="F880" s="49" t="n">
        <f aca="false">D880/E880</f>
        <v>3.71497618725339</v>
      </c>
      <c r="G880" s="0" t="str">
        <f aca="false">IF(OR(C880&lt;4,C880&gt;9),"Winter","Summer")</f>
        <v>Summer</v>
      </c>
    </row>
    <row r="881" customFormat="false" ht="14.25" hidden="false" customHeight="false" outlineLevel="0" collapsed="false">
      <c r="A881" s="50" t="n">
        <v>43369.9583333333</v>
      </c>
      <c r="B881" s="0" t="n">
        <f aca="false">YEAR(A881)</f>
        <v>2018</v>
      </c>
      <c r="C881" s="0" t="n">
        <f aca="false">MONTH(A881)</f>
        <v>9</v>
      </c>
      <c r="D881" s="49" t="n">
        <v>16.5585</v>
      </c>
      <c r="E881" s="49" t="n">
        <v>4.242</v>
      </c>
      <c r="F881" s="49" t="n">
        <f aca="false">D881/E881</f>
        <v>3.90346534653465</v>
      </c>
      <c r="G881" s="0" t="str">
        <f aca="false">IF(OR(C881&lt;4,C881&gt;9),"Winter","Summer")</f>
        <v>Summer</v>
      </c>
    </row>
    <row r="882" customFormat="false" ht="14.25" hidden="false" customHeight="false" outlineLevel="0" collapsed="false">
      <c r="A882" s="50" t="n">
        <v>43370.9583333333</v>
      </c>
      <c r="B882" s="0" t="n">
        <f aca="false">YEAR(A882)</f>
        <v>2018</v>
      </c>
      <c r="C882" s="0" t="n">
        <f aca="false">MONTH(A882)</f>
        <v>9</v>
      </c>
      <c r="D882" s="49" t="n">
        <v>16.380001</v>
      </c>
      <c r="E882" s="49" t="n">
        <v>4.1895</v>
      </c>
      <c r="F882" s="49" t="n">
        <f aca="false">D882/E882</f>
        <v>3.90977467478219</v>
      </c>
      <c r="G882" s="0" t="str">
        <f aca="false">IF(OR(C882&lt;4,C882&gt;9),"Winter","Summer")</f>
        <v>Summer</v>
      </c>
    </row>
    <row r="883" customFormat="false" ht="14.25" hidden="false" customHeight="false" outlineLevel="0" collapsed="false">
      <c r="A883" s="50" t="n">
        <v>43371.9583333333</v>
      </c>
      <c r="B883" s="0" t="n">
        <f aca="false">YEAR(A883)</f>
        <v>2018</v>
      </c>
      <c r="C883" s="0" t="n">
        <f aca="false">MONTH(A883)</f>
        <v>9</v>
      </c>
      <c r="D883" s="49" t="n">
        <v>16.359</v>
      </c>
      <c r="E883" s="49" t="n">
        <v>4.137</v>
      </c>
      <c r="F883" s="49" t="n">
        <f aca="false">D883/E883</f>
        <v>3.95431472081218</v>
      </c>
      <c r="G883" s="0" t="str">
        <f aca="false">IF(OR(C883&lt;4,C883&gt;9),"Winter","Summer")</f>
        <v>Summer</v>
      </c>
    </row>
    <row r="884" customFormat="false" ht="14.25" hidden="false" customHeight="false" outlineLevel="0" collapsed="false">
      <c r="A884" s="50" t="n">
        <v>43372.9583333333</v>
      </c>
      <c r="B884" s="0" t="n">
        <f aca="false">YEAR(A884)</f>
        <v>2018</v>
      </c>
      <c r="C884" s="0" t="n">
        <f aca="false">MONTH(A884)</f>
        <v>9</v>
      </c>
      <c r="D884" s="49" t="n">
        <v>16.401</v>
      </c>
      <c r="E884" s="49" t="n">
        <v>4.137</v>
      </c>
      <c r="F884" s="49" t="n">
        <f aca="false">D884/E884</f>
        <v>3.96446700507614</v>
      </c>
      <c r="G884" s="0" t="str">
        <f aca="false">IF(OR(C884&lt;4,C884&gt;9),"Winter","Summer")</f>
        <v>Summer</v>
      </c>
    </row>
    <row r="885" customFormat="false" ht="14.25" hidden="false" customHeight="false" outlineLevel="0" collapsed="false">
      <c r="A885" s="50" t="n">
        <v>43373.9583333333</v>
      </c>
      <c r="B885" s="0" t="n">
        <f aca="false">YEAR(A885)</f>
        <v>2018</v>
      </c>
      <c r="C885" s="0" t="n">
        <f aca="false">MONTH(A885)</f>
        <v>9</v>
      </c>
      <c r="D885" s="49" t="n">
        <v>16.3275</v>
      </c>
      <c r="E885" s="49" t="n">
        <v>4.1475</v>
      </c>
      <c r="F885" s="49" t="n">
        <f aca="false">D885/E885</f>
        <v>3.93670886075949</v>
      </c>
      <c r="G885" s="0" t="str">
        <f aca="false">IF(OR(C885&lt;4,C885&gt;9),"Winter","Summer")</f>
        <v>Summer</v>
      </c>
    </row>
    <row r="886" customFormat="false" ht="14.25" hidden="false" customHeight="false" outlineLevel="0" collapsed="false">
      <c r="A886" s="50" t="n">
        <v>43374.9583333333</v>
      </c>
      <c r="B886" s="0" t="n">
        <f aca="false">YEAR(A886)</f>
        <v>2018</v>
      </c>
      <c r="C886" s="0" t="n">
        <f aca="false">MONTH(A886)</f>
        <v>10</v>
      </c>
      <c r="D886" s="49" t="n">
        <v>15.4244995</v>
      </c>
      <c r="E886" s="49" t="n">
        <v>3.99</v>
      </c>
      <c r="F886" s="49" t="n">
        <f aca="false">D886/E886</f>
        <v>3.86578934837093</v>
      </c>
      <c r="G886" s="0" t="str">
        <f aca="false">IF(OR(C886&lt;4,C886&gt;9),"Winter","Summer")</f>
        <v>Winter</v>
      </c>
    </row>
    <row r="887" customFormat="false" ht="14.25" hidden="false" customHeight="false" outlineLevel="0" collapsed="false">
      <c r="A887" s="50" t="n">
        <v>43375.9583333333</v>
      </c>
      <c r="B887" s="0" t="n">
        <f aca="false">YEAR(A887)</f>
        <v>2018</v>
      </c>
      <c r="C887" s="0" t="n">
        <f aca="false">MONTH(A887)</f>
        <v>10</v>
      </c>
      <c r="D887" s="49" t="n">
        <v>16.464</v>
      </c>
      <c r="E887" s="49" t="n">
        <v>4.116</v>
      </c>
      <c r="F887" s="49" t="n">
        <f aca="false">D887/E887</f>
        <v>4</v>
      </c>
      <c r="G887" s="0" t="str">
        <f aca="false">IF(OR(C887&lt;4,C887&gt;9),"Winter","Summer")</f>
        <v>Winter</v>
      </c>
    </row>
    <row r="888" customFormat="false" ht="14.25" hidden="false" customHeight="false" outlineLevel="0" collapsed="false">
      <c r="A888" s="50" t="n">
        <v>43376.9583333333</v>
      </c>
      <c r="B888" s="0" t="n">
        <f aca="false">YEAR(A888)</f>
        <v>2018</v>
      </c>
      <c r="C888" s="0" t="n">
        <f aca="false">MONTH(A888)</f>
        <v>10</v>
      </c>
      <c r="D888" s="49" t="n">
        <v>16.1805</v>
      </c>
      <c r="E888" s="49" t="n">
        <v>4.053</v>
      </c>
      <c r="F888" s="49" t="n">
        <f aca="false">D888/E888</f>
        <v>3.99222797927461</v>
      </c>
      <c r="G888" s="0" t="str">
        <f aca="false">IF(OR(C888&lt;4,C888&gt;9),"Winter","Summer")</f>
        <v>Winter</v>
      </c>
    </row>
    <row r="889" customFormat="false" ht="14.25" hidden="false" customHeight="false" outlineLevel="0" collapsed="false">
      <c r="A889" s="50" t="n">
        <v>43377.9583333333</v>
      </c>
      <c r="B889" s="0" t="n">
        <f aca="false">YEAR(A889)</f>
        <v>2018</v>
      </c>
      <c r="C889" s="0" t="n">
        <f aca="false">MONTH(A889)</f>
        <v>10</v>
      </c>
      <c r="D889" s="49" t="n">
        <v>16.1595</v>
      </c>
      <c r="E889" s="49" t="n">
        <v>4.053</v>
      </c>
      <c r="F889" s="49" t="n">
        <f aca="false">D889/E889</f>
        <v>3.98704663212435</v>
      </c>
      <c r="G889" s="0" t="str">
        <f aca="false">IF(OR(C889&lt;4,C889&gt;9),"Winter","Summer")</f>
        <v>Winter</v>
      </c>
    </row>
    <row r="890" customFormat="false" ht="14.25" hidden="false" customHeight="false" outlineLevel="0" collapsed="false">
      <c r="A890" s="50" t="n">
        <v>43378.9583333333</v>
      </c>
      <c r="B890" s="0" t="n">
        <f aca="false">YEAR(A890)</f>
        <v>2018</v>
      </c>
      <c r="C890" s="0" t="n">
        <f aca="false">MONTH(A890)</f>
        <v>10</v>
      </c>
      <c r="D890" s="49" t="n">
        <v>16.2015</v>
      </c>
      <c r="E890" s="49" t="n">
        <v>4.0635</v>
      </c>
      <c r="F890" s="49" t="n">
        <f aca="false">D890/E890</f>
        <v>3.98708010335917</v>
      </c>
      <c r="G890" s="0" t="str">
        <f aca="false">IF(OR(C890&lt;4,C890&gt;9),"Winter","Summer")</f>
        <v>Winter</v>
      </c>
    </row>
    <row r="891" customFormat="false" ht="14.25" hidden="false" customHeight="false" outlineLevel="0" collapsed="false">
      <c r="A891" s="50" t="n">
        <v>43379.9583333333</v>
      </c>
      <c r="B891" s="0" t="n">
        <f aca="false">YEAR(A891)</f>
        <v>2018</v>
      </c>
      <c r="C891" s="0" t="n">
        <f aca="false">MONTH(A891)</f>
        <v>10</v>
      </c>
      <c r="D891" s="49" t="n">
        <v>16.086</v>
      </c>
      <c r="E891" s="49" t="n">
        <v>4.0635</v>
      </c>
      <c r="F891" s="49" t="n">
        <f aca="false">D891/E891</f>
        <v>3.95865633074935</v>
      </c>
      <c r="G891" s="0" t="str">
        <f aca="false">IF(OR(C891&lt;4,C891&gt;9),"Winter","Summer")</f>
        <v>Winter</v>
      </c>
    </row>
    <row r="892" customFormat="false" ht="14.25" hidden="false" customHeight="false" outlineLevel="0" collapsed="false">
      <c r="A892" s="50" t="n">
        <v>43380.9583333333</v>
      </c>
      <c r="B892" s="0" t="n">
        <f aca="false">YEAR(A892)</f>
        <v>2018</v>
      </c>
      <c r="C892" s="0" t="n">
        <f aca="false">MONTH(A892)</f>
        <v>10</v>
      </c>
      <c r="D892" s="49" t="n">
        <v>15.7605</v>
      </c>
      <c r="E892" s="49" t="n">
        <v>4.0635</v>
      </c>
      <c r="F892" s="49" t="n">
        <f aca="false">D892/E892</f>
        <v>3.87855297157623</v>
      </c>
      <c r="G892" s="0" t="str">
        <f aca="false">IF(OR(C892&lt;4,C892&gt;9),"Winter","Summer")</f>
        <v>Winter</v>
      </c>
    </row>
    <row r="893" customFormat="false" ht="14.25" hidden="false" customHeight="false" outlineLevel="0" collapsed="false">
      <c r="A893" s="50" t="n">
        <v>43381.9583333333</v>
      </c>
      <c r="B893" s="0" t="n">
        <f aca="false">YEAR(A893)</f>
        <v>2018</v>
      </c>
      <c r="C893" s="0" t="n">
        <f aca="false">MONTH(A893)</f>
        <v>10</v>
      </c>
      <c r="D893" s="49" t="n">
        <v>16.17</v>
      </c>
      <c r="E893" s="49" t="n">
        <v>3.99</v>
      </c>
      <c r="F893" s="49" t="n">
        <f aca="false">D893/E893</f>
        <v>4.05263157894737</v>
      </c>
      <c r="G893" s="0" t="str">
        <f aca="false">IF(OR(C893&lt;4,C893&gt;9),"Winter","Summer")</f>
        <v>Winter</v>
      </c>
    </row>
    <row r="894" customFormat="false" ht="14.25" hidden="false" customHeight="false" outlineLevel="0" collapsed="false">
      <c r="A894" s="50" t="n">
        <v>43382.9583333333</v>
      </c>
      <c r="B894" s="0" t="n">
        <f aca="false">YEAR(A894)</f>
        <v>2018</v>
      </c>
      <c r="C894" s="0" t="n">
        <f aca="false">MONTH(A894)</f>
        <v>10</v>
      </c>
      <c r="D894" s="49" t="n">
        <v>16.1595</v>
      </c>
      <c r="E894" s="49" t="n">
        <v>3.9585</v>
      </c>
      <c r="F894" s="49" t="n">
        <f aca="false">D894/E894</f>
        <v>4.08222811671088</v>
      </c>
      <c r="G894" s="0" t="str">
        <f aca="false">IF(OR(C894&lt;4,C894&gt;9),"Winter","Summer")</f>
        <v>Winter</v>
      </c>
    </row>
    <row r="895" customFormat="false" ht="14.25" hidden="false" customHeight="false" outlineLevel="0" collapsed="false">
      <c r="A895" s="50" t="n">
        <v>43383.9583333333</v>
      </c>
      <c r="B895" s="0" t="n">
        <f aca="false">YEAR(A895)</f>
        <v>2018</v>
      </c>
      <c r="C895" s="0" t="n">
        <f aca="false">MONTH(A895)</f>
        <v>10</v>
      </c>
      <c r="D895" s="49" t="n">
        <v>15.834</v>
      </c>
      <c r="E895" s="49" t="n">
        <v>3.8955</v>
      </c>
      <c r="F895" s="49" t="n">
        <f aca="false">D895/E895</f>
        <v>4.06469002695418</v>
      </c>
      <c r="G895" s="0" t="str">
        <f aca="false">IF(OR(C895&lt;4,C895&gt;9),"Winter","Summer")</f>
        <v>Winter</v>
      </c>
    </row>
    <row r="896" customFormat="false" ht="14.25" hidden="false" customHeight="false" outlineLevel="0" collapsed="false">
      <c r="A896" s="50" t="n">
        <v>43384.9583333333</v>
      </c>
      <c r="B896" s="0" t="n">
        <f aca="false">YEAR(A896)</f>
        <v>2018</v>
      </c>
      <c r="C896" s="0" t="n">
        <f aca="false">MONTH(A896)</f>
        <v>10</v>
      </c>
      <c r="D896" s="49" t="n">
        <v>15.309</v>
      </c>
      <c r="E896" s="49" t="n">
        <v>3.7275</v>
      </c>
      <c r="F896" s="49" t="n">
        <f aca="false">D896/E896</f>
        <v>4.10704225352113</v>
      </c>
      <c r="G896" s="0" t="str">
        <f aca="false">IF(OR(C896&lt;4,C896&gt;9),"Winter","Summer")</f>
        <v>Winter</v>
      </c>
    </row>
    <row r="897" customFormat="false" ht="14.25" hidden="false" customHeight="false" outlineLevel="0" collapsed="false">
      <c r="A897" s="50" t="n">
        <v>43385.9583333333</v>
      </c>
      <c r="B897" s="0" t="n">
        <f aca="false">YEAR(A897)</f>
        <v>2018</v>
      </c>
      <c r="C897" s="0" t="n">
        <f aca="false">MONTH(A897)</f>
        <v>10</v>
      </c>
      <c r="D897" s="49" t="n">
        <v>15.4140005</v>
      </c>
      <c r="E897" s="49" t="n">
        <v>3.7484999</v>
      </c>
      <c r="F897" s="49" t="n">
        <f aca="false">D897/E897</f>
        <v>4.11204506101227</v>
      </c>
      <c r="G897" s="0" t="str">
        <f aca="false">IF(OR(C897&lt;4,C897&gt;9),"Winter","Summer")</f>
        <v>Winter</v>
      </c>
    </row>
    <row r="898" customFormat="false" ht="14.25" hidden="false" customHeight="false" outlineLevel="0" collapsed="false">
      <c r="A898" s="50" t="n">
        <v>43386.9583333333</v>
      </c>
      <c r="B898" s="0" t="n">
        <f aca="false">YEAR(A898)</f>
        <v>2018</v>
      </c>
      <c r="C898" s="0" t="n">
        <f aca="false">MONTH(A898)</f>
        <v>10</v>
      </c>
      <c r="D898" s="49" t="n">
        <v>16.2645</v>
      </c>
      <c r="E898" s="49" t="n">
        <v>3.7484999</v>
      </c>
      <c r="F898" s="49" t="n">
        <f aca="false">D898/E898</f>
        <v>4.33893568998095</v>
      </c>
      <c r="G898" s="0" t="str">
        <f aca="false">IF(OR(C898&lt;4,C898&gt;9),"Winter","Summer")</f>
        <v>Winter</v>
      </c>
    </row>
    <row r="899" customFormat="false" ht="14.25" hidden="false" customHeight="false" outlineLevel="0" collapsed="false">
      <c r="A899" s="50" t="n">
        <v>43387.9583333333</v>
      </c>
      <c r="B899" s="0" t="n">
        <f aca="false">YEAR(A899)</f>
        <v>2018</v>
      </c>
      <c r="C899" s="0" t="n">
        <f aca="false">MONTH(A899)</f>
        <v>10</v>
      </c>
      <c r="D899" s="49" t="n">
        <v>16.3065</v>
      </c>
      <c r="E899" s="49" t="n">
        <v>3.9060001</v>
      </c>
      <c r="F899" s="49" t="n">
        <f aca="false">D899/E899</f>
        <v>4.17473107591574</v>
      </c>
      <c r="G899" s="0" t="str">
        <f aca="false">IF(OR(C899&lt;4,C899&gt;9),"Winter","Summer")</f>
        <v>Winter</v>
      </c>
    </row>
    <row r="900" customFormat="false" ht="14.25" hidden="false" customHeight="false" outlineLevel="0" collapsed="false">
      <c r="A900" s="50" t="n">
        <v>43388.9583333333</v>
      </c>
      <c r="B900" s="0" t="n">
        <f aca="false">YEAR(A900)</f>
        <v>2018</v>
      </c>
      <c r="C900" s="0" t="n">
        <f aca="false">MONTH(A900)</f>
        <v>10</v>
      </c>
      <c r="D900" s="49" t="n">
        <v>16.191</v>
      </c>
      <c r="E900" s="49" t="n">
        <v>4.0004997</v>
      </c>
      <c r="F900" s="49" t="n">
        <f aca="false">D900/E900</f>
        <v>4.04724439799358</v>
      </c>
      <c r="G900" s="0" t="str">
        <f aca="false">IF(OR(C900&lt;4,C900&gt;9),"Winter","Summer")</f>
        <v>Winter</v>
      </c>
    </row>
    <row r="901" customFormat="false" ht="14.25" hidden="false" customHeight="false" outlineLevel="0" collapsed="false">
      <c r="A901" s="50" t="n">
        <v>43389.9583333333</v>
      </c>
      <c r="B901" s="0" t="n">
        <f aca="false">YEAR(A901)</f>
        <v>2018</v>
      </c>
      <c r="C901" s="0" t="n">
        <f aca="false">MONTH(A901)</f>
        <v>10</v>
      </c>
      <c r="D901" s="49" t="n">
        <v>16.2435</v>
      </c>
      <c r="E901" s="49" t="n">
        <v>3.948</v>
      </c>
      <c r="F901" s="49" t="n">
        <f aca="false">D901/E901</f>
        <v>4.11436170212766</v>
      </c>
      <c r="G901" s="0" t="str">
        <f aca="false">IF(OR(C901&lt;4,C901&gt;9),"Winter","Summer")</f>
        <v>Winter</v>
      </c>
    </row>
    <row r="902" customFormat="false" ht="14.25" hidden="false" customHeight="false" outlineLevel="0" collapsed="false">
      <c r="A902" s="50" t="n">
        <v>43390.9583333333</v>
      </c>
      <c r="B902" s="0" t="n">
        <f aca="false">YEAR(A902)</f>
        <v>2018</v>
      </c>
      <c r="C902" s="0" t="n">
        <f aca="false">MONTH(A902)</f>
        <v>10</v>
      </c>
      <c r="D902" s="49" t="n">
        <v>16.0125</v>
      </c>
      <c r="E902" s="49" t="n">
        <v>3.8325</v>
      </c>
      <c r="F902" s="49" t="n">
        <f aca="false">D902/E902</f>
        <v>4.17808219178082</v>
      </c>
      <c r="G902" s="0" t="str">
        <f aca="false">IF(OR(C902&lt;4,C902&gt;9),"Winter","Summer")</f>
        <v>Winter</v>
      </c>
    </row>
    <row r="903" customFormat="false" ht="14.25" hidden="false" customHeight="false" outlineLevel="0" collapsed="false">
      <c r="A903" s="50" t="n">
        <v>43391.9583333333</v>
      </c>
      <c r="B903" s="0" t="n">
        <f aca="false">YEAR(A903)</f>
        <v>2018</v>
      </c>
      <c r="C903" s="0" t="n">
        <f aca="false">MONTH(A903)</f>
        <v>10</v>
      </c>
      <c r="D903" s="49" t="n">
        <v>15.8550005</v>
      </c>
      <c r="E903" s="49" t="n">
        <v>3.9060001</v>
      </c>
      <c r="F903" s="49" t="n">
        <f aca="false">D903/E903</f>
        <v>4.0591398090338</v>
      </c>
      <c r="G903" s="0" t="str">
        <f aca="false">IF(OR(C903&lt;4,C903&gt;9),"Winter","Summer")</f>
        <v>Winter</v>
      </c>
    </row>
    <row r="904" customFormat="false" ht="14.25" hidden="false" customHeight="false" outlineLevel="0" collapsed="false">
      <c r="A904" s="50" t="n">
        <v>43392.9583333333</v>
      </c>
      <c r="B904" s="0" t="n">
        <f aca="false">YEAR(A904)</f>
        <v>2018</v>
      </c>
      <c r="C904" s="0" t="n">
        <f aca="false">MONTH(A904)</f>
        <v>10</v>
      </c>
      <c r="D904" s="49" t="n">
        <v>15.8550005</v>
      </c>
      <c r="E904" s="49" t="n">
        <v>3.9060001</v>
      </c>
      <c r="F904" s="49" t="n">
        <f aca="false">D904/E904</f>
        <v>4.0591398090338</v>
      </c>
      <c r="G904" s="0" t="str">
        <f aca="false">IF(OR(C904&lt;4,C904&gt;9),"Winter","Summer")</f>
        <v>Winter</v>
      </c>
    </row>
    <row r="905" customFormat="false" ht="14.25" hidden="false" customHeight="false" outlineLevel="0" collapsed="false">
      <c r="A905" s="50" t="n">
        <v>43393.9583333333</v>
      </c>
      <c r="B905" s="0" t="n">
        <f aca="false">YEAR(A905)</f>
        <v>2018</v>
      </c>
      <c r="C905" s="0" t="n">
        <f aca="false">MONTH(A905)</f>
        <v>10</v>
      </c>
      <c r="D905" s="49" t="n">
        <v>15.813001</v>
      </c>
      <c r="E905" s="49" t="n">
        <v>3.9060001</v>
      </c>
      <c r="F905" s="49" t="n">
        <f aca="false">D905/E905</f>
        <v>4.04838724914523</v>
      </c>
      <c r="G905" s="0" t="str">
        <f aca="false">IF(OR(C905&lt;4,C905&gt;9),"Winter","Summer")</f>
        <v>Winter</v>
      </c>
    </row>
    <row r="906" customFormat="false" ht="14.25" hidden="false" customHeight="false" outlineLevel="0" collapsed="false">
      <c r="A906" s="50" t="n">
        <v>43394.9583333333</v>
      </c>
      <c r="B906" s="0" t="n">
        <f aca="false">YEAR(A906)</f>
        <v>2018</v>
      </c>
      <c r="C906" s="0" t="n">
        <f aca="false">MONTH(A906)</f>
        <v>10</v>
      </c>
      <c r="D906" s="49" t="n">
        <v>15.771001</v>
      </c>
      <c r="E906" s="49" t="n">
        <v>3.99</v>
      </c>
      <c r="F906" s="49" t="n">
        <f aca="false">D906/E906</f>
        <v>3.95263182957393</v>
      </c>
      <c r="G906" s="0" t="str">
        <f aca="false">IF(OR(C906&lt;4,C906&gt;9),"Winter","Summer")</f>
        <v>Winter</v>
      </c>
    </row>
    <row r="907" customFormat="false" ht="14.25" hidden="false" customHeight="false" outlineLevel="0" collapsed="false">
      <c r="A907" s="50" t="n">
        <v>43395.9583333333</v>
      </c>
      <c r="B907" s="0" t="n">
        <f aca="false">YEAR(A907)</f>
        <v>2018</v>
      </c>
      <c r="C907" s="0" t="n">
        <f aca="false">MONTH(A907)</f>
        <v>10</v>
      </c>
      <c r="D907" s="49" t="n">
        <v>15.214499</v>
      </c>
      <c r="E907" s="49" t="n">
        <v>3.9060001</v>
      </c>
      <c r="F907" s="49" t="n">
        <f aca="false">D907/E907</f>
        <v>3.89516093458369</v>
      </c>
      <c r="G907" s="0" t="str">
        <f aca="false">IF(OR(C907&lt;4,C907&gt;9),"Winter","Summer")</f>
        <v>Winter</v>
      </c>
    </row>
    <row r="908" customFormat="false" ht="14.25" hidden="false" customHeight="false" outlineLevel="0" collapsed="false">
      <c r="A908" s="50" t="n">
        <v>43396.9583333333</v>
      </c>
      <c r="B908" s="0" t="n">
        <f aca="false">YEAR(A908)</f>
        <v>2018</v>
      </c>
      <c r="C908" s="0" t="n">
        <f aca="false">MONTH(A908)</f>
        <v>10</v>
      </c>
      <c r="D908" s="49" t="n">
        <v>15.4875</v>
      </c>
      <c r="E908" s="49" t="n">
        <v>3.8535001</v>
      </c>
      <c r="F908" s="49" t="n">
        <f aca="false">D908/E908</f>
        <v>4.01907346518559</v>
      </c>
      <c r="G908" s="0" t="str">
        <f aca="false">IF(OR(C908&lt;4,C908&gt;9),"Winter","Summer")</f>
        <v>Winter</v>
      </c>
    </row>
    <row r="909" customFormat="false" ht="14.25" hidden="false" customHeight="false" outlineLevel="0" collapsed="false">
      <c r="A909" s="50" t="n">
        <v>43397.9583333333</v>
      </c>
      <c r="B909" s="0" t="n">
        <f aca="false">YEAR(A909)</f>
        <v>2018</v>
      </c>
      <c r="C909" s="0" t="n">
        <f aca="false">MONTH(A909)</f>
        <v>10</v>
      </c>
      <c r="D909" s="49" t="n">
        <v>15.875999</v>
      </c>
      <c r="E909" s="49" t="n">
        <v>3.8430002</v>
      </c>
      <c r="F909" s="49" t="n">
        <f aca="false">D909/E909</f>
        <v>4.13114706577429</v>
      </c>
      <c r="G909" s="0" t="str">
        <f aca="false">IF(OR(C909&lt;4,C909&gt;9),"Winter","Summer")</f>
        <v>Winter</v>
      </c>
    </row>
    <row r="910" customFormat="false" ht="14.25" hidden="false" customHeight="false" outlineLevel="0" collapsed="false">
      <c r="A910" s="50" t="n">
        <v>43398.9583333333</v>
      </c>
      <c r="B910" s="0" t="n">
        <f aca="false">YEAR(A910)</f>
        <v>2018</v>
      </c>
      <c r="C910" s="0" t="n">
        <f aca="false">MONTH(A910)</f>
        <v>10</v>
      </c>
      <c r="D910" s="49" t="n">
        <v>15.655499</v>
      </c>
      <c r="E910" s="49" t="n">
        <v>3.822</v>
      </c>
      <c r="F910" s="49" t="n">
        <f aca="false">D910/E910</f>
        <v>4.09615358451073</v>
      </c>
      <c r="G910" s="0" t="str">
        <f aca="false">IF(OR(C910&lt;4,C910&gt;9),"Winter","Summer")</f>
        <v>Winter</v>
      </c>
    </row>
    <row r="911" customFormat="false" ht="14.25" hidden="false" customHeight="false" outlineLevel="0" collapsed="false">
      <c r="A911" s="50" t="n">
        <v>43399.9583333333</v>
      </c>
      <c r="B911" s="0" t="n">
        <f aca="false">YEAR(A911)</f>
        <v>2018</v>
      </c>
      <c r="C911" s="0" t="n">
        <f aca="false">MONTH(A911)</f>
        <v>10</v>
      </c>
      <c r="D911" s="49" t="n">
        <v>15.624001</v>
      </c>
      <c r="E911" s="49" t="n">
        <v>3.8009999</v>
      </c>
      <c r="F911" s="49" t="n">
        <f aca="false">D911/E911</f>
        <v>4.11049760880025</v>
      </c>
      <c r="G911" s="0" t="str">
        <f aca="false">IF(OR(C911&lt;4,C911&gt;9),"Winter","Summer")</f>
        <v>Winter</v>
      </c>
    </row>
    <row r="912" customFormat="false" ht="14.25" hidden="false" customHeight="false" outlineLevel="0" collapsed="false">
      <c r="A912" s="50" t="n">
        <v>43400.9583333333</v>
      </c>
      <c r="B912" s="0" t="n">
        <f aca="false">YEAR(A912)</f>
        <v>2018</v>
      </c>
      <c r="C912" s="0" t="n">
        <f aca="false">MONTH(A912)</f>
        <v>10</v>
      </c>
      <c r="D912" s="49" t="n">
        <v>15.5715</v>
      </c>
      <c r="E912" s="49" t="n">
        <v>3.8009999</v>
      </c>
      <c r="F912" s="49" t="n">
        <f aca="false">D912/E912</f>
        <v>4.09668519065207</v>
      </c>
      <c r="G912" s="0" t="str">
        <f aca="false">IF(OR(C912&lt;4,C912&gt;9),"Winter","Summer")</f>
        <v>Winter</v>
      </c>
    </row>
    <row r="913" customFormat="false" ht="14.25" hidden="false" customHeight="false" outlineLevel="0" collapsed="false">
      <c r="A913" s="50" t="n">
        <v>43402</v>
      </c>
      <c r="B913" s="0" t="n">
        <f aca="false">YEAR(A913)</f>
        <v>2018</v>
      </c>
      <c r="C913" s="0" t="n">
        <f aca="false">MONTH(A913)</f>
        <v>10</v>
      </c>
      <c r="D913" s="49" t="n">
        <v>16.044</v>
      </c>
      <c r="E913" s="49" t="n">
        <v>3.885</v>
      </c>
      <c r="F913" s="49" t="n">
        <f aca="false">D913/E913</f>
        <v>4.12972972972973</v>
      </c>
      <c r="G913" s="0" t="str">
        <f aca="false">IF(OR(C913&lt;4,C913&gt;9),"Winter","Summer")</f>
        <v>Winter</v>
      </c>
    </row>
    <row r="914" customFormat="false" ht="14.25" hidden="false" customHeight="false" outlineLevel="0" collapsed="false">
      <c r="A914" s="50" t="n">
        <v>43403</v>
      </c>
      <c r="B914" s="0" t="n">
        <f aca="false">YEAR(A914)</f>
        <v>2018</v>
      </c>
      <c r="C914" s="0" t="n">
        <f aca="false">MONTH(A914)</f>
        <v>10</v>
      </c>
      <c r="D914" s="49" t="n">
        <v>15.981</v>
      </c>
      <c r="E914" s="49" t="n">
        <v>3.8535001</v>
      </c>
      <c r="F914" s="49" t="n">
        <f aca="false">D914/E914</f>
        <v>4.1471388569576</v>
      </c>
      <c r="G914" s="0" t="str">
        <f aca="false">IF(OR(C914&lt;4,C914&gt;9),"Winter","Summer")</f>
        <v>Winter</v>
      </c>
    </row>
    <row r="915" customFormat="false" ht="14.25" hidden="false" customHeight="false" outlineLevel="0" collapsed="false">
      <c r="A915" s="50" t="n">
        <v>43404</v>
      </c>
      <c r="B915" s="0" t="n">
        <f aca="false">YEAR(A915)</f>
        <v>2018</v>
      </c>
      <c r="C915" s="0" t="n">
        <f aca="false">MONTH(A915)</f>
        <v>10</v>
      </c>
      <c r="D915" s="49" t="n">
        <v>16.0545</v>
      </c>
      <c r="E915" s="49" t="n">
        <v>3.822</v>
      </c>
      <c r="F915" s="49" t="n">
        <f aca="false">D915/E915</f>
        <v>4.20054945054945</v>
      </c>
      <c r="G915" s="0" t="str">
        <f aca="false">IF(OR(C915&lt;4,C915&gt;9),"Winter","Summer")</f>
        <v>Winter</v>
      </c>
    </row>
    <row r="916" customFormat="false" ht="14.25" hidden="false" customHeight="false" outlineLevel="0" collapsed="false">
      <c r="A916" s="50" t="n">
        <v>43405</v>
      </c>
      <c r="B916" s="0" t="n">
        <f aca="false">YEAR(A916)</f>
        <v>2018</v>
      </c>
      <c r="C916" s="0" t="n">
        <f aca="false">MONTH(A916)</f>
        <v>11</v>
      </c>
      <c r="D916" s="49" t="n">
        <v>15.7815</v>
      </c>
      <c r="E916" s="49" t="n">
        <v>3.78</v>
      </c>
      <c r="F916" s="49" t="n">
        <f aca="false">D916/E916</f>
        <v>4.175</v>
      </c>
      <c r="G916" s="0" t="str">
        <f aca="false">IF(OR(C916&lt;4,C916&gt;9),"Winter","Summer")</f>
        <v>Winter</v>
      </c>
    </row>
    <row r="917" customFormat="false" ht="14.25" hidden="false" customHeight="false" outlineLevel="0" collapsed="false">
      <c r="A917" s="50" t="n">
        <v>43406</v>
      </c>
      <c r="B917" s="0" t="n">
        <f aca="false">YEAR(A917)</f>
        <v>2018</v>
      </c>
      <c r="C917" s="0" t="n">
        <f aca="false">MONTH(A917)</f>
        <v>11</v>
      </c>
      <c r="D917" s="49" t="n">
        <v>15.476999</v>
      </c>
      <c r="E917" s="49" t="n">
        <v>3.696</v>
      </c>
      <c r="F917" s="49" t="n">
        <f aca="false">D917/E917</f>
        <v>4.18749972943723</v>
      </c>
      <c r="G917" s="0" t="str">
        <f aca="false">IF(OR(C917&lt;4,C917&gt;9),"Winter","Summer")</f>
        <v>Winter</v>
      </c>
    </row>
    <row r="918" customFormat="false" ht="14.25" hidden="false" customHeight="false" outlineLevel="0" collapsed="false">
      <c r="A918" s="50" t="n">
        <v>43407</v>
      </c>
      <c r="B918" s="0" t="n">
        <f aca="false">YEAR(A918)</f>
        <v>2018</v>
      </c>
      <c r="C918" s="0" t="n">
        <f aca="false">MONTH(A918)</f>
        <v>11</v>
      </c>
      <c r="D918" s="49" t="n">
        <v>14.7734995</v>
      </c>
      <c r="E918" s="49" t="n">
        <v>3.7275</v>
      </c>
      <c r="F918" s="49" t="n">
        <f aca="false">D918/E918</f>
        <v>3.96338014755198</v>
      </c>
      <c r="G918" s="0" t="str">
        <f aca="false">IF(OR(C918&lt;4,C918&gt;9),"Winter","Summer")</f>
        <v>Winter</v>
      </c>
    </row>
    <row r="919" customFormat="false" ht="14.25" hidden="false" customHeight="false" outlineLevel="0" collapsed="false">
      <c r="A919" s="50" t="n">
        <v>43408</v>
      </c>
      <c r="B919" s="0" t="n">
        <f aca="false">YEAR(A919)</f>
        <v>2018</v>
      </c>
      <c r="C919" s="0" t="n">
        <f aca="false">MONTH(A919)</f>
        <v>11</v>
      </c>
      <c r="D919" s="49" t="n">
        <v>14.8995</v>
      </c>
      <c r="E919" s="49" t="n">
        <v>3.7275</v>
      </c>
      <c r="F919" s="49" t="n">
        <f aca="false">D919/E919</f>
        <v>3.99718309859155</v>
      </c>
      <c r="G919" s="0" t="str">
        <f aca="false">IF(OR(C919&lt;4,C919&gt;9),"Winter","Summer")</f>
        <v>Winter</v>
      </c>
    </row>
    <row r="920" customFormat="false" ht="14.25" hidden="false" customHeight="false" outlineLevel="0" collapsed="false">
      <c r="A920" s="50" t="n">
        <v>43409</v>
      </c>
      <c r="B920" s="0" t="n">
        <f aca="false">YEAR(A920)</f>
        <v>2018</v>
      </c>
      <c r="C920" s="0" t="n">
        <f aca="false">MONTH(A920)</f>
        <v>11</v>
      </c>
      <c r="D920" s="49" t="n">
        <v>15.466499</v>
      </c>
      <c r="E920" s="49" t="n">
        <v>3.7065</v>
      </c>
      <c r="F920" s="49" t="n">
        <f aca="false">D920/E920</f>
        <v>4.1728042627816</v>
      </c>
      <c r="G920" s="0" t="str">
        <f aca="false">IF(OR(C920&lt;4,C920&gt;9),"Winter","Summer")</f>
        <v>Winter</v>
      </c>
    </row>
    <row r="921" customFormat="false" ht="14.25" hidden="false" customHeight="false" outlineLevel="0" collapsed="false">
      <c r="A921" s="50" t="n">
        <v>43410</v>
      </c>
      <c r="B921" s="0" t="n">
        <f aca="false">YEAR(A921)</f>
        <v>2018</v>
      </c>
      <c r="C921" s="0" t="n">
        <f aca="false">MONTH(A921)</f>
        <v>11</v>
      </c>
      <c r="D921" s="49" t="n">
        <v>15.0255</v>
      </c>
      <c r="E921" s="49" t="n">
        <v>3.6645</v>
      </c>
      <c r="F921" s="49" t="n">
        <f aca="false">D921/E921</f>
        <v>4.10028653295129</v>
      </c>
      <c r="G921" s="0" t="str">
        <f aca="false">IF(OR(C921&lt;4,C921&gt;9),"Winter","Summer")</f>
        <v>Winter</v>
      </c>
    </row>
    <row r="922" customFormat="false" ht="14.25" hidden="false" customHeight="false" outlineLevel="0" collapsed="false">
      <c r="A922" s="50" t="n">
        <v>43411</v>
      </c>
      <c r="B922" s="0" t="n">
        <f aca="false">YEAR(A922)</f>
        <v>2018</v>
      </c>
      <c r="C922" s="0" t="n">
        <f aca="false">MONTH(A922)</f>
        <v>11</v>
      </c>
      <c r="D922" s="49" t="n">
        <v>15.288</v>
      </c>
      <c r="E922" s="49" t="n">
        <v>3.6645</v>
      </c>
      <c r="F922" s="49" t="n">
        <f aca="false">D922/E922</f>
        <v>4.17191977077364</v>
      </c>
      <c r="G922" s="0" t="str">
        <f aca="false">IF(OR(C922&lt;4,C922&gt;9),"Winter","Summer")</f>
        <v>Winter</v>
      </c>
    </row>
    <row r="923" customFormat="false" ht="14.25" hidden="false" customHeight="false" outlineLevel="0" collapsed="false">
      <c r="A923" s="50" t="n">
        <v>43412</v>
      </c>
      <c r="B923" s="0" t="n">
        <f aca="false">YEAR(A923)</f>
        <v>2018</v>
      </c>
      <c r="C923" s="0" t="n">
        <f aca="false">MONTH(A923)</f>
        <v>11</v>
      </c>
      <c r="D923" s="49" t="n">
        <v>15.141</v>
      </c>
      <c r="E923" s="49" t="n">
        <v>3.7484999</v>
      </c>
      <c r="F923" s="49" t="n">
        <f aca="false">D923/E923</f>
        <v>4.03921579403003</v>
      </c>
      <c r="G923" s="0" t="str">
        <f aca="false">IF(OR(C923&lt;4,C923&gt;9),"Winter","Summer")</f>
        <v>Winter</v>
      </c>
    </row>
    <row r="924" customFormat="false" ht="14.25" hidden="false" customHeight="false" outlineLevel="0" collapsed="false">
      <c r="A924" s="50" t="n">
        <v>43413</v>
      </c>
      <c r="B924" s="0" t="n">
        <f aca="false">YEAR(A924)</f>
        <v>2018</v>
      </c>
      <c r="C924" s="0" t="n">
        <f aca="false">MONTH(A924)</f>
        <v>11</v>
      </c>
      <c r="D924" s="49" t="n">
        <v>15.256499</v>
      </c>
      <c r="E924" s="49" t="n">
        <v>3.8009999</v>
      </c>
      <c r="F924" s="49" t="n">
        <f aca="false">D924/E924</f>
        <v>4.01381199720631</v>
      </c>
      <c r="G924" s="0" t="str">
        <f aca="false">IF(OR(C924&lt;4,C924&gt;9),"Winter","Summer")</f>
        <v>Winter</v>
      </c>
    </row>
    <row r="925" customFormat="false" ht="14.25" hidden="false" customHeight="false" outlineLevel="0" collapsed="false">
      <c r="A925" s="50" t="n">
        <v>43414</v>
      </c>
      <c r="B925" s="0" t="n">
        <f aca="false">YEAR(A925)</f>
        <v>2018</v>
      </c>
      <c r="C925" s="0" t="n">
        <f aca="false">MONTH(A925)</f>
        <v>11</v>
      </c>
      <c r="D925" s="49" t="n">
        <v>15.4244995</v>
      </c>
      <c r="E925" s="49" t="n">
        <v>3.7275</v>
      </c>
      <c r="F925" s="49" t="n">
        <f aca="false">D925/E925</f>
        <v>4.13802803487592</v>
      </c>
      <c r="G925" s="0" t="str">
        <f aca="false">IF(OR(C925&lt;4,C925&gt;9),"Winter","Summer")</f>
        <v>Winter</v>
      </c>
    </row>
    <row r="926" customFormat="false" ht="14.25" hidden="false" customHeight="false" outlineLevel="0" collapsed="false">
      <c r="A926" s="50" t="n">
        <v>43415</v>
      </c>
      <c r="B926" s="0" t="n">
        <f aca="false">YEAR(A926)</f>
        <v>2018</v>
      </c>
      <c r="C926" s="0" t="n">
        <f aca="false">MONTH(A926)</f>
        <v>11</v>
      </c>
      <c r="D926" s="49" t="n">
        <v>15.309</v>
      </c>
      <c r="E926" s="49" t="n">
        <v>3.7275</v>
      </c>
      <c r="F926" s="49" t="n">
        <f aca="false">D926/E926</f>
        <v>4.10704225352113</v>
      </c>
      <c r="G926" s="0" t="str">
        <f aca="false">IF(OR(C926&lt;4,C926&gt;9),"Winter","Summer")</f>
        <v>Winter</v>
      </c>
    </row>
    <row r="927" customFormat="false" ht="14.25" hidden="false" customHeight="false" outlineLevel="0" collapsed="false">
      <c r="A927" s="50" t="n">
        <v>43416</v>
      </c>
      <c r="B927" s="0" t="n">
        <f aca="false">YEAR(A927)</f>
        <v>2018</v>
      </c>
      <c r="C927" s="0" t="n">
        <f aca="false">MONTH(A927)</f>
        <v>11</v>
      </c>
      <c r="D927" s="49" t="n">
        <v>15.12</v>
      </c>
      <c r="E927" s="49" t="n">
        <v>3.7065</v>
      </c>
      <c r="F927" s="49" t="n">
        <f aca="false">D927/E927</f>
        <v>4.07932011331445</v>
      </c>
      <c r="G927" s="0" t="str">
        <f aca="false">IF(OR(C927&lt;4,C927&gt;9),"Winter","Summer")</f>
        <v>Winter</v>
      </c>
    </row>
    <row r="928" customFormat="false" ht="14.25" hidden="false" customHeight="false" outlineLevel="0" collapsed="false">
      <c r="A928" s="50" t="n">
        <v>43417</v>
      </c>
      <c r="B928" s="0" t="n">
        <f aca="false">YEAR(A928)</f>
        <v>2018</v>
      </c>
      <c r="C928" s="0" t="n">
        <f aca="false">MONTH(A928)</f>
        <v>11</v>
      </c>
      <c r="D928" s="49" t="n">
        <v>15.4244995</v>
      </c>
      <c r="E928" s="49" t="n">
        <v>3.864</v>
      </c>
      <c r="F928" s="49" t="n">
        <f aca="false">D928/E928</f>
        <v>3.99184769668737</v>
      </c>
      <c r="G928" s="0" t="str">
        <f aca="false">IF(OR(C928&lt;4,C928&gt;9),"Winter","Summer")</f>
        <v>Winter</v>
      </c>
    </row>
    <row r="929" customFormat="false" ht="14.25" hidden="false" customHeight="false" outlineLevel="0" collapsed="false">
      <c r="A929" s="50" t="n">
        <v>43418</v>
      </c>
      <c r="B929" s="0" t="n">
        <f aca="false">YEAR(A929)</f>
        <v>2018</v>
      </c>
      <c r="C929" s="0" t="n">
        <f aca="false">MONTH(A929)</f>
        <v>11</v>
      </c>
      <c r="D929" s="49" t="n">
        <v>15.3195</v>
      </c>
      <c r="E929" s="49" t="n">
        <v>3.885</v>
      </c>
      <c r="F929" s="49" t="n">
        <f aca="false">D929/E929</f>
        <v>3.94324324324324</v>
      </c>
      <c r="G929" s="0" t="str">
        <f aca="false">IF(OR(C929&lt;4,C929&gt;9),"Winter","Summer")</f>
        <v>Winter</v>
      </c>
    </row>
    <row r="930" customFormat="false" ht="14.25" hidden="false" customHeight="false" outlineLevel="0" collapsed="false">
      <c r="A930" s="50" t="n">
        <v>43419</v>
      </c>
      <c r="B930" s="0" t="n">
        <f aca="false">YEAR(A930)</f>
        <v>2018</v>
      </c>
      <c r="C930" s="0" t="n">
        <f aca="false">MONTH(A930)</f>
        <v>11</v>
      </c>
      <c r="D930" s="49" t="n">
        <v>15.7395</v>
      </c>
      <c r="E930" s="49" t="n">
        <v>3.948</v>
      </c>
      <c r="F930" s="49" t="n">
        <f aca="false">D930/E930</f>
        <v>3.98670212765957</v>
      </c>
      <c r="G930" s="0" t="str">
        <f aca="false">IF(OR(C930&lt;4,C930&gt;9),"Winter","Summer")</f>
        <v>Winter</v>
      </c>
    </row>
    <row r="931" customFormat="false" ht="14.25" hidden="false" customHeight="false" outlineLevel="0" collapsed="false">
      <c r="A931" s="50" t="n">
        <v>43420</v>
      </c>
      <c r="B931" s="0" t="n">
        <f aca="false">YEAR(A931)</f>
        <v>2018</v>
      </c>
      <c r="C931" s="0" t="n">
        <f aca="false">MONTH(A931)</f>
        <v>11</v>
      </c>
      <c r="D931" s="49" t="n">
        <v>15.918</v>
      </c>
      <c r="E931" s="49" t="n">
        <v>4.011</v>
      </c>
      <c r="F931" s="49" t="n">
        <f aca="false">D931/E931</f>
        <v>3.96858638743456</v>
      </c>
      <c r="G931" s="0" t="str">
        <f aca="false">IF(OR(C931&lt;4,C931&gt;9),"Winter","Summer")</f>
        <v>Winter</v>
      </c>
    </row>
    <row r="932" customFormat="false" ht="14.25" hidden="false" customHeight="false" outlineLevel="0" collapsed="false">
      <c r="A932" s="50" t="n">
        <v>43421</v>
      </c>
      <c r="B932" s="0" t="n">
        <f aca="false">YEAR(A932)</f>
        <v>2018</v>
      </c>
      <c r="C932" s="0" t="n">
        <f aca="false">MONTH(A932)</f>
        <v>11</v>
      </c>
      <c r="D932" s="49" t="n">
        <v>15.708</v>
      </c>
      <c r="E932" s="49" t="n">
        <v>3.99</v>
      </c>
      <c r="F932" s="49" t="n">
        <f aca="false">D932/E932</f>
        <v>3.93684210526316</v>
      </c>
      <c r="G932" s="0" t="str">
        <f aca="false">IF(OR(C932&lt;4,C932&gt;9),"Winter","Summer")</f>
        <v>Winter</v>
      </c>
    </row>
    <row r="933" customFormat="false" ht="14.25" hidden="false" customHeight="false" outlineLevel="0" collapsed="false">
      <c r="A933" s="50" t="n">
        <v>43422</v>
      </c>
      <c r="B933" s="0" t="n">
        <f aca="false">YEAR(A933)</f>
        <v>2018</v>
      </c>
      <c r="C933" s="0" t="n">
        <f aca="false">MONTH(A933)</f>
        <v>11</v>
      </c>
      <c r="D933" s="49" t="n">
        <v>15.624001</v>
      </c>
      <c r="E933" s="49" t="n">
        <v>3.99</v>
      </c>
      <c r="F933" s="49" t="n">
        <f aca="false">D933/E933</f>
        <v>3.91578972431078</v>
      </c>
      <c r="G933" s="0" t="str">
        <f aca="false">IF(OR(C933&lt;4,C933&gt;9),"Winter","Summer")</f>
        <v>Winter</v>
      </c>
    </row>
    <row r="934" customFormat="false" ht="14.25" hidden="false" customHeight="false" outlineLevel="0" collapsed="false">
      <c r="A934" s="50" t="n">
        <v>43423</v>
      </c>
      <c r="B934" s="0" t="n">
        <f aca="false">YEAR(A934)</f>
        <v>2018</v>
      </c>
      <c r="C934" s="0" t="n">
        <f aca="false">MONTH(A934)</f>
        <v>11</v>
      </c>
      <c r="D934" s="49" t="n">
        <v>15.8235</v>
      </c>
      <c r="E934" s="49" t="n">
        <v>4.0425</v>
      </c>
      <c r="F934" s="49" t="n">
        <f aca="false">D934/E934</f>
        <v>3.91428571428571</v>
      </c>
      <c r="G934" s="0" t="str">
        <f aca="false">IF(OR(C934&lt;4,C934&gt;9),"Winter","Summer")</f>
        <v>Winter</v>
      </c>
    </row>
    <row r="935" customFormat="false" ht="14.25" hidden="false" customHeight="false" outlineLevel="0" collapsed="false">
      <c r="A935" s="50" t="n">
        <v>43424</v>
      </c>
      <c r="B935" s="0" t="n">
        <f aca="false">YEAR(A935)</f>
        <v>2018</v>
      </c>
      <c r="C935" s="0" t="n">
        <f aca="false">MONTH(A935)</f>
        <v>11</v>
      </c>
      <c r="D935" s="49" t="n">
        <v>15.4035</v>
      </c>
      <c r="E935" s="49" t="n">
        <v>3.8115</v>
      </c>
      <c r="F935" s="49" t="n">
        <f aca="false">D935/E935</f>
        <v>4.04132231404959</v>
      </c>
      <c r="G935" s="0" t="str">
        <f aca="false">IF(OR(C935&lt;4,C935&gt;9),"Winter","Summer")</f>
        <v>Winter</v>
      </c>
    </row>
    <row r="936" customFormat="false" ht="14.25" hidden="false" customHeight="false" outlineLevel="0" collapsed="false">
      <c r="A936" s="50" t="n">
        <v>43425</v>
      </c>
      <c r="B936" s="0" t="n">
        <f aca="false">YEAR(A936)</f>
        <v>2018</v>
      </c>
      <c r="C936" s="0" t="n">
        <f aca="false">MONTH(A936)</f>
        <v>11</v>
      </c>
      <c r="D936" s="49" t="n">
        <v>15.949499</v>
      </c>
      <c r="E936" s="49" t="n">
        <v>3.8745</v>
      </c>
      <c r="F936" s="49" t="n">
        <f aca="false">D936/E936</f>
        <v>4.11653090721383</v>
      </c>
      <c r="G936" s="0" t="str">
        <f aca="false">IF(OR(C936&lt;4,C936&gt;9),"Winter","Summer")</f>
        <v>Winter</v>
      </c>
    </row>
    <row r="937" customFormat="false" ht="14.25" hidden="false" customHeight="false" outlineLevel="0" collapsed="false">
      <c r="A937" s="50" t="n">
        <v>43426</v>
      </c>
      <c r="B937" s="0" t="n">
        <f aca="false">YEAR(A937)</f>
        <v>2018</v>
      </c>
      <c r="C937" s="0" t="n">
        <f aca="false">MONTH(A937)</f>
        <v>11</v>
      </c>
      <c r="D937" s="49" t="n">
        <v>17.619001</v>
      </c>
      <c r="E937" s="49" t="n">
        <v>3.885</v>
      </c>
      <c r="F937" s="49" t="n">
        <f aca="false">D937/E937</f>
        <v>4.53513539253539</v>
      </c>
      <c r="G937" s="0" t="str">
        <f aca="false">IF(OR(C937&lt;4,C937&gt;9),"Winter","Summer")</f>
        <v>Winter</v>
      </c>
    </row>
    <row r="938" customFormat="false" ht="14.25" hidden="false" customHeight="false" outlineLevel="0" collapsed="false">
      <c r="A938" s="50" t="n">
        <v>43427</v>
      </c>
      <c r="B938" s="0" t="n">
        <f aca="false">YEAR(A938)</f>
        <v>2018</v>
      </c>
      <c r="C938" s="0" t="n">
        <f aca="false">MONTH(A938)</f>
        <v>11</v>
      </c>
      <c r="D938" s="49" t="n">
        <v>16.852499</v>
      </c>
      <c r="E938" s="49" t="n">
        <v>3.885</v>
      </c>
      <c r="F938" s="49" t="n">
        <f aca="false">D938/E938</f>
        <v>4.33783758043758</v>
      </c>
      <c r="G938" s="0" t="str">
        <f aca="false">IF(OR(C938&lt;4,C938&gt;9),"Winter","Summer")</f>
        <v>Winter</v>
      </c>
    </row>
    <row r="939" customFormat="false" ht="14.25" hidden="false" customHeight="false" outlineLevel="0" collapsed="false">
      <c r="A939" s="50" t="n">
        <v>43428</v>
      </c>
      <c r="B939" s="0" t="n">
        <f aca="false">YEAR(A939)</f>
        <v>2018</v>
      </c>
      <c r="C939" s="0" t="n">
        <f aca="false">MONTH(A939)</f>
        <v>11</v>
      </c>
      <c r="D939" s="49" t="n">
        <v>15.834</v>
      </c>
      <c r="E939" s="49" t="n">
        <v>3.8745</v>
      </c>
      <c r="F939" s="49" t="n">
        <f aca="false">D939/E939</f>
        <v>4.08672086720867</v>
      </c>
      <c r="G939" s="0" t="str">
        <f aca="false">IF(OR(C939&lt;4,C939&gt;9),"Winter","Summer")</f>
        <v>Winter</v>
      </c>
    </row>
    <row r="940" customFormat="false" ht="14.25" hidden="false" customHeight="false" outlineLevel="0" collapsed="false">
      <c r="A940" s="50" t="n">
        <v>43429</v>
      </c>
      <c r="B940" s="0" t="n">
        <f aca="false">YEAR(A940)</f>
        <v>2018</v>
      </c>
      <c r="C940" s="0" t="n">
        <f aca="false">MONTH(A940)</f>
        <v>11</v>
      </c>
      <c r="D940" s="49" t="n">
        <v>15.708</v>
      </c>
      <c r="E940" s="49" t="n">
        <v>3.8745</v>
      </c>
      <c r="F940" s="49" t="n">
        <f aca="false">D940/E940</f>
        <v>4.05420054200542</v>
      </c>
      <c r="G940" s="0" t="str">
        <f aca="false">IF(OR(C940&lt;4,C940&gt;9),"Winter","Summer")</f>
        <v>Winter</v>
      </c>
    </row>
    <row r="941" customFormat="false" ht="14.25" hidden="false" customHeight="false" outlineLevel="0" collapsed="false">
      <c r="A941" s="50" t="n">
        <v>43430</v>
      </c>
      <c r="B941" s="0" t="n">
        <f aca="false">YEAR(A941)</f>
        <v>2018</v>
      </c>
      <c r="C941" s="0" t="n">
        <f aca="false">MONTH(A941)</f>
        <v>11</v>
      </c>
      <c r="D941" s="49" t="n">
        <v>17.6505</v>
      </c>
      <c r="E941" s="49" t="n">
        <v>3.9060001</v>
      </c>
      <c r="F941" s="49" t="n">
        <f aca="false">D941/E941</f>
        <v>4.51881708861195</v>
      </c>
      <c r="G941" s="0" t="str">
        <f aca="false">IF(OR(C941&lt;4,C941&gt;9),"Winter","Summer")</f>
        <v>Winter</v>
      </c>
    </row>
    <row r="942" customFormat="false" ht="14.25" hidden="false" customHeight="false" outlineLevel="0" collapsed="false">
      <c r="A942" s="50" t="n">
        <v>43431</v>
      </c>
      <c r="B942" s="0" t="n">
        <f aca="false">YEAR(A942)</f>
        <v>2018</v>
      </c>
      <c r="C942" s="0" t="n">
        <f aca="false">MONTH(A942)</f>
        <v>11</v>
      </c>
      <c r="D942" s="49" t="n">
        <v>15.666</v>
      </c>
      <c r="E942" s="49" t="n">
        <v>3.8115</v>
      </c>
      <c r="F942" s="49" t="n">
        <f aca="false">D942/E942</f>
        <v>4.11019283746557</v>
      </c>
      <c r="G942" s="0" t="str">
        <f aca="false">IF(OR(C942&lt;4,C942&gt;9),"Winter","Summer")</f>
        <v>Winter</v>
      </c>
    </row>
    <row r="943" customFormat="false" ht="14.25" hidden="false" customHeight="false" outlineLevel="0" collapsed="false">
      <c r="A943" s="50" t="n">
        <v>43432</v>
      </c>
      <c r="B943" s="0" t="n">
        <f aca="false">YEAR(A943)</f>
        <v>2018</v>
      </c>
      <c r="C943" s="0" t="n">
        <f aca="false">MONTH(A943)</f>
        <v>11</v>
      </c>
      <c r="D943" s="49" t="n">
        <v>15.246</v>
      </c>
      <c r="E943" s="49" t="n">
        <v>3.8535001</v>
      </c>
      <c r="F943" s="49" t="n">
        <f aca="false">D943/E943</f>
        <v>3.95640316708439</v>
      </c>
      <c r="G943" s="0" t="str">
        <f aca="false">IF(OR(C943&lt;4,C943&gt;9),"Winter","Summer")</f>
        <v>Winter</v>
      </c>
    </row>
    <row r="944" customFormat="false" ht="14.25" hidden="false" customHeight="false" outlineLevel="0" collapsed="false">
      <c r="A944" s="50" t="n">
        <v>43433</v>
      </c>
      <c r="B944" s="0" t="n">
        <f aca="false">YEAR(A944)</f>
        <v>2018</v>
      </c>
      <c r="C944" s="0" t="n">
        <f aca="false">MONTH(A944)</f>
        <v>11</v>
      </c>
      <c r="D944" s="49" t="n">
        <v>15.1305</v>
      </c>
      <c r="E944" s="49" t="n">
        <v>3.738</v>
      </c>
      <c r="F944" s="49" t="n">
        <f aca="false">D944/E944</f>
        <v>4.04775280898876</v>
      </c>
      <c r="G944" s="0" t="str">
        <f aca="false">IF(OR(C944&lt;4,C944&gt;9),"Winter","Summer")</f>
        <v>Winter</v>
      </c>
    </row>
    <row r="945" customFormat="false" ht="14.25" hidden="false" customHeight="false" outlineLevel="0" collapsed="false">
      <c r="A945" s="50" t="n">
        <v>43434</v>
      </c>
      <c r="B945" s="0" t="n">
        <f aca="false">YEAR(A945)</f>
        <v>2018</v>
      </c>
      <c r="C945" s="0" t="n">
        <f aca="false">MONTH(A945)</f>
        <v>11</v>
      </c>
      <c r="D945" s="49" t="n">
        <v>14.952</v>
      </c>
      <c r="E945" s="49" t="n">
        <v>3.8115</v>
      </c>
      <c r="F945" s="49" t="n">
        <f aca="false">D945/E945</f>
        <v>3.9228650137741</v>
      </c>
      <c r="G945" s="0" t="str">
        <f aca="false">IF(OR(C945&lt;4,C945&gt;9),"Winter","Summer")</f>
        <v>Winter</v>
      </c>
    </row>
    <row r="946" customFormat="false" ht="14.25" hidden="false" customHeight="false" outlineLevel="0" collapsed="false">
      <c r="A946" s="50" t="n">
        <v>43435</v>
      </c>
      <c r="B946" s="0" t="n">
        <f aca="false">YEAR(A946)</f>
        <v>2018</v>
      </c>
      <c r="C946" s="0" t="n">
        <f aca="false">MONTH(A946)</f>
        <v>12</v>
      </c>
      <c r="D946" s="49" t="n">
        <v>15.434999</v>
      </c>
      <c r="E946" s="49" t="n">
        <v>3.7695</v>
      </c>
      <c r="F946" s="49" t="n">
        <f aca="false">D946/E946</f>
        <v>4.09470725560419</v>
      </c>
      <c r="G946" s="0" t="str">
        <f aca="false">IF(OR(C946&lt;4,C946&gt;9),"Winter","Summer")</f>
        <v>Winter</v>
      </c>
    </row>
    <row r="947" customFormat="false" ht="14.25" hidden="false" customHeight="false" outlineLevel="0" collapsed="false">
      <c r="A947" s="50" t="n">
        <v>43436</v>
      </c>
      <c r="B947" s="0" t="n">
        <f aca="false">YEAR(A947)</f>
        <v>2018</v>
      </c>
      <c r="C947" s="0" t="n">
        <f aca="false">MONTH(A947)</f>
        <v>12</v>
      </c>
      <c r="D947" s="49" t="n">
        <v>15.3825</v>
      </c>
      <c r="E947" s="49" t="n">
        <v>3.7695</v>
      </c>
      <c r="F947" s="49" t="n">
        <f aca="false">D947/E947</f>
        <v>4.08077994428969</v>
      </c>
      <c r="G947" s="0" t="str">
        <f aca="false">IF(OR(C947&lt;4,C947&gt;9),"Winter","Summer")</f>
        <v>Winter</v>
      </c>
    </row>
    <row r="948" customFormat="false" ht="14.25" hidden="false" customHeight="false" outlineLevel="0" collapsed="false">
      <c r="A948" s="50" t="n">
        <v>43437</v>
      </c>
      <c r="B948" s="0" t="n">
        <f aca="false">YEAR(A948)</f>
        <v>2018</v>
      </c>
      <c r="C948" s="0" t="n">
        <f aca="false">MONTH(A948)</f>
        <v>12</v>
      </c>
      <c r="D948" s="49" t="n">
        <v>15.6449995</v>
      </c>
      <c r="E948" s="49" t="n">
        <v>3.7695</v>
      </c>
      <c r="F948" s="49" t="n">
        <f aca="false">D948/E948</f>
        <v>4.15041769465446</v>
      </c>
      <c r="G948" s="0" t="str">
        <f aca="false">IF(OR(C948&lt;4,C948&gt;9),"Winter","Summer")</f>
        <v>Winter</v>
      </c>
    </row>
    <row r="949" customFormat="false" ht="14.25" hidden="false" customHeight="false" outlineLevel="0" collapsed="false">
      <c r="A949" s="50" t="n">
        <v>43438</v>
      </c>
      <c r="B949" s="0" t="n">
        <f aca="false">YEAR(A949)</f>
        <v>2018</v>
      </c>
      <c r="C949" s="0" t="n">
        <f aca="false">MONTH(A949)</f>
        <v>12</v>
      </c>
      <c r="D949" s="49" t="n">
        <v>16.6845</v>
      </c>
      <c r="E949" s="49" t="n">
        <v>3.8955</v>
      </c>
      <c r="F949" s="49" t="n">
        <f aca="false">D949/E949</f>
        <v>4.28301886792453</v>
      </c>
      <c r="G949" s="0" t="str">
        <f aca="false">IF(OR(C949&lt;4,C949&gt;9),"Winter","Summer")</f>
        <v>Winter</v>
      </c>
    </row>
    <row r="950" customFormat="false" ht="14.25" hidden="false" customHeight="false" outlineLevel="0" collapsed="false">
      <c r="A950" s="50" t="n">
        <v>43439</v>
      </c>
      <c r="B950" s="0" t="n">
        <f aca="false">YEAR(A950)</f>
        <v>2018</v>
      </c>
      <c r="C950" s="0" t="n">
        <f aca="false">MONTH(A950)</f>
        <v>12</v>
      </c>
      <c r="D950" s="49" t="n">
        <v>15.6449995</v>
      </c>
      <c r="E950" s="49" t="n">
        <v>3.822</v>
      </c>
      <c r="F950" s="49" t="n">
        <f aca="false">D950/E950</f>
        <v>4.09340646258503</v>
      </c>
      <c r="G950" s="0" t="str">
        <f aca="false">IF(OR(C950&lt;4,C950&gt;9),"Winter","Summer")</f>
        <v>Winter</v>
      </c>
    </row>
    <row r="951" customFormat="false" ht="14.25" hidden="false" customHeight="false" outlineLevel="0" collapsed="false">
      <c r="A951" s="50" t="n">
        <v>43440</v>
      </c>
      <c r="B951" s="0" t="n">
        <f aca="false">YEAR(A951)</f>
        <v>2018</v>
      </c>
      <c r="C951" s="0" t="n">
        <f aca="false">MONTH(A951)</f>
        <v>12</v>
      </c>
      <c r="D951" s="49" t="n">
        <v>15.4455</v>
      </c>
      <c r="E951" s="49" t="n">
        <v>3.7484999</v>
      </c>
      <c r="F951" s="49" t="n">
        <f aca="false">D951/E951</f>
        <v>4.1204482891943</v>
      </c>
      <c r="G951" s="0" t="str">
        <f aca="false">IF(OR(C951&lt;4,C951&gt;9),"Winter","Summer")</f>
        <v>Winter</v>
      </c>
    </row>
    <row r="952" customFormat="false" ht="14.25" hidden="false" customHeight="false" outlineLevel="0" collapsed="false">
      <c r="A952" s="50" t="n">
        <v>43441</v>
      </c>
      <c r="B952" s="0" t="n">
        <f aca="false">YEAR(A952)</f>
        <v>2018</v>
      </c>
      <c r="C952" s="0" t="n">
        <f aca="false">MONTH(A952)</f>
        <v>12</v>
      </c>
      <c r="D952" s="49" t="n">
        <v>14.847</v>
      </c>
      <c r="E952" s="49" t="n">
        <v>3.6855</v>
      </c>
      <c r="F952" s="49" t="n">
        <f aca="false">D952/E952</f>
        <v>4.02849002849003</v>
      </c>
      <c r="G952" s="0" t="str">
        <f aca="false">IF(OR(C952&lt;4,C952&gt;9),"Winter","Summer")</f>
        <v>Winter</v>
      </c>
    </row>
    <row r="953" customFormat="false" ht="14.25" hidden="false" customHeight="false" outlineLevel="0" collapsed="false">
      <c r="A953" s="50" t="n">
        <v>43442</v>
      </c>
      <c r="B953" s="0" t="n">
        <f aca="false">YEAR(A953)</f>
        <v>2018</v>
      </c>
      <c r="C953" s="0" t="n">
        <f aca="false">MONTH(A953)</f>
        <v>12</v>
      </c>
      <c r="D953" s="49" t="n">
        <v>14.196</v>
      </c>
      <c r="E953" s="49" t="n">
        <v>3.6435</v>
      </c>
      <c r="F953" s="49" t="n">
        <f aca="false">D953/E953</f>
        <v>3.89625360230548</v>
      </c>
      <c r="G953" s="0" t="str">
        <f aca="false">IF(OR(C953&lt;4,C953&gt;9),"Winter","Summer")</f>
        <v>Winter</v>
      </c>
    </row>
    <row r="954" customFormat="false" ht="14.25" hidden="false" customHeight="false" outlineLevel="0" collapsed="false">
      <c r="A954" s="50" t="n">
        <v>43443</v>
      </c>
      <c r="B954" s="0" t="n">
        <f aca="false">YEAR(A954)</f>
        <v>2018</v>
      </c>
      <c r="C954" s="0" t="n">
        <f aca="false">MONTH(A954)</f>
        <v>12</v>
      </c>
      <c r="D954" s="49" t="n">
        <v>14.784</v>
      </c>
      <c r="E954" s="49" t="n">
        <v>3.6435</v>
      </c>
      <c r="F954" s="49" t="n">
        <f aca="false">D954/E954</f>
        <v>4.05763688760807</v>
      </c>
      <c r="G954" s="0" t="str">
        <f aca="false">IF(OR(C954&lt;4,C954&gt;9),"Winter","Summer")</f>
        <v>Winter</v>
      </c>
    </row>
    <row r="955" customFormat="false" ht="14.25" hidden="false" customHeight="false" outlineLevel="0" collapsed="false">
      <c r="A955" s="50" t="n">
        <v>43444</v>
      </c>
      <c r="B955" s="0" t="n">
        <f aca="false">YEAR(A955)</f>
        <v>2018</v>
      </c>
      <c r="C955" s="0" t="n">
        <f aca="false">MONTH(A955)</f>
        <v>12</v>
      </c>
      <c r="D955" s="49" t="n">
        <v>15.907499</v>
      </c>
      <c r="E955" s="49" t="n">
        <v>3.675</v>
      </c>
      <c r="F955" s="49" t="n">
        <f aca="false">D955/E955</f>
        <v>4.32857115646259</v>
      </c>
      <c r="G955" s="0" t="str">
        <f aca="false">IF(OR(C955&lt;4,C955&gt;9),"Winter","Summer")</f>
        <v>Winter</v>
      </c>
    </row>
    <row r="956" customFormat="false" ht="14.25" hidden="false" customHeight="false" outlineLevel="0" collapsed="false">
      <c r="A956" s="50" t="n">
        <v>43445</v>
      </c>
      <c r="B956" s="0" t="n">
        <f aca="false">YEAR(A956)</f>
        <v>2018</v>
      </c>
      <c r="C956" s="0" t="n">
        <f aca="false">MONTH(A956)</f>
        <v>12</v>
      </c>
      <c r="D956" s="49" t="n">
        <v>15.550501</v>
      </c>
      <c r="E956" s="49" t="n">
        <v>3.738</v>
      </c>
      <c r="F956" s="49" t="n">
        <f aca="false">D956/E956</f>
        <v>4.1601126270733</v>
      </c>
      <c r="G956" s="0" t="str">
        <f aca="false">IF(OR(C956&lt;4,C956&gt;9),"Winter","Summer")</f>
        <v>Winter</v>
      </c>
    </row>
    <row r="957" customFormat="false" ht="14.25" hidden="false" customHeight="false" outlineLevel="0" collapsed="false">
      <c r="A957" s="50" t="n">
        <v>43446</v>
      </c>
      <c r="B957" s="0" t="n">
        <f aca="false">YEAR(A957)</f>
        <v>2018</v>
      </c>
      <c r="C957" s="0" t="n">
        <f aca="false">MONTH(A957)</f>
        <v>12</v>
      </c>
      <c r="D957" s="49" t="n">
        <v>15.686999</v>
      </c>
      <c r="E957" s="49" t="n">
        <v>3.8009999</v>
      </c>
      <c r="F957" s="49" t="n">
        <f aca="false">D957/E957</f>
        <v>4.12707166869434</v>
      </c>
      <c r="G957" s="0" t="str">
        <f aca="false">IF(OR(C957&lt;4,C957&gt;9),"Winter","Summer")</f>
        <v>Winter</v>
      </c>
    </row>
    <row r="958" customFormat="false" ht="14.25" hidden="false" customHeight="false" outlineLevel="0" collapsed="false">
      <c r="A958" s="50" t="n">
        <v>43447</v>
      </c>
      <c r="B958" s="0" t="n">
        <f aca="false">YEAR(A958)</f>
        <v>2018</v>
      </c>
      <c r="C958" s="0" t="n">
        <f aca="false">MONTH(A958)</f>
        <v>12</v>
      </c>
      <c r="D958" s="49" t="n">
        <v>15.6449995</v>
      </c>
      <c r="E958" s="49" t="n">
        <v>3.822</v>
      </c>
      <c r="F958" s="49" t="n">
        <f aca="false">D958/E958</f>
        <v>4.09340646258503</v>
      </c>
      <c r="G958" s="0" t="str">
        <f aca="false">IF(OR(C958&lt;4,C958&gt;9),"Winter","Summer")</f>
        <v>Winter</v>
      </c>
    </row>
    <row r="959" customFormat="false" ht="14.25" hidden="false" customHeight="false" outlineLevel="0" collapsed="false">
      <c r="A959" s="50" t="n">
        <v>43448</v>
      </c>
      <c r="B959" s="0" t="n">
        <f aca="false">YEAR(A959)</f>
        <v>2018</v>
      </c>
      <c r="C959" s="0" t="n">
        <f aca="false">MONTH(A959)</f>
        <v>12</v>
      </c>
      <c r="D959" s="49" t="n">
        <v>16.065</v>
      </c>
      <c r="E959" s="49" t="n">
        <v>3.885</v>
      </c>
      <c r="F959" s="49" t="n">
        <f aca="false">D959/E959</f>
        <v>4.13513513513514</v>
      </c>
      <c r="G959" s="0" t="str">
        <f aca="false">IF(OR(C959&lt;4,C959&gt;9),"Winter","Summer")</f>
        <v>Winter</v>
      </c>
    </row>
    <row r="960" customFormat="false" ht="14.25" hidden="false" customHeight="false" outlineLevel="0" collapsed="false">
      <c r="A960" s="50" t="n">
        <v>43449</v>
      </c>
      <c r="B960" s="0" t="n">
        <f aca="false">YEAR(A960)</f>
        <v>2018</v>
      </c>
      <c r="C960" s="0" t="n">
        <f aca="false">MONTH(A960)</f>
        <v>12</v>
      </c>
      <c r="D960" s="49" t="n">
        <v>15.6345005</v>
      </c>
      <c r="E960" s="49" t="n">
        <v>3.8955</v>
      </c>
      <c r="F960" s="49" t="n">
        <f aca="false">D960/E960</f>
        <v>4.01347721730202</v>
      </c>
      <c r="G960" s="0" t="str">
        <f aca="false">IF(OR(C960&lt;4,C960&gt;9),"Winter","Summer")</f>
        <v>Winter</v>
      </c>
    </row>
    <row r="961" customFormat="false" ht="14.25" hidden="false" customHeight="false" outlineLevel="0" collapsed="false">
      <c r="A961" s="50" t="n">
        <v>43450</v>
      </c>
      <c r="B961" s="0" t="n">
        <f aca="false">YEAR(A961)</f>
        <v>2018</v>
      </c>
      <c r="C961" s="0" t="n">
        <f aca="false">MONTH(A961)</f>
        <v>12</v>
      </c>
      <c r="D961" s="49" t="n">
        <v>15.7185</v>
      </c>
      <c r="E961" s="49" t="n">
        <v>3.8955</v>
      </c>
      <c r="F961" s="49" t="n">
        <f aca="false">D961/E961</f>
        <v>4.03504043126685</v>
      </c>
      <c r="G961" s="0" t="str">
        <f aca="false">IF(OR(C961&lt;4,C961&gt;9),"Winter","Summer")</f>
        <v>Winter</v>
      </c>
    </row>
    <row r="962" customFormat="false" ht="14.25" hidden="false" customHeight="false" outlineLevel="0" collapsed="false">
      <c r="A962" s="50" t="n">
        <v>43451</v>
      </c>
      <c r="B962" s="0" t="n">
        <f aca="false">YEAR(A962)</f>
        <v>2018</v>
      </c>
      <c r="C962" s="0" t="n">
        <f aca="false">MONTH(A962)</f>
        <v>12</v>
      </c>
      <c r="D962" s="49" t="n">
        <v>16.1385</v>
      </c>
      <c r="E962" s="49" t="n">
        <v>3.9165</v>
      </c>
      <c r="F962" s="49" t="n">
        <f aca="false">D962/E962</f>
        <v>4.12064343163539</v>
      </c>
      <c r="G962" s="0" t="str">
        <f aca="false">IF(OR(C962&lt;4,C962&gt;9),"Winter","Summer")</f>
        <v>Winter</v>
      </c>
    </row>
    <row r="963" customFormat="false" ht="14.25" hidden="false" customHeight="false" outlineLevel="0" collapsed="false">
      <c r="A963" s="50" t="n">
        <v>43452</v>
      </c>
      <c r="B963" s="0" t="n">
        <f aca="false">YEAR(A963)</f>
        <v>2018</v>
      </c>
      <c r="C963" s="0" t="n">
        <f aca="false">MONTH(A963)</f>
        <v>12</v>
      </c>
      <c r="D963" s="49" t="n">
        <v>15.582</v>
      </c>
      <c r="E963" s="49" t="n">
        <v>3.8955</v>
      </c>
      <c r="F963" s="49" t="n">
        <f aca="false">D963/E963</f>
        <v>4</v>
      </c>
      <c r="G963" s="0" t="str">
        <f aca="false">IF(OR(C963&lt;4,C963&gt;9),"Winter","Summer")</f>
        <v>Winter</v>
      </c>
    </row>
    <row r="964" customFormat="false" ht="14.25" hidden="false" customHeight="false" outlineLevel="0" collapsed="false">
      <c r="A964" s="50" t="n">
        <v>43453</v>
      </c>
      <c r="B964" s="0" t="n">
        <f aca="false">YEAR(A964)</f>
        <v>2018</v>
      </c>
      <c r="C964" s="0" t="n">
        <f aca="false">MONTH(A964)</f>
        <v>12</v>
      </c>
      <c r="D964" s="49" t="n">
        <v>15.834</v>
      </c>
      <c r="E964" s="49" t="n">
        <v>3.822</v>
      </c>
      <c r="F964" s="49" t="n">
        <f aca="false">D964/E964</f>
        <v>4.14285714285714</v>
      </c>
      <c r="G964" s="0" t="str">
        <f aca="false">IF(OR(C964&lt;4,C964&gt;9),"Winter","Summer")</f>
        <v>Winter</v>
      </c>
    </row>
    <row r="965" customFormat="false" ht="14.25" hidden="false" customHeight="false" outlineLevel="0" collapsed="false">
      <c r="A965" s="50" t="n">
        <v>43454</v>
      </c>
      <c r="B965" s="0" t="n">
        <f aca="false">YEAR(A965)</f>
        <v>2018</v>
      </c>
      <c r="C965" s="0" t="n">
        <f aca="false">MONTH(A965)</f>
        <v>12</v>
      </c>
      <c r="D965" s="49" t="n">
        <v>15.875999</v>
      </c>
      <c r="E965" s="49" t="n">
        <v>3.864</v>
      </c>
      <c r="F965" s="49" t="n">
        <f aca="false">D965/E965</f>
        <v>4.10869539337474</v>
      </c>
      <c r="G965" s="0" t="str">
        <f aca="false">IF(OR(C965&lt;4,C965&gt;9),"Winter","Summer")</f>
        <v>Winter</v>
      </c>
    </row>
    <row r="966" customFormat="false" ht="14.25" hidden="false" customHeight="false" outlineLevel="0" collapsed="false">
      <c r="A966" s="50" t="n">
        <v>43455</v>
      </c>
      <c r="B966" s="0" t="n">
        <f aca="false">YEAR(A966)</f>
        <v>2018</v>
      </c>
      <c r="C966" s="0" t="n">
        <f aca="false">MONTH(A966)</f>
        <v>12</v>
      </c>
      <c r="D966" s="49" t="n">
        <v>16.0335</v>
      </c>
      <c r="E966" s="49" t="n">
        <v>3.8955</v>
      </c>
      <c r="F966" s="49" t="n">
        <f aca="false">D966/E966</f>
        <v>4.11590296495957</v>
      </c>
      <c r="G966" s="0" t="str">
        <f aca="false">IF(OR(C966&lt;4,C966&gt;9),"Winter","Summer")</f>
        <v>Winter</v>
      </c>
    </row>
    <row r="967" customFormat="false" ht="14.25" hidden="false" customHeight="false" outlineLevel="0" collapsed="false">
      <c r="A967" s="50" t="n">
        <v>43456</v>
      </c>
      <c r="B967" s="0" t="n">
        <f aca="false">YEAR(A967)</f>
        <v>2018</v>
      </c>
      <c r="C967" s="0" t="n">
        <f aca="false">MONTH(A967)</f>
        <v>12</v>
      </c>
      <c r="D967" s="49" t="n">
        <v>15.907499</v>
      </c>
      <c r="E967" s="49" t="n">
        <v>3.9060001</v>
      </c>
      <c r="F967" s="49" t="n">
        <f aca="false">D967/E967</f>
        <v>4.07258028488018</v>
      </c>
      <c r="G967" s="0" t="str">
        <f aca="false">IF(OR(C967&lt;4,C967&gt;9),"Winter","Summer")</f>
        <v>Winter</v>
      </c>
    </row>
    <row r="968" customFormat="false" ht="14.25" hidden="false" customHeight="false" outlineLevel="0" collapsed="false">
      <c r="A968" s="50" t="n">
        <v>43457</v>
      </c>
      <c r="B968" s="0" t="n">
        <f aca="false">YEAR(A968)</f>
        <v>2018</v>
      </c>
      <c r="C968" s="0" t="n">
        <f aca="false">MONTH(A968)</f>
        <v>12</v>
      </c>
      <c r="D968" s="49" t="n">
        <v>16.3905</v>
      </c>
      <c r="E968" s="49" t="n">
        <v>3.9060001</v>
      </c>
      <c r="F968" s="49" t="n">
        <f aca="false">D968/E968</f>
        <v>4.19623645170926</v>
      </c>
      <c r="G968" s="0" t="str">
        <f aca="false">IF(OR(C968&lt;4,C968&gt;9),"Winter","Summer")</f>
        <v>Winter</v>
      </c>
    </row>
    <row r="969" customFormat="false" ht="14.25" hidden="false" customHeight="false" outlineLevel="0" collapsed="false">
      <c r="A969" s="50" t="n">
        <v>43458</v>
      </c>
      <c r="B969" s="0" t="n">
        <f aca="false">YEAR(A969)</f>
        <v>2018</v>
      </c>
      <c r="C969" s="0" t="n">
        <f aca="false">MONTH(A969)</f>
        <v>12</v>
      </c>
      <c r="D969" s="49" t="n">
        <v>16.254</v>
      </c>
      <c r="E969" s="49" t="n">
        <v>3.8955</v>
      </c>
      <c r="F969" s="49" t="n">
        <f aca="false">D969/E969</f>
        <v>4.17250673854448</v>
      </c>
      <c r="G969" s="0" t="str">
        <f aca="false">IF(OR(C969&lt;4,C969&gt;9),"Winter","Summer")</f>
        <v>Winter</v>
      </c>
    </row>
    <row r="970" customFormat="false" ht="14.25" hidden="false" customHeight="false" outlineLevel="0" collapsed="false">
      <c r="A970" s="50" t="n">
        <v>43459</v>
      </c>
      <c r="B970" s="0" t="n">
        <f aca="false">YEAR(A970)</f>
        <v>2018</v>
      </c>
      <c r="C970" s="0" t="n">
        <f aca="false">MONTH(A970)</f>
        <v>12</v>
      </c>
      <c r="D970" s="49" t="n">
        <v>16.065</v>
      </c>
      <c r="E970" s="49" t="n">
        <v>3.8955</v>
      </c>
      <c r="F970" s="49" t="n">
        <f aca="false">D970/E970</f>
        <v>4.12398921832884</v>
      </c>
      <c r="G970" s="0" t="str">
        <f aca="false">IF(OR(C970&lt;4,C970&gt;9),"Winter","Summer")</f>
        <v>Winter</v>
      </c>
    </row>
    <row r="971" customFormat="false" ht="14.25" hidden="false" customHeight="false" outlineLevel="0" collapsed="false">
      <c r="A971" s="50" t="n">
        <v>43460</v>
      </c>
      <c r="B971" s="0" t="n">
        <f aca="false">YEAR(A971)</f>
        <v>2018</v>
      </c>
      <c r="C971" s="0" t="n">
        <f aca="false">MONTH(A971)</f>
        <v>12</v>
      </c>
      <c r="D971" s="49" t="n">
        <v>15.844501</v>
      </c>
      <c r="E971" s="49" t="n">
        <v>3.8955</v>
      </c>
      <c r="F971" s="49" t="n">
        <f aca="false">D971/E971</f>
        <v>4.06738570145039</v>
      </c>
      <c r="G971" s="0" t="str">
        <f aca="false">IF(OR(C971&lt;4,C971&gt;9),"Winter","Summer")</f>
        <v>Winter</v>
      </c>
    </row>
    <row r="972" customFormat="false" ht="14.25" hidden="false" customHeight="false" outlineLevel="0" collapsed="false">
      <c r="A972" s="50" t="n">
        <v>43461</v>
      </c>
      <c r="B972" s="0" t="n">
        <f aca="false">YEAR(A972)</f>
        <v>2018</v>
      </c>
      <c r="C972" s="0" t="n">
        <f aca="false">MONTH(A972)</f>
        <v>12</v>
      </c>
      <c r="D972" s="49" t="n">
        <v>16.4955</v>
      </c>
      <c r="E972" s="49" t="n">
        <v>3.927</v>
      </c>
      <c r="F972" s="49" t="n">
        <f aca="false">D972/E972</f>
        <v>4.20053475935829</v>
      </c>
      <c r="G972" s="0" t="str">
        <f aca="false">IF(OR(C972&lt;4,C972&gt;9),"Winter","Summer")</f>
        <v>Winter</v>
      </c>
    </row>
    <row r="973" customFormat="false" ht="14.25" hidden="false" customHeight="false" outlineLevel="0" collapsed="false">
      <c r="A973" s="50" t="n">
        <v>43462</v>
      </c>
      <c r="B973" s="0" t="n">
        <f aca="false">YEAR(A973)</f>
        <v>2018</v>
      </c>
      <c r="C973" s="0" t="n">
        <f aca="false">MONTH(A973)</f>
        <v>12</v>
      </c>
      <c r="D973" s="49" t="n">
        <v>16.065</v>
      </c>
      <c r="E973" s="49" t="n">
        <v>3.927</v>
      </c>
      <c r="F973" s="49" t="n">
        <f aca="false">D973/E973</f>
        <v>4.09090909090909</v>
      </c>
      <c r="G973" s="0" t="str">
        <f aca="false">IF(OR(C973&lt;4,C973&gt;9),"Winter","Summer")</f>
        <v>Winter</v>
      </c>
    </row>
    <row r="974" customFormat="false" ht="14.25" hidden="false" customHeight="false" outlineLevel="0" collapsed="false">
      <c r="A974" s="50" t="n">
        <v>43463</v>
      </c>
      <c r="B974" s="0" t="n">
        <f aca="false">YEAR(A974)</f>
        <v>2018</v>
      </c>
      <c r="C974" s="0" t="n">
        <f aca="false">MONTH(A974)</f>
        <v>12</v>
      </c>
      <c r="D974" s="49" t="n">
        <v>15.592501</v>
      </c>
      <c r="E974" s="49" t="n">
        <v>3.8745</v>
      </c>
      <c r="F974" s="49" t="n">
        <f aca="false">D974/E974</f>
        <v>4.02439050200026</v>
      </c>
      <c r="G974" s="0" t="str">
        <f aca="false">IF(OR(C974&lt;4,C974&gt;9),"Winter","Summer")</f>
        <v>Winter</v>
      </c>
    </row>
    <row r="975" customFormat="false" ht="14.25" hidden="false" customHeight="false" outlineLevel="0" collapsed="false">
      <c r="A975" s="50" t="n">
        <v>43464</v>
      </c>
      <c r="B975" s="0" t="n">
        <f aca="false">YEAR(A975)</f>
        <v>2018</v>
      </c>
      <c r="C975" s="0" t="n">
        <f aca="false">MONTH(A975)</f>
        <v>12</v>
      </c>
      <c r="D975" s="49" t="n">
        <v>15.456</v>
      </c>
      <c r="E975" s="49" t="n">
        <v>3.8745</v>
      </c>
      <c r="F975" s="49" t="n">
        <f aca="false">D975/E975</f>
        <v>3.98915989159892</v>
      </c>
      <c r="G975" s="0" t="str">
        <f aca="false">IF(OR(C975&lt;4,C975&gt;9),"Winter","Summer")</f>
        <v>Winter</v>
      </c>
    </row>
    <row r="976" customFormat="false" ht="14.25" hidden="false" customHeight="false" outlineLevel="0" collapsed="false">
      <c r="A976" s="50" t="n">
        <v>43465</v>
      </c>
      <c r="B976" s="0" t="n">
        <f aca="false">YEAR(A976)</f>
        <v>2018</v>
      </c>
      <c r="C976" s="0" t="n">
        <f aca="false">MONTH(A976)</f>
        <v>12</v>
      </c>
      <c r="D976" s="49" t="n">
        <v>15.015</v>
      </c>
      <c r="E976" s="49" t="n">
        <v>3.612</v>
      </c>
      <c r="F976" s="49" t="n">
        <f aca="false">D976/E976</f>
        <v>4.15697674418605</v>
      </c>
      <c r="G976" s="0" t="str">
        <f aca="false">IF(OR(C976&lt;4,C976&gt;9),"Winter","Summer")</f>
        <v>Winter</v>
      </c>
    </row>
    <row r="977" customFormat="false" ht="14.25" hidden="false" customHeight="false" outlineLevel="0" collapsed="false">
      <c r="A977" s="50" t="n">
        <v>43466</v>
      </c>
      <c r="B977" s="0" t="n">
        <f aca="false">YEAR(A977)</f>
        <v>2019</v>
      </c>
      <c r="C977" s="0" t="n">
        <f aca="false">MONTH(A977)</f>
        <v>1</v>
      </c>
      <c r="D977" s="49" t="n">
        <v>14.9415</v>
      </c>
      <c r="E977" s="49" t="n">
        <v>3.5805001</v>
      </c>
      <c r="F977" s="49" t="n">
        <f aca="false">D977/E977</f>
        <v>4.1730204113107</v>
      </c>
      <c r="G977" s="0" t="str">
        <f aca="false">IF(OR(C977&lt;4,C977&gt;9),"Winter","Summer")</f>
        <v>Winter</v>
      </c>
    </row>
    <row r="978" customFormat="false" ht="14.25" hidden="false" customHeight="false" outlineLevel="0" collapsed="false">
      <c r="A978" s="50" t="n">
        <v>43467</v>
      </c>
      <c r="B978" s="0" t="n">
        <f aca="false">YEAR(A978)</f>
        <v>2019</v>
      </c>
      <c r="C978" s="0" t="n">
        <f aca="false">MONTH(A978)</f>
        <v>1</v>
      </c>
      <c r="D978" s="49" t="n">
        <v>15.54</v>
      </c>
      <c r="E978" s="49" t="n">
        <v>3.5805001</v>
      </c>
      <c r="F978" s="49" t="n">
        <f aca="false">D978/E978</f>
        <v>4.34017583186215</v>
      </c>
      <c r="G978" s="0" t="str">
        <f aca="false">IF(OR(C978&lt;4,C978&gt;9),"Winter","Summer")</f>
        <v>Winter</v>
      </c>
    </row>
    <row r="979" customFormat="false" ht="14.25" hidden="false" customHeight="false" outlineLevel="0" collapsed="false">
      <c r="A979" s="50" t="n">
        <v>43468</v>
      </c>
      <c r="B979" s="0" t="n">
        <f aca="false">YEAR(A979)</f>
        <v>2019</v>
      </c>
      <c r="C979" s="0" t="n">
        <f aca="false">MONTH(A979)</f>
        <v>1</v>
      </c>
      <c r="D979" s="49" t="n">
        <v>16.527</v>
      </c>
      <c r="E979" s="49" t="n">
        <v>3.6330001</v>
      </c>
      <c r="F979" s="49" t="n">
        <f aca="false">D979/E979</f>
        <v>4.5491328227599</v>
      </c>
      <c r="G979" s="0" t="str">
        <f aca="false">IF(OR(C979&lt;4,C979&gt;9),"Winter","Summer")</f>
        <v>Winter</v>
      </c>
    </row>
    <row r="980" customFormat="false" ht="14.25" hidden="false" customHeight="false" outlineLevel="0" collapsed="false">
      <c r="A980" s="50" t="n">
        <v>43469</v>
      </c>
      <c r="B980" s="0" t="n">
        <f aca="false">YEAR(A980)</f>
        <v>2019</v>
      </c>
      <c r="C980" s="0" t="n">
        <f aca="false">MONTH(A980)</f>
        <v>1</v>
      </c>
      <c r="D980" s="49" t="n">
        <v>16.17</v>
      </c>
      <c r="E980" s="49" t="n">
        <v>3.675</v>
      </c>
      <c r="F980" s="49" t="n">
        <f aca="false">D980/E980</f>
        <v>4.4</v>
      </c>
      <c r="G980" s="0" t="str">
        <f aca="false">IF(OR(C980&lt;4,C980&gt;9),"Winter","Summer")</f>
        <v>Winter</v>
      </c>
    </row>
    <row r="981" customFormat="false" ht="14.25" hidden="false" customHeight="false" outlineLevel="0" collapsed="false">
      <c r="A981" s="50" t="n">
        <v>43470</v>
      </c>
      <c r="B981" s="0" t="n">
        <f aca="false">YEAR(A981)</f>
        <v>2019</v>
      </c>
      <c r="C981" s="0" t="n">
        <f aca="false">MONTH(A981)</f>
        <v>1</v>
      </c>
      <c r="D981" s="49" t="n">
        <v>15.6765</v>
      </c>
      <c r="E981" s="49" t="n">
        <v>3.6855</v>
      </c>
      <c r="F981" s="49" t="n">
        <f aca="false">D981/E981</f>
        <v>4.25356125356125</v>
      </c>
      <c r="G981" s="0" t="str">
        <f aca="false">IF(OR(C981&lt;4,C981&gt;9),"Winter","Summer")</f>
        <v>Winter</v>
      </c>
    </row>
    <row r="982" customFormat="false" ht="14.25" hidden="false" customHeight="false" outlineLevel="0" collapsed="false">
      <c r="A982" s="50" t="n">
        <v>43471</v>
      </c>
      <c r="B982" s="0" t="n">
        <f aca="false">YEAR(A982)</f>
        <v>2019</v>
      </c>
      <c r="C982" s="0" t="n">
        <f aca="false">MONTH(A982)</f>
        <v>1</v>
      </c>
      <c r="D982" s="49" t="n">
        <v>15.8654995</v>
      </c>
      <c r="E982" s="49" t="n">
        <v>3.6855</v>
      </c>
      <c r="F982" s="49" t="n">
        <f aca="false">D982/E982</f>
        <v>4.3048431691765</v>
      </c>
      <c r="G982" s="0" t="str">
        <f aca="false">IF(OR(C982&lt;4,C982&gt;9),"Winter","Summer")</f>
        <v>Winter</v>
      </c>
    </row>
    <row r="983" customFormat="false" ht="14.25" hidden="false" customHeight="false" outlineLevel="0" collapsed="false">
      <c r="A983" s="50" t="n">
        <v>43472</v>
      </c>
      <c r="B983" s="0" t="n">
        <f aca="false">YEAR(A983)</f>
        <v>2019</v>
      </c>
      <c r="C983" s="0" t="n">
        <f aca="false">MONTH(A983)</f>
        <v>1</v>
      </c>
      <c r="D983" s="49" t="n">
        <v>15.246</v>
      </c>
      <c r="E983" s="49" t="n">
        <v>3.675</v>
      </c>
      <c r="F983" s="49" t="n">
        <f aca="false">D983/E983</f>
        <v>4.14857142857143</v>
      </c>
      <c r="G983" s="0" t="str">
        <f aca="false">IF(OR(C983&lt;4,C983&gt;9),"Winter","Summer")</f>
        <v>Winter</v>
      </c>
    </row>
    <row r="984" customFormat="false" ht="14.25" hidden="false" customHeight="false" outlineLevel="0" collapsed="false">
      <c r="A984" s="50" t="n">
        <v>43473</v>
      </c>
      <c r="B984" s="0" t="n">
        <f aca="false">YEAR(A984)</f>
        <v>2019</v>
      </c>
      <c r="C984" s="0" t="n">
        <f aca="false">MONTH(A984)</f>
        <v>1</v>
      </c>
      <c r="D984" s="49" t="n">
        <v>15.2355</v>
      </c>
      <c r="E984" s="49" t="n">
        <v>3.5175</v>
      </c>
      <c r="F984" s="49" t="n">
        <f aca="false">D984/E984</f>
        <v>4.33134328358209</v>
      </c>
      <c r="G984" s="0" t="str">
        <f aca="false">IF(OR(C984&lt;4,C984&gt;9),"Winter","Summer")</f>
        <v>Winter</v>
      </c>
    </row>
    <row r="985" customFormat="false" ht="14.25" hidden="false" customHeight="false" outlineLevel="0" collapsed="false">
      <c r="A985" s="50" t="n">
        <v>43474</v>
      </c>
      <c r="B985" s="0" t="n">
        <f aca="false">YEAR(A985)</f>
        <v>2019</v>
      </c>
      <c r="C985" s="0" t="n">
        <f aca="false">MONTH(A985)</f>
        <v>1</v>
      </c>
      <c r="D985" s="49" t="n">
        <v>15.3195</v>
      </c>
      <c r="E985" s="49" t="n">
        <v>3.612</v>
      </c>
      <c r="F985" s="49" t="n">
        <f aca="false">D985/E985</f>
        <v>4.24127906976744</v>
      </c>
      <c r="G985" s="0" t="str">
        <f aca="false">IF(OR(C985&lt;4,C985&gt;9),"Winter","Summer")</f>
        <v>Winter</v>
      </c>
    </row>
    <row r="986" customFormat="false" ht="14.25" hidden="false" customHeight="false" outlineLevel="0" collapsed="false">
      <c r="A986" s="50" t="n">
        <v>43475</v>
      </c>
      <c r="B986" s="0" t="n">
        <f aca="false">YEAR(A986)</f>
        <v>2019</v>
      </c>
      <c r="C986" s="0" t="n">
        <f aca="false">MONTH(A986)</f>
        <v>1</v>
      </c>
      <c r="D986" s="49" t="n">
        <v>15.8550005</v>
      </c>
      <c r="E986" s="49" t="n">
        <v>3.6015</v>
      </c>
      <c r="F986" s="49" t="n">
        <f aca="false">D986/E986</f>
        <v>4.40233250034708</v>
      </c>
      <c r="G986" s="0" t="str">
        <f aca="false">IF(OR(C986&lt;4,C986&gt;9),"Winter","Summer")</f>
        <v>Winter</v>
      </c>
    </row>
    <row r="987" customFormat="false" ht="14.25" hidden="false" customHeight="false" outlineLevel="0" collapsed="false">
      <c r="A987" s="50" t="n">
        <v>43476</v>
      </c>
      <c r="B987" s="0" t="n">
        <f aca="false">YEAR(A987)</f>
        <v>2019</v>
      </c>
      <c r="C987" s="0" t="n">
        <f aca="false">MONTH(A987)</f>
        <v>1</v>
      </c>
      <c r="D987" s="49" t="n">
        <v>15.267</v>
      </c>
      <c r="E987" s="49" t="n">
        <v>3.549</v>
      </c>
      <c r="F987" s="49" t="n">
        <f aca="false">D987/E987</f>
        <v>4.30177514792899</v>
      </c>
      <c r="G987" s="0" t="str">
        <f aca="false">IF(OR(C987&lt;4,C987&gt;9),"Winter","Summer")</f>
        <v>Winter</v>
      </c>
    </row>
    <row r="988" customFormat="false" ht="14.25" hidden="false" customHeight="false" outlineLevel="0" collapsed="false">
      <c r="A988" s="50" t="n">
        <v>43477</v>
      </c>
      <c r="B988" s="0" t="n">
        <f aca="false">YEAR(A988)</f>
        <v>2019</v>
      </c>
      <c r="C988" s="0" t="n">
        <f aca="false">MONTH(A988)</f>
        <v>1</v>
      </c>
      <c r="D988" s="49" t="n">
        <v>14.931001</v>
      </c>
      <c r="E988" s="49" t="n">
        <v>3.5700002</v>
      </c>
      <c r="F988" s="49" t="n">
        <f aca="false">D988/E988</f>
        <v>4.18235298698303</v>
      </c>
      <c r="G988" s="0" t="str">
        <f aca="false">IF(OR(C988&lt;4,C988&gt;9),"Winter","Summer")</f>
        <v>Winter</v>
      </c>
    </row>
    <row r="989" customFormat="false" ht="14.25" hidden="false" customHeight="false" outlineLevel="0" collapsed="false">
      <c r="A989" s="50" t="n">
        <v>43478</v>
      </c>
      <c r="B989" s="0" t="n">
        <f aca="false">YEAR(A989)</f>
        <v>2019</v>
      </c>
      <c r="C989" s="0" t="n">
        <f aca="false">MONTH(A989)</f>
        <v>1</v>
      </c>
      <c r="D989" s="49" t="n">
        <v>14.3955</v>
      </c>
      <c r="E989" s="49" t="n">
        <v>3.5700002</v>
      </c>
      <c r="F989" s="49" t="n">
        <f aca="false">D989/E989</f>
        <v>4.03235271527436</v>
      </c>
      <c r="G989" s="0" t="str">
        <f aca="false">IF(OR(C989&lt;4,C989&gt;9),"Winter","Summer")</f>
        <v>Winter</v>
      </c>
    </row>
    <row r="990" customFormat="false" ht="14.25" hidden="false" customHeight="false" outlineLevel="0" collapsed="false">
      <c r="A990" s="50" t="n">
        <v>43479</v>
      </c>
      <c r="B990" s="0" t="n">
        <f aca="false">YEAR(A990)</f>
        <v>2019</v>
      </c>
      <c r="C990" s="0" t="n">
        <f aca="false">MONTH(A990)</f>
        <v>1</v>
      </c>
      <c r="D990" s="49" t="n">
        <v>15.434999</v>
      </c>
      <c r="E990" s="49" t="n">
        <v>3.6015</v>
      </c>
      <c r="F990" s="49" t="n">
        <f aca="false">D990/E990</f>
        <v>4.2857140080522</v>
      </c>
      <c r="G990" s="0" t="str">
        <f aca="false">IF(OR(C990&lt;4,C990&gt;9),"Winter","Summer")</f>
        <v>Winter</v>
      </c>
    </row>
    <row r="991" customFormat="false" ht="14.25" hidden="false" customHeight="false" outlineLevel="0" collapsed="false">
      <c r="A991" s="50" t="n">
        <v>43480</v>
      </c>
      <c r="B991" s="0" t="n">
        <f aca="false">YEAR(A991)</f>
        <v>2019</v>
      </c>
      <c r="C991" s="0" t="n">
        <f aca="false">MONTH(A991)</f>
        <v>1</v>
      </c>
      <c r="D991" s="49" t="n">
        <v>15.1095</v>
      </c>
      <c r="E991" s="49" t="n">
        <v>3.549</v>
      </c>
      <c r="F991" s="49" t="n">
        <f aca="false">D991/E991</f>
        <v>4.25739644970414</v>
      </c>
      <c r="G991" s="0" t="str">
        <f aca="false">IF(OR(C991&lt;4,C991&gt;9),"Winter","Summer")</f>
        <v>Winter</v>
      </c>
    </row>
    <row r="992" customFormat="false" ht="14.25" hidden="false" customHeight="false" outlineLevel="0" collapsed="false">
      <c r="A992" s="50" t="n">
        <v>43481</v>
      </c>
      <c r="B992" s="0" t="n">
        <f aca="false">YEAR(A992)</f>
        <v>2019</v>
      </c>
      <c r="C992" s="0" t="n">
        <f aca="false">MONTH(A992)</f>
        <v>1</v>
      </c>
      <c r="D992" s="49" t="n">
        <v>15.214499</v>
      </c>
      <c r="E992" s="49" t="n">
        <v>3.5805001</v>
      </c>
      <c r="F992" s="49" t="n">
        <f aca="false">D992/E992</f>
        <v>4.24926646420147</v>
      </c>
      <c r="G992" s="0" t="str">
        <f aca="false">IF(OR(C992&lt;4,C992&gt;9),"Winter","Summer")</f>
        <v>Winter</v>
      </c>
    </row>
    <row r="993" customFormat="false" ht="14.25" hidden="false" customHeight="false" outlineLevel="0" collapsed="false">
      <c r="A993" s="50" t="n">
        <v>43482</v>
      </c>
      <c r="B993" s="0" t="n">
        <f aca="false">YEAR(A993)</f>
        <v>2019</v>
      </c>
      <c r="C993" s="0" t="n">
        <f aca="false">MONTH(A993)</f>
        <v>1</v>
      </c>
      <c r="D993" s="49" t="n">
        <v>15.434999</v>
      </c>
      <c r="E993" s="49" t="n">
        <v>3.6225</v>
      </c>
      <c r="F993" s="49" t="n">
        <f aca="false">D993/E993</f>
        <v>4.26086928916494</v>
      </c>
      <c r="G993" s="0" t="str">
        <f aca="false">IF(OR(C993&lt;4,C993&gt;9),"Winter","Summer")</f>
        <v>Winter</v>
      </c>
    </row>
    <row r="994" customFormat="false" ht="14.25" hidden="false" customHeight="false" outlineLevel="0" collapsed="false">
      <c r="A994" s="50" t="n">
        <v>43483</v>
      </c>
      <c r="B994" s="0" t="n">
        <f aca="false">YEAR(A994)</f>
        <v>2019</v>
      </c>
      <c r="C994" s="0" t="n">
        <f aca="false">MONTH(A994)</f>
        <v>1</v>
      </c>
      <c r="D994" s="49" t="n">
        <v>15.5085</v>
      </c>
      <c r="E994" s="49" t="n">
        <v>3.696</v>
      </c>
      <c r="F994" s="49" t="n">
        <f aca="false">D994/E994</f>
        <v>4.19602272727273</v>
      </c>
      <c r="G994" s="0" t="str">
        <f aca="false">IF(OR(C994&lt;4,C994&gt;9),"Winter","Summer")</f>
        <v>Winter</v>
      </c>
    </row>
    <row r="995" customFormat="false" ht="14.25" hidden="false" customHeight="false" outlineLevel="0" collapsed="false">
      <c r="A995" s="50" t="n">
        <v>43484</v>
      </c>
      <c r="B995" s="0" t="n">
        <f aca="false">YEAR(A995)</f>
        <v>2019</v>
      </c>
      <c r="C995" s="0" t="n">
        <f aca="false">MONTH(A995)</f>
        <v>1</v>
      </c>
      <c r="D995" s="49" t="n">
        <v>15.981</v>
      </c>
      <c r="E995" s="49" t="n">
        <v>3.7065</v>
      </c>
      <c r="F995" s="49" t="n">
        <f aca="false">D995/E995</f>
        <v>4.31161473087819</v>
      </c>
      <c r="G995" s="0" t="str">
        <f aca="false">IF(OR(C995&lt;4,C995&gt;9),"Winter","Summer")</f>
        <v>Winter</v>
      </c>
    </row>
    <row r="996" customFormat="false" ht="14.25" hidden="false" customHeight="false" outlineLevel="0" collapsed="false">
      <c r="A996" s="50" t="n">
        <v>43485</v>
      </c>
      <c r="B996" s="0" t="n">
        <f aca="false">YEAR(A996)</f>
        <v>2019</v>
      </c>
      <c r="C996" s="0" t="n">
        <f aca="false">MONTH(A996)</f>
        <v>1</v>
      </c>
      <c r="D996" s="49" t="n">
        <v>15.5295</v>
      </c>
      <c r="E996" s="49" t="n">
        <v>3.7065</v>
      </c>
      <c r="F996" s="49" t="n">
        <f aca="false">D996/E996</f>
        <v>4.18980169971671</v>
      </c>
      <c r="G996" s="0" t="str">
        <f aca="false">IF(OR(C996&lt;4,C996&gt;9),"Winter","Summer")</f>
        <v>Winter</v>
      </c>
    </row>
    <row r="997" customFormat="false" ht="14.25" hidden="false" customHeight="false" outlineLevel="0" collapsed="false">
      <c r="A997" s="50" t="n">
        <v>43486</v>
      </c>
      <c r="B997" s="0" t="n">
        <f aca="false">YEAR(A997)</f>
        <v>2019</v>
      </c>
      <c r="C997" s="0" t="n">
        <f aca="false">MONTH(A997)</f>
        <v>1</v>
      </c>
      <c r="D997" s="49" t="n">
        <v>15.498</v>
      </c>
      <c r="E997" s="49" t="n">
        <v>3.696</v>
      </c>
      <c r="F997" s="49" t="n">
        <f aca="false">D997/E997</f>
        <v>4.19318181818182</v>
      </c>
      <c r="G997" s="0" t="str">
        <f aca="false">IF(OR(C997&lt;4,C997&gt;9),"Winter","Summer")</f>
        <v>Winter</v>
      </c>
    </row>
    <row r="998" customFormat="false" ht="14.25" hidden="false" customHeight="false" outlineLevel="0" collapsed="false">
      <c r="A998" s="50" t="n">
        <v>43487</v>
      </c>
      <c r="B998" s="0" t="n">
        <f aca="false">YEAR(A998)</f>
        <v>2019</v>
      </c>
      <c r="C998" s="0" t="n">
        <f aca="false">MONTH(A998)</f>
        <v>1</v>
      </c>
      <c r="D998" s="49" t="n">
        <v>15.7185</v>
      </c>
      <c r="E998" s="49" t="n">
        <v>3.591</v>
      </c>
      <c r="F998" s="49" t="n">
        <f aca="false">D998/E998</f>
        <v>4.37719298245614</v>
      </c>
      <c r="G998" s="0" t="str">
        <f aca="false">IF(OR(C998&lt;4,C998&gt;9),"Winter","Summer")</f>
        <v>Winter</v>
      </c>
    </row>
    <row r="999" customFormat="false" ht="14.25" hidden="false" customHeight="false" outlineLevel="0" collapsed="false">
      <c r="A999" s="50" t="n">
        <v>43488</v>
      </c>
      <c r="B999" s="0" t="n">
        <f aca="false">YEAR(A999)</f>
        <v>2019</v>
      </c>
      <c r="C999" s="0" t="n">
        <f aca="false">MONTH(A999)</f>
        <v>1</v>
      </c>
      <c r="D999" s="49" t="n">
        <v>16.3905</v>
      </c>
      <c r="E999" s="49" t="n">
        <v>3.612</v>
      </c>
      <c r="F999" s="49" t="n">
        <f aca="false">D999/E999</f>
        <v>4.53779069767442</v>
      </c>
      <c r="G999" s="0" t="str">
        <f aca="false">IF(OR(C999&lt;4,C999&gt;9),"Winter","Summer")</f>
        <v>Winter</v>
      </c>
    </row>
    <row r="1000" customFormat="false" ht="14.25" hidden="false" customHeight="false" outlineLevel="0" collapsed="false">
      <c r="A1000" s="50" t="n">
        <v>43489</v>
      </c>
      <c r="B1000" s="0" t="n">
        <f aca="false">YEAR(A1000)</f>
        <v>2019</v>
      </c>
      <c r="C1000" s="0" t="n">
        <f aca="false">MONTH(A1000)</f>
        <v>1</v>
      </c>
      <c r="D1000" s="49" t="n">
        <v>17.282999</v>
      </c>
      <c r="E1000" s="49" t="n">
        <v>3.6435</v>
      </c>
      <c r="F1000" s="49" t="n">
        <f aca="false">D1000/E1000</f>
        <v>4.74351557568272</v>
      </c>
      <c r="G1000" s="0" t="str">
        <f aca="false">IF(OR(C1000&lt;4,C1000&gt;9),"Winter","Summer")</f>
        <v>Winter</v>
      </c>
    </row>
    <row r="1001" customFormat="false" ht="14.25" hidden="false" customHeight="false" outlineLevel="0" collapsed="false">
      <c r="A1001" s="50" t="n">
        <v>43490</v>
      </c>
      <c r="B1001" s="0" t="n">
        <f aca="false">YEAR(A1001)</f>
        <v>2019</v>
      </c>
      <c r="C1001" s="0" t="n">
        <f aca="false">MONTH(A1001)</f>
        <v>1</v>
      </c>
      <c r="D1001" s="49" t="n">
        <v>15.256499</v>
      </c>
      <c r="E1001" s="49" t="n">
        <v>3.5384998</v>
      </c>
      <c r="F1001" s="49" t="n">
        <f aca="false">D1001/E1001</f>
        <v>4.31157266138605</v>
      </c>
      <c r="G1001" s="0" t="str">
        <f aca="false">IF(OR(C1001&lt;4,C1001&gt;9),"Winter","Summer")</f>
        <v>Winter</v>
      </c>
    </row>
    <row r="1002" customFormat="false" ht="14.25" hidden="false" customHeight="false" outlineLevel="0" collapsed="false">
      <c r="A1002" s="50" t="n">
        <v>43491</v>
      </c>
      <c r="B1002" s="0" t="n">
        <f aca="false">YEAR(A1002)</f>
        <v>2019</v>
      </c>
      <c r="C1002" s="0" t="n">
        <f aca="false">MONTH(A1002)</f>
        <v>1</v>
      </c>
      <c r="D1002" s="49" t="n">
        <v>14.6265</v>
      </c>
      <c r="E1002" s="49" t="n">
        <v>3.4335</v>
      </c>
      <c r="F1002" s="49" t="n">
        <f aca="false">D1002/E1002</f>
        <v>4.25993883792049</v>
      </c>
      <c r="G1002" s="0" t="str">
        <f aca="false">IF(OR(C1002&lt;4,C1002&gt;9),"Winter","Summer")</f>
        <v>Winter</v>
      </c>
    </row>
    <row r="1003" customFormat="false" ht="14.25" hidden="false" customHeight="false" outlineLevel="0" collapsed="false">
      <c r="A1003" s="50" t="n">
        <v>43492</v>
      </c>
      <c r="B1003" s="0" t="n">
        <f aca="false">YEAR(A1003)</f>
        <v>2019</v>
      </c>
      <c r="C1003" s="0" t="n">
        <f aca="false">MONTH(A1003)</f>
        <v>1</v>
      </c>
      <c r="D1003" s="49" t="n">
        <v>13.86</v>
      </c>
      <c r="E1003" s="49" t="n">
        <v>3.4335</v>
      </c>
      <c r="F1003" s="49" t="n">
        <f aca="false">D1003/E1003</f>
        <v>4.03669724770642</v>
      </c>
      <c r="G1003" s="0" t="str">
        <f aca="false">IF(OR(C1003&lt;4,C1003&gt;9),"Winter","Summer")</f>
        <v>Winter</v>
      </c>
    </row>
    <row r="1004" customFormat="false" ht="14.25" hidden="false" customHeight="false" outlineLevel="0" collapsed="false">
      <c r="A1004" s="50" t="n">
        <v>43493</v>
      </c>
      <c r="B1004" s="0" t="n">
        <f aca="false">YEAR(A1004)</f>
        <v>2019</v>
      </c>
      <c r="C1004" s="0" t="n">
        <f aca="false">MONTH(A1004)</f>
        <v>1</v>
      </c>
      <c r="D1004" s="49" t="n">
        <v>15.256499</v>
      </c>
      <c r="E1004" s="49" t="n">
        <v>3.465</v>
      </c>
      <c r="F1004" s="49" t="n">
        <f aca="false">D1004/E1004</f>
        <v>4.40303001443002</v>
      </c>
      <c r="G1004" s="0" t="str">
        <f aca="false">IF(OR(C1004&lt;4,C1004&gt;9),"Winter","Summer")</f>
        <v>Winter</v>
      </c>
    </row>
    <row r="1005" customFormat="false" ht="14.25" hidden="false" customHeight="false" outlineLevel="0" collapsed="false">
      <c r="A1005" s="50" t="n">
        <v>43494</v>
      </c>
      <c r="B1005" s="0" t="n">
        <f aca="false">YEAR(A1005)</f>
        <v>2019</v>
      </c>
      <c r="C1005" s="0" t="n">
        <f aca="false">MONTH(A1005)</f>
        <v>1</v>
      </c>
      <c r="D1005" s="49" t="n">
        <v>15.267</v>
      </c>
      <c r="E1005" s="49" t="n">
        <v>3.465</v>
      </c>
      <c r="F1005" s="49" t="n">
        <f aca="false">D1005/E1005</f>
        <v>4.40606060606061</v>
      </c>
      <c r="G1005" s="0" t="str">
        <f aca="false">IF(OR(C1005&lt;4,C1005&gt;9),"Winter","Summer")</f>
        <v>Winter</v>
      </c>
    </row>
    <row r="1006" customFormat="false" ht="14.25" hidden="false" customHeight="false" outlineLevel="0" collapsed="false">
      <c r="A1006" s="50" t="n">
        <v>43495</v>
      </c>
      <c r="B1006" s="0" t="n">
        <f aca="false">YEAR(A1006)</f>
        <v>2019</v>
      </c>
      <c r="C1006" s="0" t="n">
        <f aca="false">MONTH(A1006)</f>
        <v>1</v>
      </c>
      <c r="D1006" s="49" t="n">
        <v>16.3485</v>
      </c>
      <c r="E1006" s="49" t="n">
        <v>3.444</v>
      </c>
      <c r="F1006" s="49" t="n">
        <f aca="false">D1006/E1006</f>
        <v>4.7469512195122</v>
      </c>
      <c r="G1006" s="0" t="str">
        <f aca="false">IF(OR(C1006&lt;4,C1006&gt;9),"Winter","Summer")</f>
        <v>Winter</v>
      </c>
    </row>
    <row r="1007" customFormat="false" ht="14.25" hidden="false" customHeight="false" outlineLevel="0" collapsed="false">
      <c r="A1007" s="50" t="n">
        <v>43496</v>
      </c>
      <c r="B1007" s="0" t="n">
        <f aca="false">YEAR(A1007)</f>
        <v>2019</v>
      </c>
      <c r="C1007" s="0" t="n">
        <f aca="false">MONTH(A1007)</f>
        <v>1</v>
      </c>
      <c r="D1007" s="49" t="n">
        <v>15.183</v>
      </c>
      <c r="E1007" s="49" t="n">
        <v>3.444</v>
      </c>
      <c r="F1007" s="49" t="n">
        <f aca="false">D1007/E1007</f>
        <v>4.40853658536585</v>
      </c>
      <c r="G1007" s="0" t="str">
        <f aca="false">IF(OR(C1007&lt;4,C1007&gt;9),"Winter","Summer")</f>
        <v>Winter</v>
      </c>
    </row>
    <row r="1008" customFormat="false" ht="14.25" hidden="false" customHeight="false" outlineLevel="0" collapsed="false">
      <c r="A1008" s="50" t="n">
        <v>43497</v>
      </c>
      <c r="B1008" s="0" t="n">
        <f aca="false">YEAR(A1008)</f>
        <v>2019</v>
      </c>
      <c r="C1008" s="0" t="n">
        <f aca="false">MONTH(A1008)</f>
        <v>2</v>
      </c>
      <c r="D1008" s="49" t="n">
        <v>15.0675</v>
      </c>
      <c r="E1008" s="49" t="n">
        <v>3.3915</v>
      </c>
      <c r="F1008" s="49" t="n">
        <f aca="false">D1008/E1008</f>
        <v>4.44272445820433</v>
      </c>
      <c r="G1008" s="0" t="str">
        <f aca="false">IF(OR(C1008&lt;4,C1008&gt;9),"Winter","Summer")</f>
        <v>Winter</v>
      </c>
    </row>
    <row r="1009" customFormat="false" ht="14.25" hidden="false" customHeight="false" outlineLevel="0" collapsed="false">
      <c r="A1009" s="50" t="n">
        <v>43498</v>
      </c>
      <c r="B1009" s="0" t="n">
        <f aca="false">YEAR(A1009)</f>
        <v>2019</v>
      </c>
      <c r="C1009" s="0" t="n">
        <f aca="false">MONTH(A1009)</f>
        <v>2</v>
      </c>
      <c r="D1009" s="49" t="n">
        <v>14.6265</v>
      </c>
      <c r="E1009" s="49" t="n">
        <v>3.3495002</v>
      </c>
      <c r="F1009" s="49" t="n">
        <f aca="false">D1009/E1009</f>
        <v>4.36677089913295</v>
      </c>
      <c r="G1009" s="0" t="str">
        <f aca="false">IF(OR(C1009&lt;4,C1009&gt;9),"Winter","Summer")</f>
        <v>Winter</v>
      </c>
    </row>
    <row r="1010" customFormat="false" ht="14.25" hidden="false" customHeight="false" outlineLevel="0" collapsed="false">
      <c r="A1010" s="50" t="n">
        <v>43499</v>
      </c>
      <c r="B1010" s="0" t="n">
        <f aca="false">YEAR(A1010)</f>
        <v>2019</v>
      </c>
      <c r="C1010" s="0" t="n">
        <f aca="false">MONTH(A1010)</f>
        <v>2</v>
      </c>
      <c r="D1010" s="49" t="n">
        <v>14.532001</v>
      </c>
      <c r="E1010" s="49" t="n">
        <v>3.3495002</v>
      </c>
      <c r="F1010" s="49" t="n">
        <f aca="false">D1010/E1010</f>
        <v>4.33855803322537</v>
      </c>
      <c r="G1010" s="0" t="str">
        <f aca="false">IF(OR(C1010&lt;4,C1010&gt;9),"Winter","Summer")</f>
        <v>Winter</v>
      </c>
    </row>
    <row r="1011" customFormat="false" ht="14.25" hidden="false" customHeight="false" outlineLevel="0" collapsed="false">
      <c r="A1011" s="50" t="n">
        <v>43500</v>
      </c>
      <c r="B1011" s="0" t="n">
        <f aca="false">YEAR(A1011)</f>
        <v>2019</v>
      </c>
      <c r="C1011" s="0" t="n">
        <f aca="false">MONTH(A1011)</f>
        <v>2</v>
      </c>
      <c r="D1011" s="49" t="n">
        <v>14.49</v>
      </c>
      <c r="E1011" s="49" t="n">
        <v>3.339</v>
      </c>
      <c r="F1011" s="49" t="n">
        <f aca="false">D1011/E1011</f>
        <v>4.33962264150943</v>
      </c>
      <c r="G1011" s="0" t="str">
        <f aca="false">IF(OR(C1011&lt;4,C1011&gt;9),"Winter","Summer")</f>
        <v>Winter</v>
      </c>
    </row>
    <row r="1012" customFormat="false" ht="14.25" hidden="false" customHeight="false" outlineLevel="0" collapsed="false">
      <c r="A1012" s="50" t="n">
        <v>43501</v>
      </c>
      <c r="B1012" s="0" t="n">
        <f aca="false">YEAR(A1012)</f>
        <v>2019</v>
      </c>
      <c r="C1012" s="0" t="n">
        <f aca="false">MONTH(A1012)</f>
        <v>2</v>
      </c>
      <c r="D1012" s="49" t="n">
        <v>14.469</v>
      </c>
      <c r="E1012" s="49" t="n">
        <v>3.3075001</v>
      </c>
      <c r="F1012" s="49" t="n">
        <f aca="false">D1012/E1012</f>
        <v>4.37460304234004</v>
      </c>
      <c r="G1012" s="0" t="str">
        <f aca="false">IF(OR(C1012&lt;4,C1012&gt;9),"Winter","Summer")</f>
        <v>Winter</v>
      </c>
    </row>
    <row r="1013" customFormat="false" ht="14.25" hidden="false" customHeight="false" outlineLevel="0" collapsed="false">
      <c r="A1013" s="50" t="n">
        <v>43502</v>
      </c>
      <c r="B1013" s="0" t="n">
        <f aca="false">YEAR(A1013)</f>
        <v>2019</v>
      </c>
      <c r="C1013" s="0" t="n">
        <f aca="false">MONTH(A1013)</f>
        <v>2</v>
      </c>
      <c r="D1013" s="49" t="n">
        <v>14.458501</v>
      </c>
      <c r="E1013" s="49" t="n">
        <v>3.2865002</v>
      </c>
      <c r="F1013" s="49" t="n">
        <f aca="false">D1013/E1013</f>
        <v>4.39936105891611</v>
      </c>
      <c r="G1013" s="0" t="str">
        <f aca="false">IF(OR(C1013&lt;4,C1013&gt;9),"Winter","Summer")</f>
        <v>Winter</v>
      </c>
    </row>
    <row r="1014" customFormat="false" ht="14.25" hidden="false" customHeight="false" outlineLevel="0" collapsed="false">
      <c r="A1014" s="50" t="n">
        <v>43503</v>
      </c>
      <c r="B1014" s="0" t="n">
        <f aca="false">YEAR(A1014)</f>
        <v>2019</v>
      </c>
      <c r="C1014" s="0" t="n">
        <f aca="false">MONTH(A1014)</f>
        <v>2</v>
      </c>
      <c r="D1014" s="49" t="n">
        <v>14.3220005</v>
      </c>
      <c r="E1014" s="49" t="n">
        <v>3.2970002</v>
      </c>
      <c r="F1014" s="49" t="n">
        <f aca="false">D1014/E1014</f>
        <v>4.34394893272982</v>
      </c>
      <c r="G1014" s="0" t="str">
        <f aca="false">IF(OR(C1014&lt;4,C1014&gt;9),"Winter","Summer")</f>
        <v>Winter</v>
      </c>
    </row>
    <row r="1015" customFormat="false" ht="14.25" hidden="false" customHeight="false" outlineLevel="0" collapsed="false">
      <c r="A1015" s="50" t="n">
        <v>43504</v>
      </c>
      <c r="B1015" s="0" t="n">
        <f aca="false">YEAR(A1015)</f>
        <v>2019</v>
      </c>
      <c r="C1015" s="0" t="n">
        <f aca="false">MONTH(A1015)</f>
        <v>2</v>
      </c>
      <c r="D1015" s="49" t="n">
        <v>14.342999</v>
      </c>
      <c r="E1015" s="49" t="n">
        <v>3.2865002</v>
      </c>
      <c r="F1015" s="49" t="n">
        <f aca="false">D1015/E1015</f>
        <v>4.36421668253664</v>
      </c>
      <c r="G1015" s="0" t="str">
        <f aca="false">IF(OR(C1015&lt;4,C1015&gt;9),"Winter","Summer")</f>
        <v>Winter</v>
      </c>
    </row>
    <row r="1016" customFormat="false" ht="14.25" hidden="false" customHeight="false" outlineLevel="0" collapsed="false">
      <c r="A1016" s="50" t="n">
        <v>43505</v>
      </c>
      <c r="B1016" s="0" t="n">
        <f aca="false">YEAR(A1016)</f>
        <v>2019</v>
      </c>
      <c r="C1016" s="0" t="n">
        <f aca="false">MONTH(A1016)</f>
        <v>2</v>
      </c>
      <c r="D1016" s="49" t="n">
        <v>13.818</v>
      </c>
      <c r="E1016" s="49" t="n">
        <v>3.2129998</v>
      </c>
      <c r="F1016" s="49" t="n">
        <f aca="false">D1016/E1016</f>
        <v>4.30065386247456</v>
      </c>
      <c r="G1016" s="0" t="str">
        <f aca="false">IF(OR(C1016&lt;4,C1016&gt;9),"Winter","Summer")</f>
        <v>Winter</v>
      </c>
    </row>
    <row r="1017" customFormat="false" ht="14.25" hidden="false" customHeight="false" outlineLevel="0" collapsed="false">
      <c r="A1017" s="50" t="n">
        <v>43506</v>
      </c>
      <c r="B1017" s="0" t="n">
        <f aca="false">YEAR(A1017)</f>
        <v>2019</v>
      </c>
      <c r="C1017" s="0" t="n">
        <f aca="false">MONTH(A1017)</f>
        <v>2</v>
      </c>
      <c r="D1017" s="49" t="n">
        <v>14.7734995</v>
      </c>
      <c r="E1017" s="49" t="n">
        <v>3.2129998</v>
      </c>
      <c r="F1017" s="49" t="n">
        <f aca="false">D1017/E1017</f>
        <v>4.59803934628318</v>
      </c>
      <c r="G1017" s="0" t="str">
        <f aca="false">IF(OR(C1017&lt;4,C1017&gt;9),"Winter","Summer")</f>
        <v>Winter</v>
      </c>
    </row>
    <row r="1018" customFormat="false" ht="14.25" hidden="false" customHeight="false" outlineLevel="0" collapsed="false">
      <c r="A1018" s="50" t="n">
        <v>43507</v>
      </c>
      <c r="B1018" s="0" t="n">
        <f aca="false">YEAR(A1018)</f>
        <v>2019</v>
      </c>
      <c r="C1018" s="0" t="n">
        <f aca="false">MONTH(A1018)</f>
        <v>2</v>
      </c>
      <c r="D1018" s="49" t="n">
        <v>15.015</v>
      </c>
      <c r="E1018" s="49" t="n">
        <v>3.2235</v>
      </c>
      <c r="F1018" s="49" t="n">
        <f aca="false">D1018/E1018</f>
        <v>4.65798045602606</v>
      </c>
      <c r="G1018" s="0" t="str">
        <f aca="false">IF(OR(C1018&lt;4,C1018&gt;9),"Winter","Summer")</f>
        <v>Winter</v>
      </c>
    </row>
    <row r="1019" customFormat="false" ht="14.25" hidden="false" customHeight="false" outlineLevel="0" collapsed="false">
      <c r="A1019" s="50" t="n">
        <v>43508</v>
      </c>
      <c r="B1019" s="0" t="n">
        <f aca="false">YEAR(A1019)</f>
        <v>2019</v>
      </c>
      <c r="C1019" s="0" t="n">
        <f aca="false">MONTH(A1019)</f>
        <v>2</v>
      </c>
      <c r="D1019" s="49" t="n">
        <v>14.07</v>
      </c>
      <c r="E1019" s="49" t="n">
        <v>3.1815</v>
      </c>
      <c r="F1019" s="49" t="n">
        <f aca="false">D1019/E1019</f>
        <v>4.42244224422442</v>
      </c>
      <c r="G1019" s="0" t="str">
        <f aca="false">IF(OR(C1019&lt;4,C1019&gt;9),"Winter","Summer")</f>
        <v>Winter</v>
      </c>
    </row>
    <row r="1020" customFormat="false" ht="14.25" hidden="false" customHeight="false" outlineLevel="0" collapsed="false">
      <c r="A1020" s="50" t="n">
        <v>43509</v>
      </c>
      <c r="B1020" s="0" t="n">
        <f aca="false">YEAR(A1020)</f>
        <v>2019</v>
      </c>
      <c r="C1020" s="0" t="n">
        <f aca="false">MONTH(A1020)</f>
        <v>2</v>
      </c>
      <c r="D1020" s="49" t="n">
        <v>14.049</v>
      </c>
      <c r="E1020" s="49" t="n">
        <v>3.171</v>
      </c>
      <c r="F1020" s="49" t="n">
        <f aca="false">D1020/E1020</f>
        <v>4.43046357615894</v>
      </c>
      <c r="G1020" s="0" t="str">
        <f aca="false">IF(OR(C1020&lt;4,C1020&gt;9),"Winter","Summer")</f>
        <v>Winter</v>
      </c>
    </row>
    <row r="1021" customFormat="false" ht="14.25" hidden="false" customHeight="false" outlineLevel="0" collapsed="false">
      <c r="A1021" s="50" t="n">
        <v>43510</v>
      </c>
      <c r="B1021" s="0" t="n">
        <f aca="false">YEAR(A1021)</f>
        <v>2019</v>
      </c>
      <c r="C1021" s="0" t="n">
        <f aca="false">MONTH(A1021)</f>
        <v>2</v>
      </c>
      <c r="D1021" s="49" t="n">
        <v>14.007</v>
      </c>
      <c r="E1021" s="49" t="n">
        <v>3.171</v>
      </c>
      <c r="F1021" s="49" t="n">
        <f aca="false">D1021/E1021</f>
        <v>4.41721854304636</v>
      </c>
      <c r="G1021" s="0" t="str">
        <f aca="false">IF(OR(C1021&lt;4,C1021&gt;9),"Winter","Summer")</f>
        <v>Winter</v>
      </c>
    </row>
    <row r="1022" customFormat="false" ht="14.25" hidden="false" customHeight="false" outlineLevel="0" collapsed="false">
      <c r="A1022" s="50" t="n">
        <v>43511</v>
      </c>
      <c r="B1022" s="0" t="n">
        <f aca="false">YEAR(A1022)</f>
        <v>2019</v>
      </c>
      <c r="C1022" s="0" t="n">
        <f aca="false">MONTH(A1022)</f>
        <v>2</v>
      </c>
      <c r="D1022" s="49" t="n">
        <v>13.943999</v>
      </c>
      <c r="E1022" s="49" t="n">
        <v>3.171</v>
      </c>
      <c r="F1022" s="49" t="n">
        <f aca="false">D1022/E1022</f>
        <v>4.39735067801955</v>
      </c>
      <c r="G1022" s="0" t="str">
        <f aca="false">IF(OR(C1022&lt;4,C1022&gt;9),"Winter","Summer")</f>
        <v>Winter</v>
      </c>
    </row>
    <row r="1023" customFormat="false" ht="14.25" hidden="false" customHeight="false" outlineLevel="0" collapsed="false">
      <c r="A1023" s="50" t="n">
        <v>43512</v>
      </c>
      <c r="B1023" s="0" t="n">
        <f aca="false">YEAR(A1023)</f>
        <v>2019</v>
      </c>
      <c r="C1023" s="0" t="n">
        <f aca="false">MONTH(A1023)</f>
        <v>2</v>
      </c>
      <c r="D1023" s="49" t="n">
        <v>14.007</v>
      </c>
      <c r="E1023" s="49" t="n">
        <v>3.15</v>
      </c>
      <c r="F1023" s="49" t="n">
        <f aca="false">D1023/E1023</f>
        <v>4.44666666666667</v>
      </c>
      <c r="G1023" s="0" t="str">
        <f aca="false">IF(OR(C1023&lt;4,C1023&gt;9),"Winter","Summer")</f>
        <v>Winter</v>
      </c>
    </row>
    <row r="1024" customFormat="false" ht="14.25" hidden="false" customHeight="false" outlineLevel="0" collapsed="false">
      <c r="A1024" s="50" t="n">
        <v>43513</v>
      </c>
      <c r="B1024" s="0" t="n">
        <f aca="false">YEAR(A1024)</f>
        <v>2019</v>
      </c>
      <c r="C1024" s="0" t="n">
        <f aca="false">MONTH(A1024)</f>
        <v>2</v>
      </c>
      <c r="D1024" s="49" t="n">
        <v>13.734</v>
      </c>
      <c r="E1024" s="49" t="n">
        <v>3.15</v>
      </c>
      <c r="F1024" s="49" t="n">
        <f aca="false">D1024/E1024</f>
        <v>4.36</v>
      </c>
      <c r="G1024" s="0" t="str">
        <f aca="false">IF(OR(C1024&lt;4,C1024&gt;9),"Winter","Summer")</f>
        <v>Winter</v>
      </c>
    </row>
    <row r="1025" customFormat="false" ht="14.25" hidden="false" customHeight="false" outlineLevel="0" collapsed="false">
      <c r="A1025" s="50" t="n">
        <v>43514</v>
      </c>
      <c r="B1025" s="0" t="n">
        <f aca="false">YEAR(A1025)</f>
        <v>2019</v>
      </c>
      <c r="C1025" s="0" t="n">
        <f aca="false">MONTH(A1025)</f>
        <v>2</v>
      </c>
      <c r="D1025" s="49" t="n">
        <v>13.8810005</v>
      </c>
      <c r="E1025" s="49" t="n">
        <v>3.15</v>
      </c>
      <c r="F1025" s="49" t="n">
        <f aca="false">D1025/E1025</f>
        <v>4.40666682539683</v>
      </c>
      <c r="G1025" s="0" t="str">
        <f aca="false">IF(OR(C1025&lt;4,C1025&gt;9),"Winter","Summer")</f>
        <v>Winter</v>
      </c>
    </row>
    <row r="1026" customFormat="false" ht="14.25" hidden="false" customHeight="false" outlineLevel="0" collapsed="false">
      <c r="A1026" s="50" t="n">
        <v>43515</v>
      </c>
      <c r="B1026" s="0" t="n">
        <f aca="false">YEAR(A1026)</f>
        <v>2019</v>
      </c>
      <c r="C1026" s="0" t="n">
        <f aca="false">MONTH(A1026)</f>
        <v>2</v>
      </c>
      <c r="D1026" s="49" t="n">
        <v>14.091</v>
      </c>
      <c r="E1026" s="49" t="n">
        <v>3.129</v>
      </c>
      <c r="F1026" s="49" t="n">
        <f aca="false">D1026/E1026</f>
        <v>4.50335570469799</v>
      </c>
      <c r="G1026" s="0" t="str">
        <f aca="false">IF(OR(C1026&lt;4,C1026&gt;9),"Winter","Summer")</f>
        <v>Winter</v>
      </c>
    </row>
    <row r="1027" customFormat="false" ht="14.25" hidden="false" customHeight="false" outlineLevel="0" collapsed="false">
      <c r="A1027" s="50" t="n">
        <v>43516</v>
      </c>
      <c r="B1027" s="0" t="n">
        <f aca="false">YEAR(A1027)</f>
        <v>2019</v>
      </c>
      <c r="C1027" s="0" t="n">
        <f aca="false">MONTH(A1027)</f>
        <v>2</v>
      </c>
      <c r="D1027" s="49" t="n">
        <v>13.776</v>
      </c>
      <c r="E1027" s="49" t="n">
        <v>3.1185</v>
      </c>
      <c r="F1027" s="49" t="n">
        <f aca="false">D1027/E1027</f>
        <v>4.41750841750842</v>
      </c>
      <c r="G1027" s="0" t="str">
        <f aca="false">IF(OR(C1027&lt;4,C1027&gt;9),"Winter","Summer")</f>
        <v>Winter</v>
      </c>
    </row>
    <row r="1028" customFormat="false" ht="14.25" hidden="false" customHeight="false" outlineLevel="0" collapsed="false">
      <c r="A1028" s="50" t="n">
        <v>43517</v>
      </c>
      <c r="B1028" s="0" t="n">
        <f aca="false">YEAR(A1028)</f>
        <v>2019</v>
      </c>
      <c r="C1028" s="0" t="n">
        <f aca="false">MONTH(A1028)</f>
        <v>2</v>
      </c>
      <c r="D1028" s="49" t="n">
        <v>14.059501</v>
      </c>
      <c r="E1028" s="49" t="n">
        <v>3.1395</v>
      </c>
      <c r="F1028" s="49" t="n">
        <f aca="false">D1028/E1028</f>
        <v>4.47826118808727</v>
      </c>
      <c r="G1028" s="0" t="str">
        <f aca="false">IF(OR(C1028&lt;4,C1028&gt;9),"Winter","Summer")</f>
        <v>Winter</v>
      </c>
    </row>
    <row r="1029" customFormat="false" ht="14.25" hidden="false" customHeight="false" outlineLevel="0" collapsed="false">
      <c r="A1029" s="50" t="n">
        <v>43518</v>
      </c>
      <c r="B1029" s="0" t="n">
        <f aca="false">YEAR(A1029)</f>
        <v>2019</v>
      </c>
      <c r="C1029" s="0" t="n">
        <f aca="false">MONTH(A1029)</f>
        <v>2</v>
      </c>
      <c r="D1029" s="49" t="n">
        <v>13.9125</v>
      </c>
      <c r="E1029" s="49" t="n">
        <v>3.0870001</v>
      </c>
      <c r="F1029" s="49" t="n">
        <f aca="false">D1029/E1029</f>
        <v>4.50680257509548</v>
      </c>
      <c r="G1029" s="0" t="str">
        <f aca="false">IF(OR(C1029&lt;4,C1029&gt;9),"Winter","Summer")</f>
        <v>Winter</v>
      </c>
    </row>
    <row r="1030" customFormat="false" ht="14.25" hidden="false" customHeight="false" outlineLevel="0" collapsed="false">
      <c r="A1030" s="50" t="n">
        <v>43519</v>
      </c>
      <c r="B1030" s="0" t="n">
        <f aca="false">YEAR(A1030)</f>
        <v>2019</v>
      </c>
      <c r="C1030" s="0" t="n">
        <f aca="false">MONTH(A1030)</f>
        <v>2</v>
      </c>
      <c r="D1030" s="49" t="n">
        <v>13.629</v>
      </c>
      <c r="E1030" s="49" t="n">
        <v>3.066</v>
      </c>
      <c r="F1030" s="49" t="n">
        <f aca="false">D1030/E1030</f>
        <v>4.44520547945206</v>
      </c>
      <c r="G1030" s="0" t="str">
        <f aca="false">IF(OR(C1030&lt;4,C1030&gt;9),"Winter","Summer")</f>
        <v>Winter</v>
      </c>
    </row>
    <row r="1031" customFormat="false" ht="14.25" hidden="false" customHeight="false" outlineLevel="0" collapsed="false">
      <c r="A1031" s="50" t="n">
        <v>43520</v>
      </c>
      <c r="B1031" s="0" t="n">
        <f aca="false">YEAR(A1031)</f>
        <v>2019</v>
      </c>
      <c r="C1031" s="0" t="n">
        <f aca="false">MONTH(A1031)</f>
        <v>2</v>
      </c>
      <c r="D1031" s="49" t="n">
        <v>13.6814995</v>
      </c>
      <c r="E1031" s="49" t="n">
        <v>3.066</v>
      </c>
      <c r="F1031" s="49" t="n">
        <f aca="false">D1031/E1031</f>
        <v>4.46232860404436</v>
      </c>
      <c r="G1031" s="0" t="str">
        <f aca="false">IF(OR(C1031&lt;4,C1031&gt;9),"Winter","Summer")</f>
        <v>Winter</v>
      </c>
    </row>
    <row r="1032" customFormat="false" ht="14.25" hidden="false" customHeight="false" outlineLevel="0" collapsed="false">
      <c r="A1032" s="50" t="n">
        <v>43521</v>
      </c>
      <c r="B1032" s="0" t="n">
        <f aca="false">YEAR(A1032)</f>
        <v>2019</v>
      </c>
      <c r="C1032" s="0" t="n">
        <f aca="false">MONTH(A1032)</f>
        <v>2</v>
      </c>
      <c r="D1032" s="49" t="n">
        <v>13.618501</v>
      </c>
      <c r="E1032" s="49" t="n">
        <v>3.0765002</v>
      </c>
      <c r="F1032" s="49" t="n">
        <f aca="false">D1032/E1032</f>
        <v>4.4266211976843</v>
      </c>
      <c r="G1032" s="0" t="str">
        <f aca="false">IF(OR(C1032&lt;4,C1032&gt;9),"Winter","Summer")</f>
        <v>Winter</v>
      </c>
    </row>
    <row r="1033" customFormat="false" ht="14.25" hidden="false" customHeight="false" outlineLevel="0" collapsed="false">
      <c r="A1033" s="50" t="n">
        <v>43522</v>
      </c>
      <c r="B1033" s="0" t="n">
        <f aca="false">YEAR(A1033)</f>
        <v>2019</v>
      </c>
      <c r="C1033" s="0" t="n">
        <f aca="false">MONTH(A1033)</f>
        <v>2</v>
      </c>
      <c r="D1033" s="49" t="n">
        <v>13.9755</v>
      </c>
      <c r="E1033" s="49" t="n">
        <v>3.0345001</v>
      </c>
      <c r="F1033" s="49" t="n">
        <f aca="false">D1033/E1033</f>
        <v>4.60553618040744</v>
      </c>
      <c r="G1033" s="0" t="str">
        <f aca="false">IF(OR(C1033&lt;4,C1033&gt;9),"Winter","Summer")</f>
        <v>Winter</v>
      </c>
    </row>
    <row r="1034" customFormat="false" ht="14.25" hidden="false" customHeight="false" outlineLevel="0" collapsed="false">
      <c r="A1034" s="50" t="n">
        <v>43523</v>
      </c>
      <c r="B1034" s="0" t="n">
        <f aca="false">YEAR(A1034)</f>
        <v>2019</v>
      </c>
      <c r="C1034" s="0" t="n">
        <f aca="false">MONTH(A1034)</f>
        <v>2</v>
      </c>
      <c r="D1034" s="49" t="n">
        <v>13.818</v>
      </c>
      <c r="E1034" s="49" t="n">
        <v>3.045</v>
      </c>
      <c r="F1034" s="49" t="n">
        <f aca="false">D1034/E1034</f>
        <v>4.53793103448276</v>
      </c>
      <c r="G1034" s="0" t="str">
        <f aca="false">IF(OR(C1034&lt;4,C1034&gt;9),"Winter","Summer")</f>
        <v>Winter</v>
      </c>
    </row>
    <row r="1035" customFormat="false" ht="14.25" hidden="false" customHeight="false" outlineLevel="0" collapsed="false">
      <c r="A1035" s="50" t="n">
        <v>43524</v>
      </c>
      <c r="B1035" s="0" t="n">
        <f aca="false">YEAR(A1035)</f>
        <v>2019</v>
      </c>
      <c r="C1035" s="0" t="n">
        <f aca="false">MONTH(A1035)</f>
        <v>2</v>
      </c>
      <c r="D1035" s="49" t="n">
        <v>13.9545</v>
      </c>
      <c r="E1035" s="49" t="n">
        <v>3.0765002</v>
      </c>
      <c r="F1035" s="49" t="n">
        <f aca="false">D1035/E1035</f>
        <v>4.53583588260453</v>
      </c>
      <c r="G1035" s="0" t="str">
        <f aca="false">IF(OR(C1035&lt;4,C1035&gt;9),"Winter","Summer")</f>
        <v>Winter</v>
      </c>
    </row>
    <row r="1036" customFormat="false" ht="14.25" hidden="false" customHeight="false" outlineLevel="0" collapsed="false">
      <c r="A1036" s="50" t="n">
        <v>43525</v>
      </c>
      <c r="B1036" s="0" t="n">
        <f aca="false">YEAR(A1036)</f>
        <v>2019</v>
      </c>
      <c r="C1036" s="0" t="n">
        <f aca="false">MONTH(A1036)</f>
        <v>3</v>
      </c>
      <c r="D1036" s="49" t="n">
        <v>14.028</v>
      </c>
      <c r="E1036" s="49" t="n">
        <v>3.066</v>
      </c>
      <c r="F1036" s="49" t="n">
        <f aca="false">D1036/E1036</f>
        <v>4.57534246575343</v>
      </c>
      <c r="G1036" s="0" t="str">
        <f aca="false">IF(OR(C1036&lt;4,C1036&gt;9),"Winter","Summer")</f>
        <v>Winter</v>
      </c>
    </row>
    <row r="1037" customFormat="false" ht="14.25" hidden="false" customHeight="false" outlineLevel="0" collapsed="false">
      <c r="A1037" s="50" t="n">
        <v>43526</v>
      </c>
      <c r="B1037" s="0" t="n">
        <f aca="false">YEAR(A1037)</f>
        <v>2019</v>
      </c>
      <c r="C1037" s="0" t="n">
        <f aca="false">MONTH(A1037)</f>
        <v>3</v>
      </c>
      <c r="D1037" s="49" t="n">
        <v>13.818</v>
      </c>
      <c r="E1037" s="49" t="n">
        <v>3.0345001</v>
      </c>
      <c r="F1037" s="49" t="n">
        <f aca="false">D1037/E1037</f>
        <v>4.55363306793103</v>
      </c>
      <c r="G1037" s="0" t="str">
        <f aca="false">IF(OR(C1037&lt;4,C1037&gt;9),"Winter","Summer")</f>
        <v>Winter</v>
      </c>
    </row>
    <row r="1038" customFormat="false" ht="14.25" hidden="false" customHeight="false" outlineLevel="0" collapsed="false">
      <c r="A1038" s="50" t="n">
        <v>43527</v>
      </c>
      <c r="B1038" s="0" t="n">
        <f aca="false">YEAR(A1038)</f>
        <v>2019</v>
      </c>
      <c r="C1038" s="0" t="n">
        <f aca="false">MONTH(A1038)</f>
        <v>3</v>
      </c>
      <c r="D1038" s="49" t="n">
        <v>13.524</v>
      </c>
      <c r="E1038" s="49" t="n">
        <v>3.0345001</v>
      </c>
      <c r="F1038" s="49" t="n">
        <f aca="false">D1038/E1038</f>
        <v>4.45674725797505</v>
      </c>
      <c r="G1038" s="0" t="str">
        <f aca="false">IF(OR(C1038&lt;4,C1038&gt;9),"Winter","Summer")</f>
        <v>Winter</v>
      </c>
    </row>
    <row r="1039" customFormat="false" ht="14.25" hidden="false" customHeight="false" outlineLevel="0" collapsed="false">
      <c r="A1039" s="50" t="n">
        <v>43528</v>
      </c>
      <c r="B1039" s="0" t="n">
        <f aca="false">YEAR(A1039)</f>
        <v>2019</v>
      </c>
      <c r="C1039" s="0" t="n">
        <f aca="false">MONTH(A1039)</f>
        <v>3</v>
      </c>
      <c r="D1039" s="49" t="n">
        <v>13.776</v>
      </c>
      <c r="E1039" s="49" t="n">
        <v>3.0345001</v>
      </c>
      <c r="F1039" s="49" t="n">
        <f aca="false">D1039/E1039</f>
        <v>4.53979223793731</v>
      </c>
      <c r="G1039" s="0" t="str">
        <f aca="false">IF(OR(C1039&lt;4,C1039&gt;9),"Winter","Summer")</f>
        <v>Winter</v>
      </c>
    </row>
    <row r="1040" customFormat="false" ht="14.25" hidden="false" customHeight="false" outlineLevel="0" collapsed="false">
      <c r="A1040" s="50" t="n">
        <v>43529</v>
      </c>
      <c r="B1040" s="0" t="n">
        <f aca="false">YEAR(A1040)</f>
        <v>2019</v>
      </c>
      <c r="C1040" s="0" t="n">
        <f aca="false">MONTH(A1040)</f>
        <v>3</v>
      </c>
      <c r="D1040" s="49" t="n">
        <v>13.9335</v>
      </c>
      <c r="E1040" s="49" t="n">
        <v>3.0345001</v>
      </c>
      <c r="F1040" s="49" t="n">
        <f aca="false">D1040/E1040</f>
        <v>4.59169535041373</v>
      </c>
      <c r="G1040" s="0" t="str">
        <f aca="false">IF(OR(C1040&lt;4,C1040&gt;9),"Winter","Summer")</f>
        <v>Winter</v>
      </c>
    </row>
    <row r="1041" customFormat="false" ht="14.25" hidden="false" customHeight="false" outlineLevel="0" collapsed="false">
      <c r="A1041" s="50" t="n">
        <v>43530</v>
      </c>
      <c r="B1041" s="0" t="n">
        <f aca="false">YEAR(A1041)</f>
        <v>2019</v>
      </c>
      <c r="C1041" s="0" t="n">
        <f aca="false">MONTH(A1041)</f>
        <v>3</v>
      </c>
      <c r="D1041" s="49" t="n">
        <v>13.797</v>
      </c>
      <c r="E1041" s="49" t="n">
        <v>3.0240002</v>
      </c>
      <c r="F1041" s="49" t="n">
        <f aca="false">D1041/E1041</f>
        <v>4.56249969824737</v>
      </c>
      <c r="G1041" s="0" t="str">
        <f aca="false">IF(OR(C1041&lt;4,C1041&gt;9),"Winter","Summer")</f>
        <v>Winter</v>
      </c>
    </row>
    <row r="1042" customFormat="false" ht="14.25" hidden="false" customHeight="false" outlineLevel="0" collapsed="false">
      <c r="A1042" s="50" t="n">
        <v>43531</v>
      </c>
      <c r="B1042" s="0" t="n">
        <f aca="false">YEAR(A1042)</f>
        <v>2019</v>
      </c>
      <c r="C1042" s="0" t="n">
        <f aca="false">MONTH(A1042)</f>
        <v>3</v>
      </c>
      <c r="D1042" s="49" t="n">
        <v>13.660501</v>
      </c>
      <c r="E1042" s="49" t="n">
        <v>3.0029998</v>
      </c>
      <c r="F1042" s="49" t="n">
        <f aca="false">D1042/E1042</f>
        <v>4.54895168491187</v>
      </c>
      <c r="G1042" s="0" t="str">
        <f aca="false">IF(OR(C1042&lt;4,C1042&gt;9),"Winter","Summer")</f>
        <v>Winter</v>
      </c>
    </row>
    <row r="1043" customFormat="false" ht="14.25" hidden="false" customHeight="false" outlineLevel="0" collapsed="false">
      <c r="A1043" s="50" t="n">
        <v>43532</v>
      </c>
      <c r="B1043" s="0" t="n">
        <f aca="false">YEAR(A1043)</f>
        <v>2019</v>
      </c>
      <c r="C1043" s="0" t="n">
        <f aca="false">MONTH(A1043)</f>
        <v>3</v>
      </c>
      <c r="D1043" s="49" t="n">
        <v>13.734</v>
      </c>
      <c r="E1043" s="49" t="n">
        <v>2.9924998</v>
      </c>
      <c r="F1043" s="49" t="n">
        <f aca="false">D1043/E1043</f>
        <v>4.58947399094229</v>
      </c>
      <c r="G1043" s="0" t="str">
        <f aca="false">IF(OR(C1043&lt;4,C1043&gt;9),"Winter","Summer")</f>
        <v>Winter</v>
      </c>
    </row>
    <row r="1044" customFormat="false" ht="14.25" hidden="false" customHeight="false" outlineLevel="0" collapsed="false">
      <c r="A1044" s="50" t="n">
        <v>43533</v>
      </c>
      <c r="B1044" s="0" t="n">
        <f aca="false">YEAR(A1044)</f>
        <v>2019</v>
      </c>
      <c r="C1044" s="0" t="n">
        <f aca="false">MONTH(A1044)</f>
        <v>3</v>
      </c>
      <c r="D1044" s="49" t="n">
        <v>12.999001</v>
      </c>
      <c r="E1044" s="49" t="n">
        <v>2.9924998</v>
      </c>
      <c r="F1044" s="49" t="n">
        <f aca="false">D1044/E1044</f>
        <v>4.34386027360804</v>
      </c>
      <c r="G1044" s="0" t="str">
        <f aca="false">IF(OR(C1044&lt;4,C1044&gt;9),"Winter","Summer")</f>
        <v>Winter</v>
      </c>
    </row>
    <row r="1045" customFormat="false" ht="14.25" hidden="false" customHeight="false" outlineLevel="0" collapsed="false">
      <c r="A1045" s="50" t="n">
        <v>43534</v>
      </c>
      <c r="B1045" s="0" t="n">
        <f aca="false">YEAR(A1045)</f>
        <v>2019</v>
      </c>
      <c r="C1045" s="0" t="n">
        <f aca="false">MONTH(A1045)</f>
        <v>3</v>
      </c>
      <c r="D1045" s="49" t="n">
        <v>13.734</v>
      </c>
      <c r="E1045" s="49" t="n">
        <v>2.9924998</v>
      </c>
      <c r="F1045" s="49" t="n">
        <f aca="false">D1045/E1045</f>
        <v>4.58947399094229</v>
      </c>
      <c r="G1045" s="0" t="str">
        <f aca="false">IF(OR(C1045&lt;4,C1045&gt;9),"Winter","Summer")</f>
        <v>Winter</v>
      </c>
    </row>
    <row r="1046" customFormat="false" ht="14.25" hidden="false" customHeight="false" outlineLevel="0" collapsed="false">
      <c r="A1046" s="50" t="n">
        <v>43535</v>
      </c>
      <c r="B1046" s="0" t="n">
        <f aca="false">YEAR(A1046)</f>
        <v>2019</v>
      </c>
      <c r="C1046" s="0" t="n">
        <f aca="false">MONTH(A1046)</f>
        <v>3</v>
      </c>
      <c r="D1046" s="49" t="n">
        <v>13.408501</v>
      </c>
      <c r="E1046" s="49" t="n">
        <v>2.9924998</v>
      </c>
      <c r="F1046" s="49" t="n">
        <f aca="false">D1046/E1046</f>
        <v>4.48070238801687</v>
      </c>
      <c r="G1046" s="0" t="str">
        <f aca="false">IF(OR(C1046&lt;4,C1046&gt;9),"Winter","Summer")</f>
        <v>Winter</v>
      </c>
    </row>
    <row r="1047" customFormat="false" ht="14.25" hidden="false" customHeight="false" outlineLevel="0" collapsed="false">
      <c r="A1047" s="50" t="n">
        <v>43536</v>
      </c>
      <c r="B1047" s="0" t="n">
        <f aca="false">YEAR(A1047)</f>
        <v>2019</v>
      </c>
      <c r="C1047" s="0" t="n">
        <f aca="false">MONTH(A1047)</f>
        <v>3</v>
      </c>
      <c r="D1047" s="49" t="n">
        <v>13.3665</v>
      </c>
      <c r="E1047" s="49" t="n">
        <v>2.9819999</v>
      </c>
      <c r="F1047" s="49" t="n">
        <f aca="false">D1047/E1047</f>
        <v>4.48239451651222</v>
      </c>
      <c r="G1047" s="0" t="str">
        <f aca="false">IF(OR(C1047&lt;4,C1047&gt;9),"Winter","Summer")</f>
        <v>Winter</v>
      </c>
    </row>
    <row r="1048" customFormat="false" ht="14.25" hidden="false" customHeight="false" outlineLevel="0" collapsed="false">
      <c r="A1048" s="50" t="n">
        <v>43537</v>
      </c>
      <c r="B1048" s="0" t="n">
        <f aca="false">YEAR(A1048)</f>
        <v>2019</v>
      </c>
      <c r="C1048" s="0" t="n">
        <f aca="false">MONTH(A1048)</f>
        <v>3</v>
      </c>
      <c r="D1048" s="49" t="n">
        <v>13.408501</v>
      </c>
      <c r="E1048" s="49" t="n">
        <v>2.94</v>
      </c>
      <c r="F1048" s="49" t="n">
        <f aca="false">D1048/E1048</f>
        <v>4.56071462585034</v>
      </c>
      <c r="G1048" s="0" t="str">
        <f aca="false">IF(OR(C1048&lt;4,C1048&gt;9),"Winter","Summer")</f>
        <v>Winter</v>
      </c>
    </row>
    <row r="1049" customFormat="false" ht="14.25" hidden="false" customHeight="false" outlineLevel="0" collapsed="false">
      <c r="A1049" s="50" t="n">
        <v>43538</v>
      </c>
      <c r="B1049" s="0" t="n">
        <f aca="false">YEAR(A1049)</f>
        <v>2019</v>
      </c>
      <c r="C1049" s="0" t="n">
        <f aca="false">MONTH(A1049)</f>
        <v>3</v>
      </c>
      <c r="D1049" s="49" t="n">
        <v>13.0095005</v>
      </c>
      <c r="E1049" s="49" t="n">
        <v>2.877</v>
      </c>
      <c r="F1049" s="49" t="n">
        <f aca="false">D1049/E1049</f>
        <v>4.52189798401112</v>
      </c>
      <c r="G1049" s="0" t="str">
        <f aca="false">IF(OR(C1049&lt;4,C1049&gt;9),"Winter","Summer")</f>
        <v>Winter</v>
      </c>
    </row>
    <row r="1050" customFormat="false" ht="14.25" hidden="false" customHeight="false" outlineLevel="0" collapsed="false">
      <c r="A1050" s="50" t="n">
        <v>43539</v>
      </c>
      <c r="B1050" s="0" t="n">
        <f aca="false">YEAR(A1050)</f>
        <v>2019</v>
      </c>
      <c r="C1050" s="0" t="n">
        <f aca="false">MONTH(A1050)</f>
        <v>3</v>
      </c>
      <c r="D1050" s="49" t="n">
        <v>13.608</v>
      </c>
      <c r="E1050" s="49" t="n">
        <v>2.856</v>
      </c>
      <c r="F1050" s="49" t="n">
        <f aca="false">D1050/E1050</f>
        <v>4.76470588235294</v>
      </c>
      <c r="G1050" s="0" t="str">
        <f aca="false">IF(OR(C1050&lt;4,C1050&gt;9),"Winter","Summer")</f>
        <v>Winter</v>
      </c>
    </row>
    <row r="1051" customFormat="false" ht="14.25" hidden="false" customHeight="false" outlineLevel="0" collapsed="false">
      <c r="A1051" s="50" t="n">
        <v>43540</v>
      </c>
      <c r="B1051" s="0" t="n">
        <f aca="false">YEAR(A1051)</f>
        <v>2019</v>
      </c>
      <c r="C1051" s="0" t="n">
        <f aca="false">MONTH(A1051)</f>
        <v>3</v>
      </c>
      <c r="D1051" s="49" t="n">
        <v>13.482</v>
      </c>
      <c r="E1051" s="49" t="n">
        <v>2.8035002</v>
      </c>
      <c r="F1051" s="49" t="n">
        <f aca="false">D1051/E1051</f>
        <v>4.80898842097461</v>
      </c>
      <c r="G1051" s="0" t="str">
        <f aca="false">IF(OR(C1051&lt;4,C1051&gt;9),"Winter","Summer")</f>
        <v>Winter</v>
      </c>
    </row>
    <row r="1052" customFormat="false" ht="14.25" hidden="false" customHeight="false" outlineLevel="0" collapsed="false">
      <c r="A1052" s="50" t="n">
        <v>43541</v>
      </c>
      <c r="B1052" s="0" t="n">
        <f aca="false">YEAR(A1052)</f>
        <v>2019</v>
      </c>
      <c r="C1052" s="0" t="n">
        <f aca="false">MONTH(A1052)</f>
        <v>3</v>
      </c>
      <c r="D1052" s="49" t="n">
        <v>13.398001</v>
      </c>
      <c r="E1052" s="49" t="n">
        <v>2.8035002</v>
      </c>
      <c r="F1052" s="49" t="n">
        <f aca="false">D1052/E1052</f>
        <v>4.7790262329926</v>
      </c>
      <c r="G1052" s="0" t="str">
        <f aca="false">IF(OR(C1052&lt;4,C1052&gt;9),"Winter","Summer")</f>
        <v>Winter</v>
      </c>
    </row>
    <row r="1053" customFormat="false" ht="14.25" hidden="false" customHeight="false" outlineLevel="0" collapsed="false">
      <c r="A1053" s="50" t="n">
        <v>43542</v>
      </c>
      <c r="B1053" s="0" t="n">
        <f aca="false">YEAR(A1053)</f>
        <v>2019</v>
      </c>
      <c r="C1053" s="0" t="n">
        <f aca="false">MONTH(A1053)</f>
        <v>3</v>
      </c>
      <c r="D1053" s="49" t="n">
        <v>13.776</v>
      </c>
      <c r="E1053" s="49" t="n">
        <v>2.835</v>
      </c>
      <c r="F1053" s="49" t="n">
        <f aca="false">D1053/E1053</f>
        <v>4.85925925925926</v>
      </c>
      <c r="G1053" s="0" t="str">
        <f aca="false">IF(OR(C1053&lt;4,C1053&gt;9),"Winter","Summer")</f>
        <v>Winter</v>
      </c>
    </row>
    <row r="1054" customFormat="false" ht="14.25" hidden="false" customHeight="false" outlineLevel="0" collapsed="false">
      <c r="A1054" s="50" t="n">
        <v>43543</v>
      </c>
      <c r="B1054" s="0" t="n">
        <f aca="false">YEAR(A1054)</f>
        <v>2019</v>
      </c>
      <c r="C1054" s="0" t="n">
        <f aca="false">MONTH(A1054)</f>
        <v>3</v>
      </c>
      <c r="D1054" s="49" t="n">
        <v>13.440001</v>
      </c>
      <c r="E1054" s="49" t="n">
        <v>2.8035002</v>
      </c>
      <c r="F1054" s="49" t="n">
        <f aca="false">D1054/E1054</f>
        <v>4.79400750533208</v>
      </c>
      <c r="G1054" s="0" t="str">
        <f aca="false">IF(OR(C1054&lt;4,C1054&gt;9),"Winter","Summer")</f>
        <v>Winter</v>
      </c>
    </row>
    <row r="1055" customFormat="false" ht="14.25" hidden="false" customHeight="false" outlineLevel="0" collapsed="false">
      <c r="A1055" s="50" t="n">
        <v>43544</v>
      </c>
      <c r="B1055" s="0" t="n">
        <f aca="false">YEAR(A1055)</f>
        <v>2019</v>
      </c>
      <c r="C1055" s="0" t="n">
        <f aca="false">MONTH(A1055)</f>
        <v>3</v>
      </c>
      <c r="D1055" s="49" t="n">
        <v>13.4609995</v>
      </c>
      <c r="E1055" s="49" t="n">
        <v>2.8035002</v>
      </c>
      <c r="F1055" s="49" t="n">
        <f aca="false">D1055/E1055</f>
        <v>4.80149760645639</v>
      </c>
      <c r="G1055" s="0" t="str">
        <f aca="false">IF(OR(C1055&lt;4,C1055&gt;9),"Winter","Summer")</f>
        <v>Winter</v>
      </c>
    </row>
    <row r="1056" customFormat="false" ht="14.25" hidden="false" customHeight="false" outlineLevel="0" collapsed="false">
      <c r="A1056" s="50" t="n">
        <v>43545</v>
      </c>
      <c r="B1056" s="0" t="n">
        <f aca="false">YEAR(A1056)</f>
        <v>2019</v>
      </c>
      <c r="C1056" s="0" t="n">
        <f aca="false">MONTH(A1056)</f>
        <v>3</v>
      </c>
      <c r="D1056" s="49" t="n">
        <v>13.3665</v>
      </c>
      <c r="E1056" s="49" t="n">
        <v>2.793</v>
      </c>
      <c r="F1056" s="49" t="n">
        <f aca="false">D1056/E1056</f>
        <v>4.78571428571429</v>
      </c>
      <c r="G1056" s="0" t="str">
        <f aca="false">IF(OR(C1056&lt;4,C1056&gt;9),"Winter","Summer")</f>
        <v>Winter</v>
      </c>
    </row>
    <row r="1057" customFormat="false" ht="14.25" hidden="false" customHeight="false" outlineLevel="0" collapsed="false">
      <c r="A1057" s="50" t="n">
        <v>43546</v>
      </c>
      <c r="B1057" s="0" t="n">
        <f aca="false">YEAR(A1057)</f>
        <v>2019</v>
      </c>
      <c r="C1057" s="0" t="n">
        <f aca="false">MONTH(A1057)</f>
        <v>3</v>
      </c>
      <c r="D1057" s="49" t="n">
        <v>13.2404995</v>
      </c>
      <c r="E1057" s="49" t="n">
        <v>2.7825</v>
      </c>
      <c r="F1057" s="49" t="n">
        <f aca="false">D1057/E1057</f>
        <v>4.75849038634322</v>
      </c>
      <c r="G1057" s="0" t="str">
        <f aca="false">IF(OR(C1057&lt;4,C1057&gt;9),"Winter","Summer")</f>
        <v>Winter</v>
      </c>
    </row>
    <row r="1058" customFormat="false" ht="14.25" hidden="false" customHeight="false" outlineLevel="0" collapsed="false">
      <c r="A1058" s="50" t="n">
        <v>43547</v>
      </c>
      <c r="B1058" s="0" t="n">
        <f aca="false">YEAR(A1058)</f>
        <v>2019</v>
      </c>
      <c r="C1058" s="0" t="n">
        <f aca="false">MONTH(A1058)</f>
        <v>3</v>
      </c>
      <c r="D1058" s="49" t="n">
        <v>13.3455</v>
      </c>
      <c r="E1058" s="49" t="n">
        <v>2.751</v>
      </c>
      <c r="F1058" s="49" t="n">
        <f aca="false">D1058/E1058</f>
        <v>4.85114503816794</v>
      </c>
      <c r="G1058" s="0" t="str">
        <f aca="false">IF(OR(C1058&lt;4,C1058&gt;9),"Winter","Summer")</f>
        <v>Winter</v>
      </c>
    </row>
    <row r="1059" customFormat="false" ht="14.25" hidden="false" customHeight="false" outlineLevel="0" collapsed="false">
      <c r="A1059" s="50" t="n">
        <v>43548</v>
      </c>
      <c r="B1059" s="0" t="n">
        <f aca="false">YEAR(A1059)</f>
        <v>2019</v>
      </c>
      <c r="C1059" s="0" t="n">
        <f aca="false">MONTH(A1059)</f>
        <v>3</v>
      </c>
      <c r="D1059" s="49" t="n">
        <v>12.726</v>
      </c>
      <c r="E1059" s="49" t="n">
        <v>2.751</v>
      </c>
      <c r="F1059" s="49" t="n">
        <f aca="false">D1059/E1059</f>
        <v>4.62595419847328</v>
      </c>
      <c r="G1059" s="0" t="str">
        <f aca="false">IF(OR(C1059&lt;4,C1059&gt;9),"Winter","Summer")</f>
        <v>Winter</v>
      </c>
    </row>
    <row r="1060" customFormat="false" ht="14.25" hidden="false" customHeight="false" outlineLevel="0" collapsed="false">
      <c r="A1060" s="50" t="n">
        <v>43549</v>
      </c>
      <c r="B1060" s="0" t="n">
        <f aca="false">YEAR(A1060)</f>
        <v>2019</v>
      </c>
      <c r="C1060" s="0" t="n">
        <f aca="false">MONTH(A1060)</f>
        <v>3</v>
      </c>
      <c r="D1060" s="49" t="n">
        <v>13.1985</v>
      </c>
      <c r="E1060" s="49" t="n">
        <v>2.7615001</v>
      </c>
      <c r="F1060" s="49" t="n">
        <f aca="false">D1060/E1060</f>
        <v>4.77946750753331</v>
      </c>
      <c r="G1060" s="0" t="str">
        <f aca="false">IF(OR(C1060&lt;4,C1060&gt;9),"Winter","Summer")</f>
        <v>Winter</v>
      </c>
    </row>
    <row r="1061" customFormat="false" ht="14.25" hidden="false" customHeight="false" outlineLevel="0" collapsed="false">
      <c r="A1061" s="50" t="n">
        <v>43550</v>
      </c>
      <c r="B1061" s="0" t="n">
        <f aca="false">YEAR(A1061)</f>
        <v>2019</v>
      </c>
      <c r="C1061" s="0" t="n">
        <f aca="false">MONTH(A1061)</f>
        <v>3</v>
      </c>
      <c r="D1061" s="49" t="n">
        <v>13.1565</v>
      </c>
      <c r="E1061" s="49" t="n">
        <v>2.73</v>
      </c>
      <c r="F1061" s="49" t="n">
        <f aca="false">D1061/E1061</f>
        <v>4.81923076923077</v>
      </c>
      <c r="G1061" s="0" t="str">
        <f aca="false">IF(OR(C1061&lt;4,C1061&gt;9),"Winter","Summer")</f>
        <v>Winter</v>
      </c>
    </row>
    <row r="1062" customFormat="false" ht="14.25" hidden="false" customHeight="false" outlineLevel="0" collapsed="false">
      <c r="A1062" s="50" t="n">
        <v>43551</v>
      </c>
      <c r="B1062" s="0" t="n">
        <f aca="false">YEAR(A1062)</f>
        <v>2019</v>
      </c>
      <c r="C1062" s="0" t="n">
        <f aca="false">MONTH(A1062)</f>
        <v>3</v>
      </c>
      <c r="D1062" s="49" t="n">
        <v>13.1355</v>
      </c>
      <c r="E1062" s="49" t="n">
        <v>2.7405</v>
      </c>
      <c r="F1062" s="49" t="n">
        <f aca="false">D1062/E1062</f>
        <v>4.79310344827586</v>
      </c>
      <c r="G1062" s="0" t="str">
        <f aca="false">IF(OR(C1062&lt;4,C1062&gt;9),"Winter","Summer")</f>
        <v>Winter</v>
      </c>
    </row>
    <row r="1063" customFormat="false" ht="14.25" hidden="false" customHeight="false" outlineLevel="0" collapsed="false">
      <c r="A1063" s="50" t="n">
        <v>43552</v>
      </c>
      <c r="B1063" s="0" t="n">
        <f aca="false">YEAR(A1063)</f>
        <v>2019</v>
      </c>
      <c r="C1063" s="0" t="n">
        <f aca="false">MONTH(A1063)</f>
        <v>3</v>
      </c>
      <c r="D1063" s="49" t="n">
        <v>13.1775</v>
      </c>
      <c r="E1063" s="49" t="n">
        <v>2.7825</v>
      </c>
      <c r="F1063" s="49" t="n">
        <f aca="false">D1063/E1063</f>
        <v>4.73584905660377</v>
      </c>
      <c r="G1063" s="0" t="str">
        <f aca="false">IF(OR(C1063&lt;4,C1063&gt;9),"Winter","Summer")</f>
        <v>Winter</v>
      </c>
    </row>
    <row r="1064" customFormat="false" ht="14.25" hidden="false" customHeight="false" outlineLevel="0" collapsed="false">
      <c r="A1064" s="50" t="n">
        <v>43553</v>
      </c>
      <c r="B1064" s="0" t="n">
        <f aca="false">YEAR(A1064)</f>
        <v>2019</v>
      </c>
      <c r="C1064" s="0" t="n">
        <f aca="false">MONTH(A1064)</f>
        <v>3</v>
      </c>
      <c r="D1064" s="49" t="n">
        <v>13.272</v>
      </c>
      <c r="E1064" s="49" t="n">
        <v>2.772</v>
      </c>
      <c r="F1064" s="49" t="n">
        <f aca="false">D1064/E1064</f>
        <v>4.78787878787879</v>
      </c>
      <c r="G1064" s="0" t="str">
        <f aca="false">IF(OR(C1064&lt;4,C1064&gt;9),"Winter","Summer")</f>
        <v>Winter</v>
      </c>
    </row>
    <row r="1065" customFormat="false" ht="14.25" hidden="false" customHeight="false" outlineLevel="0" collapsed="false">
      <c r="A1065" s="50" t="n">
        <v>43554</v>
      </c>
      <c r="B1065" s="0" t="n">
        <f aca="false">YEAR(A1065)</f>
        <v>2019</v>
      </c>
      <c r="C1065" s="0" t="n">
        <f aca="false">MONTH(A1065)</f>
        <v>3</v>
      </c>
      <c r="D1065" s="49" t="n">
        <v>13.030499</v>
      </c>
      <c r="E1065" s="49" t="n">
        <v>2.688</v>
      </c>
      <c r="F1065" s="49" t="n">
        <f aca="false">D1065/E1065</f>
        <v>4.84765587797619</v>
      </c>
      <c r="G1065" s="0" t="str">
        <f aca="false">IF(OR(C1065&lt;4,C1065&gt;9),"Winter","Summer")</f>
        <v>Winter</v>
      </c>
    </row>
    <row r="1066" customFormat="false" ht="14.25" hidden="false" customHeight="false" outlineLevel="0" collapsed="false">
      <c r="A1066" s="50" t="n">
        <v>43555</v>
      </c>
      <c r="B1066" s="0" t="n">
        <f aca="false">YEAR(A1066)</f>
        <v>2019</v>
      </c>
      <c r="C1066" s="0" t="n">
        <f aca="false">MONTH(A1066)</f>
        <v>3</v>
      </c>
      <c r="D1066" s="49" t="n">
        <v>12.7785</v>
      </c>
      <c r="E1066" s="49" t="n">
        <v>2.688</v>
      </c>
      <c r="F1066" s="49" t="n">
        <f aca="false">D1066/E1066</f>
        <v>4.75390625</v>
      </c>
      <c r="G1066" s="0" t="str">
        <f aca="false">IF(OR(C1066&lt;4,C1066&gt;9),"Winter","Summer")</f>
        <v>Winter</v>
      </c>
    </row>
    <row r="1067" customFormat="false" ht="14.25" hidden="false" customHeight="false" outlineLevel="0" collapsed="false">
      <c r="A1067" s="50" t="n">
        <v>43555.9583333333</v>
      </c>
      <c r="B1067" s="0" t="n">
        <f aca="false">YEAR(A1067)</f>
        <v>2019</v>
      </c>
      <c r="C1067" s="0" t="n">
        <f aca="false">MONTH(A1067)</f>
        <v>3</v>
      </c>
      <c r="D1067" s="49" t="n">
        <v>13.061999</v>
      </c>
      <c r="E1067" s="49" t="n">
        <v>2.7089999</v>
      </c>
      <c r="F1067" s="49" t="n">
        <f aca="false">D1067/E1067</f>
        <v>4.82170523520507</v>
      </c>
      <c r="G1067" s="0" t="str">
        <f aca="false">IF(OR(C1067&lt;4,C1067&gt;9),"Winter","Summer")</f>
        <v>Winter</v>
      </c>
    </row>
    <row r="1068" customFormat="false" ht="14.25" hidden="false" customHeight="false" outlineLevel="0" collapsed="false">
      <c r="A1068" s="50" t="n">
        <v>43556.9583333333</v>
      </c>
      <c r="B1068" s="0" t="n">
        <f aca="false">YEAR(A1068)</f>
        <v>2019</v>
      </c>
      <c r="C1068" s="0" t="n">
        <f aca="false">MONTH(A1068)</f>
        <v>4</v>
      </c>
      <c r="D1068" s="49" t="n">
        <v>13.1565</v>
      </c>
      <c r="E1068" s="49" t="n">
        <v>2.667</v>
      </c>
      <c r="F1068" s="49" t="n">
        <f aca="false">D1068/E1068</f>
        <v>4.93307086614173</v>
      </c>
      <c r="G1068" s="0" t="str">
        <f aca="false">IF(OR(C1068&lt;4,C1068&gt;9),"Winter","Summer")</f>
        <v>Summer</v>
      </c>
    </row>
    <row r="1069" customFormat="false" ht="14.25" hidden="false" customHeight="false" outlineLevel="0" collapsed="false">
      <c r="A1069" s="50" t="n">
        <v>43557.9583333333</v>
      </c>
      <c r="B1069" s="0" t="n">
        <f aca="false">YEAR(A1069)</f>
        <v>2019</v>
      </c>
      <c r="C1069" s="0" t="n">
        <f aca="false">MONTH(A1069)</f>
        <v>4</v>
      </c>
      <c r="D1069" s="49" t="n">
        <v>12.9885</v>
      </c>
      <c r="E1069" s="49" t="n">
        <v>2.5935001</v>
      </c>
      <c r="F1069" s="49" t="n">
        <f aca="false">D1069/E1069</f>
        <v>5.00809697289003</v>
      </c>
      <c r="G1069" s="0" t="str">
        <f aca="false">IF(OR(C1069&lt;4,C1069&gt;9),"Winter","Summer")</f>
        <v>Summer</v>
      </c>
    </row>
    <row r="1070" customFormat="false" ht="14.25" hidden="false" customHeight="false" outlineLevel="0" collapsed="false">
      <c r="A1070" s="50" t="n">
        <v>43558.9583333333</v>
      </c>
      <c r="B1070" s="0" t="n">
        <f aca="false">YEAR(A1070)</f>
        <v>2019</v>
      </c>
      <c r="C1070" s="0" t="n">
        <f aca="false">MONTH(A1070)</f>
        <v>4</v>
      </c>
      <c r="D1070" s="49" t="n">
        <v>12.809999</v>
      </c>
      <c r="E1070" s="49" t="n">
        <v>2.5935001</v>
      </c>
      <c r="F1070" s="49" t="n">
        <f aca="false">D1070/E1070</f>
        <v>4.93927067903333</v>
      </c>
      <c r="G1070" s="0" t="str">
        <f aca="false">IF(OR(C1070&lt;4,C1070&gt;9),"Winter","Summer")</f>
        <v>Summer</v>
      </c>
    </row>
    <row r="1071" customFormat="false" ht="14.25" hidden="false" customHeight="false" outlineLevel="0" collapsed="false">
      <c r="A1071" s="50" t="n">
        <v>43559.9583333333</v>
      </c>
      <c r="B1071" s="0" t="n">
        <f aca="false">YEAR(A1071)</f>
        <v>2019</v>
      </c>
      <c r="C1071" s="0" t="n">
        <f aca="false">MONTH(A1071)</f>
        <v>4</v>
      </c>
      <c r="D1071" s="49" t="n">
        <v>12.851999</v>
      </c>
      <c r="E1071" s="49" t="n">
        <v>2.646</v>
      </c>
      <c r="F1071" s="49" t="n">
        <f aca="false">D1071/E1071</f>
        <v>4.85714247921391</v>
      </c>
      <c r="G1071" s="0" t="str">
        <f aca="false">IF(OR(C1071&lt;4,C1071&gt;9),"Winter","Summer")</f>
        <v>Summer</v>
      </c>
    </row>
    <row r="1072" customFormat="false" ht="14.25" hidden="false" customHeight="false" outlineLevel="0" collapsed="false">
      <c r="A1072" s="50" t="n">
        <v>43560.9583333333</v>
      </c>
      <c r="B1072" s="0" t="n">
        <f aca="false">YEAR(A1072)</f>
        <v>2019</v>
      </c>
      <c r="C1072" s="0" t="n">
        <f aca="false">MONTH(A1072)</f>
        <v>4</v>
      </c>
      <c r="D1072" s="49" t="n">
        <v>13.545</v>
      </c>
      <c r="E1072" s="49" t="n">
        <v>2.919</v>
      </c>
      <c r="F1072" s="49" t="n">
        <f aca="false">D1072/E1072</f>
        <v>4.64028776978417</v>
      </c>
      <c r="G1072" s="0" t="str">
        <f aca="false">IF(OR(C1072&lt;4,C1072&gt;9),"Winter","Summer")</f>
        <v>Summer</v>
      </c>
    </row>
    <row r="1073" customFormat="false" ht="14.25" hidden="false" customHeight="false" outlineLevel="0" collapsed="false">
      <c r="A1073" s="50" t="n">
        <v>43561.9583333333</v>
      </c>
      <c r="B1073" s="0" t="n">
        <f aca="false">YEAR(A1073)</f>
        <v>2019</v>
      </c>
      <c r="C1073" s="0" t="n">
        <f aca="false">MONTH(A1073)</f>
        <v>4</v>
      </c>
      <c r="D1073" s="49" t="n">
        <v>13.7655</v>
      </c>
      <c r="E1073" s="49" t="n">
        <v>2.919</v>
      </c>
      <c r="F1073" s="49" t="n">
        <f aca="false">D1073/E1073</f>
        <v>4.7158273381295</v>
      </c>
      <c r="G1073" s="0" t="str">
        <f aca="false">IF(OR(C1073&lt;4,C1073&gt;9),"Winter","Summer")</f>
        <v>Summer</v>
      </c>
    </row>
    <row r="1074" customFormat="false" ht="14.25" hidden="false" customHeight="false" outlineLevel="0" collapsed="false">
      <c r="A1074" s="50" t="n">
        <v>43562.9583333333</v>
      </c>
      <c r="B1074" s="0" t="n">
        <f aca="false">YEAR(A1074)</f>
        <v>2019</v>
      </c>
      <c r="C1074" s="0" t="n">
        <f aca="false">MONTH(A1074)</f>
        <v>4</v>
      </c>
      <c r="D1074" s="49" t="n">
        <v>13.734</v>
      </c>
      <c r="E1074" s="49" t="n">
        <v>2.8665</v>
      </c>
      <c r="F1074" s="49" t="n">
        <f aca="false">D1074/E1074</f>
        <v>4.79120879120879</v>
      </c>
      <c r="G1074" s="0" t="str">
        <f aca="false">IF(OR(C1074&lt;4,C1074&gt;9),"Winter","Summer")</f>
        <v>Summer</v>
      </c>
    </row>
    <row r="1075" customFormat="false" ht="14.25" hidden="false" customHeight="false" outlineLevel="0" collapsed="false">
      <c r="A1075" s="50" t="n">
        <v>43563.9583333333</v>
      </c>
      <c r="B1075" s="0" t="n">
        <f aca="false">YEAR(A1075)</f>
        <v>2019</v>
      </c>
      <c r="C1075" s="0" t="n">
        <f aca="false">MONTH(A1075)</f>
        <v>4</v>
      </c>
      <c r="D1075" s="49" t="n">
        <v>13.7025</v>
      </c>
      <c r="E1075" s="49" t="n">
        <v>2.835</v>
      </c>
      <c r="F1075" s="49" t="n">
        <f aca="false">D1075/E1075</f>
        <v>4.83333333333333</v>
      </c>
      <c r="G1075" s="0" t="str">
        <f aca="false">IF(OR(C1075&lt;4,C1075&gt;9),"Winter","Summer")</f>
        <v>Summer</v>
      </c>
    </row>
    <row r="1076" customFormat="false" ht="14.25" hidden="false" customHeight="false" outlineLevel="0" collapsed="false">
      <c r="A1076" s="50" t="n">
        <v>43564.9583333333</v>
      </c>
      <c r="B1076" s="0" t="n">
        <f aca="false">YEAR(A1076)</f>
        <v>2019</v>
      </c>
      <c r="C1076" s="0" t="n">
        <f aca="false">MONTH(A1076)</f>
        <v>4</v>
      </c>
      <c r="D1076" s="49" t="n">
        <v>13.8810005</v>
      </c>
      <c r="E1076" s="49" t="n">
        <v>2.9294999</v>
      </c>
      <c r="F1076" s="49" t="n">
        <f aca="false">D1076/E1076</f>
        <v>4.73835158690396</v>
      </c>
      <c r="G1076" s="0" t="str">
        <f aca="false">IF(OR(C1076&lt;4,C1076&gt;9),"Winter","Summer")</f>
        <v>Summer</v>
      </c>
    </row>
    <row r="1077" customFormat="false" ht="14.25" hidden="false" customHeight="false" outlineLevel="0" collapsed="false">
      <c r="A1077" s="50" t="n">
        <v>43565.9583333333</v>
      </c>
      <c r="B1077" s="0" t="n">
        <f aca="false">YEAR(A1077)</f>
        <v>2019</v>
      </c>
      <c r="C1077" s="0" t="n">
        <f aca="false">MONTH(A1077)</f>
        <v>4</v>
      </c>
      <c r="D1077" s="49" t="n">
        <v>14.311501</v>
      </c>
      <c r="E1077" s="49" t="n">
        <v>3.0135</v>
      </c>
      <c r="F1077" s="49" t="n">
        <f aca="false">D1077/E1077</f>
        <v>4.74912925170068</v>
      </c>
      <c r="G1077" s="0" t="str">
        <f aca="false">IF(OR(C1077&lt;4,C1077&gt;9),"Winter","Summer")</f>
        <v>Summer</v>
      </c>
    </row>
    <row r="1078" customFormat="false" ht="14.25" hidden="false" customHeight="false" outlineLevel="0" collapsed="false">
      <c r="A1078" s="50" t="n">
        <v>43566.9583333333</v>
      </c>
      <c r="B1078" s="0" t="n">
        <f aca="false">YEAR(A1078)</f>
        <v>2019</v>
      </c>
      <c r="C1078" s="0" t="n">
        <f aca="false">MONTH(A1078)</f>
        <v>4</v>
      </c>
      <c r="D1078" s="49" t="n">
        <v>13.6395</v>
      </c>
      <c r="E1078" s="49" t="n">
        <v>2.877</v>
      </c>
      <c r="F1078" s="49" t="n">
        <f aca="false">D1078/E1078</f>
        <v>4.74087591240876</v>
      </c>
      <c r="G1078" s="0" t="str">
        <f aca="false">IF(OR(C1078&lt;4,C1078&gt;9),"Winter","Summer")</f>
        <v>Summer</v>
      </c>
    </row>
    <row r="1079" customFormat="false" ht="14.25" hidden="false" customHeight="false" outlineLevel="0" collapsed="false">
      <c r="A1079" s="50" t="n">
        <v>43567.9583333333</v>
      </c>
      <c r="B1079" s="0" t="n">
        <f aca="false">YEAR(A1079)</f>
        <v>2019</v>
      </c>
      <c r="C1079" s="0" t="n">
        <f aca="false">MONTH(A1079)</f>
        <v>4</v>
      </c>
      <c r="D1079" s="49" t="n">
        <v>13.502999</v>
      </c>
      <c r="E1079" s="49" t="n">
        <v>2.856</v>
      </c>
      <c r="F1079" s="49" t="n">
        <f aca="false">D1079/E1079</f>
        <v>4.72794082633053</v>
      </c>
      <c r="G1079" s="0" t="str">
        <f aca="false">IF(OR(C1079&lt;4,C1079&gt;9),"Winter","Summer")</f>
        <v>Summer</v>
      </c>
    </row>
    <row r="1080" customFormat="false" ht="14.25" hidden="false" customHeight="false" outlineLevel="0" collapsed="false">
      <c r="A1080" s="50" t="n">
        <v>43568.9583333333</v>
      </c>
      <c r="B1080" s="0" t="n">
        <f aca="false">YEAR(A1080)</f>
        <v>2019</v>
      </c>
      <c r="C1080" s="0" t="n">
        <f aca="false">MONTH(A1080)</f>
        <v>4</v>
      </c>
      <c r="D1080" s="49" t="n">
        <v>13.502999</v>
      </c>
      <c r="E1080" s="49" t="n">
        <v>2.856</v>
      </c>
      <c r="F1080" s="49" t="n">
        <f aca="false">D1080/E1080</f>
        <v>4.72794082633053</v>
      </c>
      <c r="G1080" s="0" t="str">
        <f aca="false">IF(OR(C1080&lt;4,C1080&gt;9),"Winter","Summer")</f>
        <v>Summer</v>
      </c>
    </row>
    <row r="1081" customFormat="false" ht="14.25" hidden="false" customHeight="false" outlineLevel="0" collapsed="false">
      <c r="A1081" s="50" t="n">
        <v>43569.9583333333</v>
      </c>
      <c r="B1081" s="0" t="n">
        <f aca="false">YEAR(A1081)</f>
        <v>2019</v>
      </c>
      <c r="C1081" s="0" t="n">
        <f aca="false">MONTH(A1081)</f>
        <v>4</v>
      </c>
      <c r="D1081" s="49" t="n">
        <v>13.4715</v>
      </c>
      <c r="E1081" s="49" t="n">
        <v>2.877</v>
      </c>
      <c r="F1081" s="49" t="n">
        <f aca="false">D1081/E1081</f>
        <v>4.68248175182482</v>
      </c>
      <c r="G1081" s="0" t="str">
        <f aca="false">IF(OR(C1081&lt;4,C1081&gt;9),"Winter","Summer")</f>
        <v>Summer</v>
      </c>
    </row>
    <row r="1082" customFormat="false" ht="14.25" hidden="false" customHeight="false" outlineLevel="0" collapsed="false">
      <c r="A1082" s="50" t="n">
        <v>43570.9583333333</v>
      </c>
      <c r="B1082" s="0" t="n">
        <f aca="false">YEAR(A1082)</f>
        <v>2019</v>
      </c>
      <c r="C1082" s="0" t="n">
        <f aca="false">MONTH(A1082)</f>
        <v>4</v>
      </c>
      <c r="D1082" s="49" t="n">
        <v>13.6395</v>
      </c>
      <c r="E1082" s="49" t="n">
        <v>2.7825</v>
      </c>
      <c r="F1082" s="49" t="n">
        <f aca="false">D1082/E1082</f>
        <v>4.90188679245283</v>
      </c>
      <c r="G1082" s="0" t="str">
        <f aca="false">IF(OR(C1082&lt;4,C1082&gt;9),"Winter","Summer")</f>
        <v>Summer</v>
      </c>
    </row>
    <row r="1083" customFormat="false" ht="14.25" hidden="false" customHeight="false" outlineLevel="0" collapsed="false">
      <c r="A1083" s="50" t="n">
        <v>43571.9583333333</v>
      </c>
      <c r="B1083" s="0" t="n">
        <f aca="false">YEAR(A1083)</f>
        <v>2019</v>
      </c>
      <c r="C1083" s="0" t="n">
        <f aca="false">MONTH(A1083)</f>
        <v>4</v>
      </c>
      <c r="D1083" s="49" t="n">
        <v>13.3875</v>
      </c>
      <c r="E1083" s="49" t="n">
        <v>2.73</v>
      </c>
      <c r="F1083" s="49" t="n">
        <f aca="false">D1083/E1083</f>
        <v>4.90384615384615</v>
      </c>
      <c r="G1083" s="0" t="str">
        <f aca="false">IF(OR(C1083&lt;4,C1083&gt;9),"Winter","Summer")</f>
        <v>Summer</v>
      </c>
    </row>
    <row r="1084" customFormat="false" ht="14.25" hidden="false" customHeight="false" outlineLevel="0" collapsed="false">
      <c r="A1084" s="50" t="n">
        <v>43572.9583333333</v>
      </c>
      <c r="B1084" s="0" t="n">
        <f aca="false">YEAR(A1084)</f>
        <v>2019</v>
      </c>
      <c r="C1084" s="0" t="n">
        <f aca="false">MONTH(A1084)</f>
        <v>4</v>
      </c>
      <c r="D1084" s="49" t="n">
        <v>13.209</v>
      </c>
      <c r="E1084" s="49" t="n">
        <v>2.7089999</v>
      </c>
      <c r="F1084" s="49" t="n">
        <f aca="false">D1084/E1084</f>
        <v>4.87596917223954</v>
      </c>
      <c r="G1084" s="0" t="str">
        <f aca="false">IF(OR(C1084&lt;4,C1084&gt;9),"Winter","Summer")</f>
        <v>Summer</v>
      </c>
    </row>
    <row r="1085" customFormat="false" ht="14.25" hidden="false" customHeight="false" outlineLevel="0" collapsed="false">
      <c r="A1085" s="50" t="n">
        <v>43573.9583333333</v>
      </c>
      <c r="B1085" s="0" t="n">
        <f aca="false">YEAR(A1085)</f>
        <v>2019</v>
      </c>
      <c r="C1085" s="0" t="n">
        <f aca="false">MONTH(A1085)</f>
        <v>4</v>
      </c>
      <c r="D1085" s="49" t="n">
        <v>13.4505005</v>
      </c>
      <c r="E1085" s="49" t="n">
        <v>2.7089999</v>
      </c>
      <c r="F1085" s="49" t="n">
        <f aca="false">D1085/E1085</f>
        <v>4.96511664692199</v>
      </c>
      <c r="G1085" s="0" t="str">
        <f aca="false">IF(OR(C1085&lt;4,C1085&gt;9),"Winter","Summer")</f>
        <v>Summer</v>
      </c>
    </row>
    <row r="1086" customFormat="false" ht="14.25" hidden="false" customHeight="false" outlineLevel="0" collapsed="false">
      <c r="A1086" s="50" t="n">
        <v>43574.9583333333</v>
      </c>
      <c r="B1086" s="0" t="n">
        <f aca="false">YEAR(A1086)</f>
        <v>2019</v>
      </c>
      <c r="C1086" s="0" t="n">
        <f aca="false">MONTH(A1086)</f>
        <v>4</v>
      </c>
      <c r="D1086" s="49" t="n">
        <v>13.5345</v>
      </c>
      <c r="E1086" s="49" t="n">
        <v>2.7089999</v>
      </c>
      <c r="F1086" s="49" t="n">
        <f aca="false">D1086/E1086</f>
        <v>4.99612421543463</v>
      </c>
      <c r="G1086" s="0" t="str">
        <f aca="false">IF(OR(C1086&lt;4,C1086&gt;9),"Winter","Summer")</f>
        <v>Summer</v>
      </c>
    </row>
    <row r="1087" customFormat="false" ht="14.25" hidden="false" customHeight="false" outlineLevel="0" collapsed="false">
      <c r="A1087" s="50" t="n">
        <v>43575.9583333333</v>
      </c>
      <c r="B1087" s="0" t="n">
        <f aca="false">YEAR(A1087)</f>
        <v>2019</v>
      </c>
      <c r="C1087" s="0" t="n">
        <f aca="false">MONTH(A1087)</f>
        <v>4</v>
      </c>
      <c r="D1087" s="49" t="n">
        <v>13.209</v>
      </c>
      <c r="E1087" s="49" t="n">
        <v>2.625</v>
      </c>
      <c r="F1087" s="49" t="n">
        <f aca="false">D1087/E1087</f>
        <v>5.032</v>
      </c>
      <c r="G1087" s="0" t="str">
        <f aca="false">IF(OR(C1087&lt;4,C1087&gt;9),"Winter","Summer")</f>
        <v>Summer</v>
      </c>
    </row>
    <row r="1088" customFormat="false" ht="14.25" hidden="false" customHeight="false" outlineLevel="0" collapsed="false">
      <c r="A1088" s="50" t="n">
        <v>43576.9583333333</v>
      </c>
      <c r="B1088" s="0" t="n">
        <f aca="false">YEAR(A1088)</f>
        <v>2019</v>
      </c>
      <c r="C1088" s="0" t="n">
        <f aca="false">MONTH(A1088)</f>
        <v>4</v>
      </c>
      <c r="D1088" s="49" t="n">
        <v>13.0095005</v>
      </c>
      <c r="E1088" s="49" t="n">
        <v>2.625</v>
      </c>
      <c r="F1088" s="49" t="n">
        <f aca="false">D1088/E1088</f>
        <v>4.95600019047619</v>
      </c>
      <c r="G1088" s="0" t="str">
        <f aca="false">IF(OR(C1088&lt;4,C1088&gt;9),"Winter","Summer")</f>
        <v>Summer</v>
      </c>
    </row>
    <row r="1089" customFormat="false" ht="14.25" hidden="false" customHeight="false" outlineLevel="0" collapsed="false">
      <c r="A1089" s="50" t="n">
        <v>43577.9583333333</v>
      </c>
      <c r="B1089" s="0" t="n">
        <f aca="false">YEAR(A1089)</f>
        <v>2019</v>
      </c>
      <c r="C1089" s="0" t="n">
        <f aca="false">MONTH(A1089)</f>
        <v>4</v>
      </c>
      <c r="D1089" s="49" t="n">
        <v>12.841499</v>
      </c>
      <c r="E1089" s="49" t="n">
        <v>2.625</v>
      </c>
      <c r="F1089" s="49" t="n">
        <f aca="false">D1089/E1089</f>
        <v>4.89199961904762</v>
      </c>
      <c r="G1089" s="0" t="str">
        <f aca="false">IF(OR(C1089&lt;4,C1089&gt;9),"Winter","Summer")</f>
        <v>Summer</v>
      </c>
    </row>
    <row r="1090" customFormat="false" ht="14.25" hidden="false" customHeight="false" outlineLevel="0" collapsed="false">
      <c r="A1090" s="50" t="n">
        <v>43578.9583333333</v>
      </c>
      <c r="B1090" s="0" t="n">
        <f aca="false">YEAR(A1090)</f>
        <v>2019</v>
      </c>
      <c r="C1090" s="0" t="n">
        <f aca="false">MONTH(A1090)</f>
        <v>4</v>
      </c>
      <c r="D1090" s="49" t="n">
        <v>12.621</v>
      </c>
      <c r="E1090" s="49" t="n">
        <v>2.625</v>
      </c>
      <c r="F1090" s="49" t="n">
        <f aca="false">D1090/E1090</f>
        <v>4.808</v>
      </c>
      <c r="G1090" s="0" t="str">
        <f aca="false">IF(OR(C1090&lt;4,C1090&gt;9),"Winter","Summer")</f>
        <v>Summer</v>
      </c>
    </row>
    <row r="1091" customFormat="false" ht="14.25" hidden="false" customHeight="false" outlineLevel="0" collapsed="false">
      <c r="A1091" s="50" t="n">
        <v>43579.9583333333</v>
      </c>
      <c r="B1091" s="0" t="n">
        <f aca="false">YEAR(A1091)</f>
        <v>2019</v>
      </c>
      <c r="C1091" s="0" t="n">
        <f aca="false">MONTH(A1091)</f>
        <v>4</v>
      </c>
      <c r="D1091" s="49" t="n">
        <v>12.999001</v>
      </c>
      <c r="E1091" s="49" t="n">
        <v>2.562</v>
      </c>
      <c r="F1091" s="49" t="n">
        <f aca="false">D1091/E1091</f>
        <v>5.07377088212334</v>
      </c>
      <c r="G1091" s="0" t="str">
        <f aca="false">IF(OR(C1091&lt;4,C1091&gt;9),"Winter","Summer")</f>
        <v>Summer</v>
      </c>
    </row>
    <row r="1092" customFormat="false" ht="14.25" hidden="false" customHeight="false" outlineLevel="0" collapsed="false">
      <c r="A1092" s="50" t="n">
        <v>43580.9583333333</v>
      </c>
      <c r="B1092" s="0" t="n">
        <f aca="false">YEAR(A1092)</f>
        <v>2019</v>
      </c>
      <c r="C1092" s="0" t="n">
        <f aca="false">MONTH(A1092)</f>
        <v>4</v>
      </c>
      <c r="D1092" s="49" t="n">
        <v>13.0095005</v>
      </c>
      <c r="E1092" s="49" t="n">
        <v>2.583</v>
      </c>
      <c r="F1092" s="49" t="n">
        <f aca="false">D1092/E1092</f>
        <v>5.03658555942702</v>
      </c>
      <c r="G1092" s="0" t="str">
        <f aca="false">IF(OR(C1092&lt;4,C1092&gt;9),"Winter","Summer")</f>
        <v>Summer</v>
      </c>
    </row>
    <row r="1093" customFormat="false" ht="14.25" hidden="false" customHeight="false" outlineLevel="0" collapsed="false">
      <c r="A1093" s="50" t="n">
        <v>43581.9583333333</v>
      </c>
      <c r="B1093" s="0" t="n">
        <f aca="false">YEAR(A1093)</f>
        <v>2019</v>
      </c>
      <c r="C1093" s="0" t="n">
        <f aca="false">MONTH(A1093)</f>
        <v>4</v>
      </c>
      <c r="D1093" s="49" t="n">
        <v>12.873</v>
      </c>
      <c r="E1093" s="49" t="n">
        <v>2.6355</v>
      </c>
      <c r="F1093" s="49" t="n">
        <f aca="false">D1093/E1093</f>
        <v>4.88446215139442</v>
      </c>
      <c r="G1093" s="0" t="str">
        <f aca="false">IF(OR(C1093&lt;4,C1093&gt;9),"Winter","Summer")</f>
        <v>Summer</v>
      </c>
    </row>
    <row r="1094" customFormat="false" ht="14.25" hidden="false" customHeight="false" outlineLevel="0" collapsed="false">
      <c r="A1094" s="50" t="n">
        <v>43582.9583333333</v>
      </c>
      <c r="B1094" s="0" t="n">
        <f aca="false">YEAR(A1094)</f>
        <v>2019</v>
      </c>
      <c r="C1094" s="0" t="n">
        <f aca="false">MONTH(A1094)</f>
        <v>4</v>
      </c>
      <c r="D1094" s="49" t="n">
        <v>13.335</v>
      </c>
      <c r="E1094" s="49" t="n">
        <v>2.6355</v>
      </c>
      <c r="F1094" s="49" t="n">
        <f aca="false">D1094/E1094</f>
        <v>5.0597609561753</v>
      </c>
      <c r="G1094" s="0" t="str">
        <f aca="false">IF(OR(C1094&lt;4,C1094&gt;9),"Winter","Summer")</f>
        <v>Summer</v>
      </c>
    </row>
    <row r="1095" customFormat="false" ht="14.25" hidden="false" customHeight="false" outlineLevel="0" collapsed="false">
      <c r="A1095" s="50" t="n">
        <v>43583.9583333333</v>
      </c>
      <c r="B1095" s="0" t="n">
        <f aca="false">YEAR(A1095)</f>
        <v>2019</v>
      </c>
      <c r="C1095" s="0" t="n">
        <f aca="false">MONTH(A1095)</f>
        <v>4</v>
      </c>
      <c r="D1095" s="49" t="n">
        <v>13.314</v>
      </c>
      <c r="E1095" s="49" t="n">
        <v>2.6355</v>
      </c>
      <c r="F1095" s="49" t="n">
        <f aca="false">D1095/E1095</f>
        <v>5.05179282868526</v>
      </c>
      <c r="G1095" s="0" t="str">
        <f aca="false">IF(OR(C1095&lt;4,C1095&gt;9),"Winter","Summer")</f>
        <v>Summer</v>
      </c>
    </row>
    <row r="1096" customFormat="false" ht="14.25" hidden="false" customHeight="false" outlineLevel="0" collapsed="false">
      <c r="A1096" s="50" t="n">
        <v>43584.9583333333</v>
      </c>
      <c r="B1096" s="0" t="n">
        <f aca="false">YEAR(A1096)</f>
        <v>2019</v>
      </c>
      <c r="C1096" s="0" t="n">
        <f aca="false">MONTH(A1096)</f>
        <v>4</v>
      </c>
      <c r="D1096" s="49" t="n">
        <v>13.209</v>
      </c>
      <c r="E1096" s="49" t="n">
        <v>2.6355</v>
      </c>
      <c r="F1096" s="49" t="n">
        <f aca="false">D1096/E1096</f>
        <v>5.01195219123506</v>
      </c>
      <c r="G1096" s="0" t="str">
        <f aca="false">IF(OR(C1096&lt;4,C1096&gt;9),"Winter","Summer")</f>
        <v>Summer</v>
      </c>
    </row>
    <row r="1097" customFormat="false" ht="14.25" hidden="false" customHeight="false" outlineLevel="0" collapsed="false">
      <c r="A1097" s="50" t="n">
        <v>43585.9583333333</v>
      </c>
      <c r="B1097" s="0" t="n">
        <f aca="false">YEAR(A1097)</f>
        <v>2019</v>
      </c>
      <c r="C1097" s="0" t="n">
        <f aca="false">MONTH(A1097)</f>
        <v>4</v>
      </c>
      <c r="D1097" s="49" t="n">
        <v>13.5345</v>
      </c>
      <c r="E1097" s="49" t="n">
        <v>2.667</v>
      </c>
      <c r="F1097" s="49" t="n">
        <f aca="false">D1097/E1097</f>
        <v>5.0748031496063</v>
      </c>
      <c r="G1097" s="0" t="str">
        <f aca="false">IF(OR(C1097&lt;4,C1097&gt;9),"Winter","Summer")</f>
        <v>Summer</v>
      </c>
    </row>
    <row r="1098" customFormat="false" ht="14.25" hidden="false" customHeight="false" outlineLevel="0" collapsed="false">
      <c r="A1098" s="50" t="n">
        <v>43586.9583333333</v>
      </c>
      <c r="B1098" s="0" t="n">
        <f aca="false">YEAR(A1098)</f>
        <v>2019</v>
      </c>
      <c r="C1098" s="0" t="n">
        <f aca="false">MONTH(A1098)</f>
        <v>5</v>
      </c>
      <c r="D1098" s="49" t="n">
        <v>13.1355</v>
      </c>
      <c r="E1098" s="49" t="n">
        <v>2.6145</v>
      </c>
      <c r="F1098" s="49" t="n">
        <f aca="false">D1098/E1098</f>
        <v>5.02409638554217</v>
      </c>
      <c r="G1098" s="0" t="str">
        <f aca="false">IF(OR(C1098&lt;4,C1098&gt;9),"Winter","Summer")</f>
        <v>Summer</v>
      </c>
    </row>
    <row r="1099" customFormat="false" ht="14.25" hidden="false" customHeight="false" outlineLevel="0" collapsed="false">
      <c r="A1099" s="50" t="n">
        <v>43587.9583333333</v>
      </c>
      <c r="B1099" s="0" t="n">
        <f aca="false">YEAR(A1099)</f>
        <v>2019</v>
      </c>
      <c r="C1099" s="0" t="n">
        <f aca="false">MONTH(A1099)</f>
        <v>5</v>
      </c>
      <c r="D1099" s="49" t="n">
        <v>13.2615</v>
      </c>
      <c r="E1099" s="49" t="n">
        <v>2.667</v>
      </c>
      <c r="F1099" s="49" t="n">
        <f aca="false">D1099/E1099</f>
        <v>4.97244094488189</v>
      </c>
      <c r="G1099" s="0" t="str">
        <f aca="false">IF(OR(C1099&lt;4,C1099&gt;9),"Winter","Summer")</f>
        <v>Summer</v>
      </c>
    </row>
    <row r="1100" customFormat="false" ht="14.25" hidden="false" customHeight="false" outlineLevel="0" collapsed="false">
      <c r="A1100" s="50" t="n">
        <v>43588.9583333333</v>
      </c>
      <c r="B1100" s="0" t="n">
        <f aca="false">YEAR(A1100)</f>
        <v>2019</v>
      </c>
      <c r="C1100" s="0" t="n">
        <f aca="false">MONTH(A1100)</f>
        <v>5</v>
      </c>
      <c r="D1100" s="49" t="n">
        <v>13.030499</v>
      </c>
      <c r="E1100" s="49" t="n">
        <v>2.6775</v>
      </c>
      <c r="F1100" s="49" t="n">
        <f aca="false">D1100/E1100</f>
        <v>4.86666629318394</v>
      </c>
      <c r="G1100" s="0" t="str">
        <f aca="false">IF(OR(C1100&lt;4,C1100&gt;9),"Winter","Summer")</f>
        <v>Summer</v>
      </c>
    </row>
    <row r="1101" customFormat="false" ht="14.25" hidden="false" customHeight="false" outlineLevel="0" collapsed="false">
      <c r="A1101" s="50" t="n">
        <v>43589.9583333333</v>
      </c>
      <c r="B1101" s="0" t="n">
        <f aca="false">YEAR(A1101)</f>
        <v>2019</v>
      </c>
      <c r="C1101" s="0" t="n">
        <f aca="false">MONTH(A1101)</f>
        <v>5</v>
      </c>
      <c r="D1101" s="49" t="n">
        <v>13.167</v>
      </c>
      <c r="E1101" s="49" t="n">
        <v>2.6775</v>
      </c>
      <c r="F1101" s="49" t="n">
        <f aca="false">D1101/E1101</f>
        <v>4.91764705882353</v>
      </c>
      <c r="G1101" s="0" t="str">
        <f aca="false">IF(OR(C1101&lt;4,C1101&gt;9),"Winter","Summer")</f>
        <v>Summer</v>
      </c>
    </row>
    <row r="1102" customFormat="false" ht="14.25" hidden="false" customHeight="false" outlineLevel="0" collapsed="false">
      <c r="A1102" s="50" t="n">
        <v>43590.9583333333</v>
      </c>
      <c r="B1102" s="0" t="n">
        <f aca="false">YEAR(A1102)</f>
        <v>2019</v>
      </c>
      <c r="C1102" s="0" t="n">
        <f aca="false">MONTH(A1102)</f>
        <v>5</v>
      </c>
      <c r="D1102" s="49" t="n">
        <v>13.188001</v>
      </c>
      <c r="E1102" s="49" t="n">
        <v>2.6775</v>
      </c>
      <c r="F1102" s="49" t="n">
        <f aca="false">D1102/E1102</f>
        <v>4.92549056956116</v>
      </c>
      <c r="G1102" s="0" t="str">
        <f aca="false">IF(OR(C1102&lt;4,C1102&gt;9),"Winter","Summer")</f>
        <v>Summer</v>
      </c>
    </row>
    <row r="1103" customFormat="false" ht="14.25" hidden="false" customHeight="false" outlineLevel="0" collapsed="false">
      <c r="A1103" s="50" t="n">
        <v>43591.9583333333</v>
      </c>
      <c r="B1103" s="0" t="n">
        <f aca="false">YEAR(A1103)</f>
        <v>2019</v>
      </c>
      <c r="C1103" s="0" t="n">
        <f aca="false">MONTH(A1103)</f>
        <v>5</v>
      </c>
      <c r="D1103" s="49" t="n">
        <v>13.692</v>
      </c>
      <c r="E1103" s="49" t="n">
        <v>2.6985</v>
      </c>
      <c r="F1103" s="49" t="n">
        <f aca="false">D1103/E1103</f>
        <v>5.07392996108949</v>
      </c>
      <c r="G1103" s="0" t="str">
        <f aca="false">IF(OR(C1103&lt;4,C1103&gt;9),"Winter","Summer")</f>
        <v>Summer</v>
      </c>
    </row>
    <row r="1104" customFormat="false" ht="14.25" hidden="false" customHeight="false" outlineLevel="0" collapsed="false">
      <c r="A1104" s="50" t="n">
        <v>43592.9583333333</v>
      </c>
      <c r="B1104" s="0" t="n">
        <f aca="false">YEAR(A1104)</f>
        <v>2019</v>
      </c>
      <c r="C1104" s="0" t="n">
        <f aca="false">MONTH(A1104)</f>
        <v>5</v>
      </c>
      <c r="D1104" s="49" t="n">
        <v>13.103999</v>
      </c>
      <c r="E1104" s="49" t="n">
        <v>2.6985</v>
      </c>
      <c r="F1104" s="49" t="n">
        <f aca="false">D1104/E1104</f>
        <v>4.85603075782842</v>
      </c>
      <c r="G1104" s="0" t="str">
        <f aca="false">IF(OR(C1104&lt;4,C1104&gt;9),"Winter","Summer")</f>
        <v>Summer</v>
      </c>
    </row>
    <row r="1105" customFormat="false" ht="14.25" hidden="false" customHeight="false" outlineLevel="0" collapsed="false">
      <c r="A1105" s="50" t="n">
        <v>43593.9583333333</v>
      </c>
      <c r="B1105" s="0" t="n">
        <f aca="false">YEAR(A1105)</f>
        <v>2019</v>
      </c>
      <c r="C1105" s="0" t="n">
        <f aca="false">MONTH(A1105)</f>
        <v>5</v>
      </c>
      <c r="D1105" s="49" t="n">
        <v>13.282499</v>
      </c>
      <c r="E1105" s="49" t="n">
        <v>2.646</v>
      </c>
      <c r="F1105" s="49" t="n">
        <f aca="false">D1105/E1105</f>
        <v>5.01984089191232</v>
      </c>
      <c r="G1105" s="0" t="str">
        <f aca="false">IF(OR(C1105&lt;4,C1105&gt;9),"Winter","Summer")</f>
        <v>Summer</v>
      </c>
    </row>
    <row r="1106" customFormat="false" ht="14.25" hidden="false" customHeight="false" outlineLevel="0" collapsed="false">
      <c r="A1106" s="50" t="n">
        <v>43594.9583333333</v>
      </c>
      <c r="B1106" s="0" t="n">
        <f aca="false">YEAR(A1106)</f>
        <v>2019</v>
      </c>
      <c r="C1106" s="0" t="n">
        <f aca="false">MONTH(A1106)</f>
        <v>5</v>
      </c>
      <c r="D1106" s="49" t="n">
        <v>13.65</v>
      </c>
      <c r="E1106" s="49" t="n">
        <v>2.793</v>
      </c>
      <c r="F1106" s="49" t="n">
        <f aca="false">D1106/E1106</f>
        <v>4.88721804511278</v>
      </c>
      <c r="G1106" s="0" t="str">
        <f aca="false">IF(OR(C1106&lt;4,C1106&gt;9),"Winter","Summer")</f>
        <v>Summer</v>
      </c>
    </row>
    <row r="1107" customFormat="false" ht="14.25" hidden="false" customHeight="false" outlineLevel="0" collapsed="false">
      <c r="A1107" s="50" t="n">
        <v>43595.9583333333</v>
      </c>
      <c r="B1107" s="0" t="n">
        <f aca="false">YEAR(A1107)</f>
        <v>2019</v>
      </c>
      <c r="C1107" s="0" t="n">
        <f aca="false">MONTH(A1107)</f>
        <v>5</v>
      </c>
      <c r="D1107" s="49" t="n">
        <v>13.4925</v>
      </c>
      <c r="E1107" s="49" t="n">
        <v>2.8035002</v>
      </c>
      <c r="F1107" s="49" t="n">
        <f aca="false">D1107/E1107</f>
        <v>4.81273373905948</v>
      </c>
      <c r="G1107" s="0" t="str">
        <f aca="false">IF(OR(C1107&lt;4,C1107&gt;9),"Winter","Summer")</f>
        <v>Summer</v>
      </c>
    </row>
    <row r="1108" customFormat="false" ht="14.25" hidden="false" customHeight="false" outlineLevel="0" collapsed="false">
      <c r="A1108" s="50" t="n">
        <v>43596.9583333333</v>
      </c>
      <c r="B1108" s="0" t="n">
        <f aca="false">YEAR(A1108)</f>
        <v>2019</v>
      </c>
      <c r="C1108" s="0" t="n">
        <f aca="false">MONTH(A1108)</f>
        <v>5</v>
      </c>
      <c r="D1108" s="49" t="n">
        <v>13.4609995</v>
      </c>
      <c r="E1108" s="49" t="n">
        <v>2.8035002</v>
      </c>
      <c r="F1108" s="49" t="n">
        <f aca="false">D1108/E1108</f>
        <v>4.80149760645639</v>
      </c>
      <c r="G1108" s="0" t="str">
        <f aca="false">IF(OR(C1108&lt;4,C1108&gt;9),"Winter","Summer")</f>
        <v>Summer</v>
      </c>
    </row>
    <row r="1109" customFormat="false" ht="14.25" hidden="false" customHeight="false" outlineLevel="0" collapsed="false">
      <c r="A1109" s="50" t="n">
        <v>43597.9583333333</v>
      </c>
      <c r="B1109" s="0" t="n">
        <f aca="false">YEAR(A1109)</f>
        <v>2019</v>
      </c>
      <c r="C1109" s="0" t="n">
        <f aca="false">MONTH(A1109)</f>
        <v>5</v>
      </c>
      <c r="D1109" s="49" t="n">
        <v>13.4715</v>
      </c>
      <c r="E1109" s="49" t="n">
        <v>2.7825</v>
      </c>
      <c r="F1109" s="49" t="n">
        <f aca="false">D1109/E1109</f>
        <v>4.84150943396226</v>
      </c>
      <c r="G1109" s="0" t="str">
        <f aca="false">IF(OR(C1109&lt;4,C1109&gt;9),"Winter","Summer")</f>
        <v>Summer</v>
      </c>
    </row>
    <row r="1110" customFormat="false" ht="14.25" hidden="false" customHeight="false" outlineLevel="0" collapsed="false">
      <c r="A1110" s="50" t="n">
        <v>43598.9583333333</v>
      </c>
      <c r="B1110" s="0" t="n">
        <f aca="false">YEAR(A1110)</f>
        <v>2019</v>
      </c>
      <c r="C1110" s="0" t="n">
        <f aca="false">MONTH(A1110)</f>
        <v>5</v>
      </c>
      <c r="D1110" s="49" t="n">
        <v>13.1985</v>
      </c>
      <c r="E1110" s="49" t="n">
        <v>2.625</v>
      </c>
      <c r="F1110" s="49" t="n">
        <f aca="false">D1110/E1110</f>
        <v>5.028</v>
      </c>
      <c r="G1110" s="0" t="str">
        <f aca="false">IF(OR(C1110&lt;4,C1110&gt;9),"Winter","Summer")</f>
        <v>Summer</v>
      </c>
    </row>
    <row r="1111" customFormat="false" ht="14.25" hidden="false" customHeight="false" outlineLevel="0" collapsed="false">
      <c r="A1111" s="50" t="n">
        <v>43599.9583333333</v>
      </c>
      <c r="B1111" s="0" t="n">
        <f aca="false">YEAR(A1111)</f>
        <v>2019</v>
      </c>
      <c r="C1111" s="0" t="n">
        <f aca="false">MONTH(A1111)</f>
        <v>5</v>
      </c>
      <c r="D1111" s="49" t="n">
        <v>12.831</v>
      </c>
      <c r="E1111" s="49" t="n">
        <v>2.583</v>
      </c>
      <c r="F1111" s="49" t="n">
        <f aca="false">D1111/E1111</f>
        <v>4.96747967479675</v>
      </c>
      <c r="G1111" s="0" t="str">
        <f aca="false">IF(OR(C1111&lt;4,C1111&gt;9),"Winter","Summer")</f>
        <v>Summer</v>
      </c>
    </row>
    <row r="1112" customFormat="false" ht="14.25" hidden="false" customHeight="false" outlineLevel="0" collapsed="false">
      <c r="A1112" s="50" t="n">
        <v>43600.9583333333</v>
      </c>
      <c r="B1112" s="0" t="n">
        <f aca="false">YEAR(A1112)</f>
        <v>2019</v>
      </c>
      <c r="C1112" s="0" t="n">
        <f aca="false">MONTH(A1112)</f>
        <v>5</v>
      </c>
      <c r="D1112" s="49" t="n">
        <v>12.831</v>
      </c>
      <c r="E1112" s="49" t="n">
        <v>2.5725</v>
      </c>
      <c r="F1112" s="49" t="n">
        <f aca="false">D1112/E1112</f>
        <v>4.98775510204082</v>
      </c>
      <c r="G1112" s="0" t="str">
        <f aca="false">IF(OR(C1112&lt;4,C1112&gt;9),"Winter","Summer")</f>
        <v>Summer</v>
      </c>
    </row>
    <row r="1113" customFormat="false" ht="14.25" hidden="false" customHeight="false" outlineLevel="0" collapsed="false">
      <c r="A1113" s="50" t="n">
        <v>43601.9583333333</v>
      </c>
      <c r="B1113" s="0" t="n">
        <f aca="false">YEAR(A1113)</f>
        <v>2019</v>
      </c>
      <c r="C1113" s="0" t="n">
        <f aca="false">MONTH(A1113)</f>
        <v>5</v>
      </c>
      <c r="D1113" s="49" t="n">
        <v>13.1565</v>
      </c>
      <c r="E1113" s="49" t="n">
        <v>2.5725</v>
      </c>
      <c r="F1113" s="49" t="n">
        <f aca="false">D1113/E1113</f>
        <v>5.11428571428572</v>
      </c>
      <c r="G1113" s="0" t="str">
        <f aca="false">IF(OR(C1113&lt;4,C1113&gt;9),"Winter","Summer")</f>
        <v>Summer</v>
      </c>
    </row>
    <row r="1114" customFormat="false" ht="14.25" hidden="false" customHeight="false" outlineLevel="0" collapsed="false">
      <c r="A1114" s="50" t="n">
        <v>43602.9583333333</v>
      </c>
      <c r="B1114" s="0" t="n">
        <f aca="false">YEAR(A1114)</f>
        <v>2019</v>
      </c>
      <c r="C1114" s="0" t="n">
        <f aca="false">MONTH(A1114)</f>
        <v>5</v>
      </c>
      <c r="D1114" s="49" t="n">
        <v>12.957</v>
      </c>
      <c r="E1114" s="49" t="n">
        <v>2.5095</v>
      </c>
      <c r="F1114" s="49" t="n">
        <f aca="false">D1114/E1114</f>
        <v>5.16317991631799</v>
      </c>
      <c r="G1114" s="0" t="str">
        <f aca="false">IF(OR(C1114&lt;4,C1114&gt;9),"Winter","Summer")</f>
        <v>Summer</v>
      </c>
    </row>
    <row r="1115" customFormat="false" ht="14.25" hidden="false" customHeight="false" outlineLevel="0" collapsed="false">
      <c r="A1115" s="50" t="n">
        <v>43603.9583333333</v>
      </c>
      <c r="B1115" s="0" t="n">
        <f aca="false">YEAR(A1115)</f>
        <v>2019</v>
      </c>
      <c r="C1115" s="0" t="n">
        <f aca="false">MONTH(A1115)</f>
        <v>5</v>
      </c>
      <c r="D1115" s="49" t="n">
        <v>12.7785</v>
      </c>
      <c r="E1115" s="49" t="n">
        <v>2.5095</v>
      </c>
      <c r="F1115" s="49" t="n">
        <f aca="false">D1115/E1115</f>
        <v>5.09205020920502</v>
      </c>
      <c r="G1115" s="0" t="str">
        <f aca="false">IF(OR(C1115&lt;4,C1115&gt;9),"Winter","Summer")</f>
        <v>Summer</v>
      </c>
    </row>
    <row r="1116" customFormat="false" ht="14.25" hidden="false" customHeight="false" outlineLevel="0" collapsed="false">
      <c r="A1116" s="50" t="n">
        <v>43604.9583333333</v>
      </c>
      <c r="B1116" s="0" t="n">
        <f aca="false">YEAR(A1116)</f>
        <v>2019</v>
      </c>
      <c r="C1116" s="0" t="n">
        <f aca="false">MONTH(A1116)</f>
        <v>5</v>
      </c>
      <c r="D1116" s="49" t="n">
        <v>13.167</v>
      </c>
      <c r="E1116" s="49" t="n">
        <v>2.52</v>
      </c>
      <c r="F1116" s="49" t="n">
        <f aca="false">D1116/E1116</f>
        <v>5.225</v>
      </c>
      <c r="G1116" s="0" t="str">
        <f aca="false">IF(OR(C1116&lt;4,C1116&gt;9),"Winter","Summer")</f>
        <v>Summer</v>
      </c>
    </row>
    <row r="1117" customFormat="false" ht="14.25" hidden="false" customHeight="false" outlineLevel="0" collapsed="false">
      <c r="A1117" s="50" t="n">
        <v>43605.9583333333</v>
      </c>
      <c r="B1117" s="0" t="n">
        <f aca="false">YEAR(A1117)</f>
        <v>2019</v>
      </c>
      <c r="C1117" s="0" t="n">
        <f aca="false">MONTH(A1117)</f>
        <v>5</v>
      </c>
      <c r="D1117" s="49" t="n">
        <v>13.041</v>
      </c>
      <c r="E1117" s="49" t="n">
        <v>2.5515</v>
      </c>
      <c r="F1117" s="49" t="n">
        <f aca="false">D1117/E1117</f>
        <v>5.11111111111111</v>
      </c>
      <c r="G1117" s="0" t="str">
        <f aca="false">IF(OR(C1117&lt;4,C1117&gt;9),"Winter","Summer")</f>
        <v>Summer</v>
      </c>
    </row>
    <row r="1118" customFormat="false" ht="14.25" hidden="false" customHeight="false" outlineLevel="0" collapsed="false">
      <c r="A1118" s="50" t="n">
        <v>43606.9583333333</v>
      </c>
      <c r="B1118" s="0" t="n">
        <f aca="false">YEAR(A1118)</f>
        <v>2019</v>
      </c>
      <c r="C1118" s="0" t="n">
        <f aca="false">MONTH(A1118)</f>
        <v>5</v>
      </c>
      <c r="D1118" s="49" t="n">
        <v>12.8625</v>
      </c>
      <c r="E1118" s="49" t="n">
        <v>2.4884999</v>
      </c>
      <c r="F1118" s="49" t="n">
        <f aca="false">D1118/E1118</f>
        <v>5.16877657901453</v>
      </c>
      <c r="G1118" s="0" t="str">
        <f aca="false">IF(OR(C1118&lt;4,C1118&gt;9),"Winter","Summer")</f>
        <v>Summer</v>
      </c>
    </row>
    <row r="1119" customFormat="false" ht="14.25" hidden="false" customHeight="false" outlineLevel="0" collapsed="false">
      <c r="A1119" s="50" t="n">
        <v>43607.9583333333</v>
      </c>
      <c r="B1119" s="0" t="n">
        <f aca="false">YEAR(A1119)</f>
        <v>2019</v>
      </c>
      <c r="C1119" s="0" t="n">
        <f aca="false">MONTH(A1119)</f>
        <v>5</v>
      </c>
      <c r="D1119" s="49" t="n">
        <v>12.936</v>
      </c>
      <c r="E1119" s="49" t="n">
        <v>2.5305002</v>
      </c>
      <c r="F1119" s="49" t="n">
        <f aca="false">D1119/E1119</f>
        <v>5.11203279098733</v>
      </c>
      <c r="G1119" s="0" t="str">
        <f aca="false">IF(OR(C1119&lt;4,C1119&gt;9),"Winter","Summer")</f>
        <v>Summer</v>
      </c>
    </row>
    <row r="1120" customFormat="false" ht="14.25" hidden="false" customHeight="false" outlineLevel="0" collapsed="false">
      <c r="A1120" s="50" t="n">
        <v>43608.9583333333</v>
      </c>
      <c r="B1120" s="0" t="n">
        <f aca="false">YEAR(A1120)</f>
        <v>2019</v>
      </c>
      <c r="C1120" s="0" t="n">
        <f aca="false">MONTH(A1120)</f>
        <v>5</v>
      </c>
      <c r="D1120" s="49" t="n">
        <v>12.684</v>
      </c>
      <c r="E1120" s="49" t="n">
        <v>2.4675</v>
      </c>
      <c r="F1120" s="49" t="n">
        <f aca="false">D1120/E1120</f>
        <v>5.14042553191489</v>
      </c>
      <c r="G1120" s="0" t="str">
        <f aca="false">IF(OR(C1120&lt;4,C1120&gt;9),"Winter","Summer")</f>
        <v>Summer</v>
      </c>
    </row>
    <row r="1121" customFormat="false" ht="14.25" hidden="false" customHeight="false" outlineLevel="0" collapsed="false">
      <c r="A1121" s="50" t="n">
        <v>43609.9583333333</v>
      </c>
      <c r="B1121" s="0" t="n">
        <f aca="false">YEAR(A1121)</f>
        <v>2019</v>
      </c>
      <c r="C1121" s="0" t="n">
        <f aca="false">MONTH(A1121)</f>
        <v>5</v>
      </c>
      <c r="D1121" s="49" t="n">
        <v>12.7575</v>
      </c>
      <c r="E1121" s="49" t="n">
        <v>2.478</v>
      </c>
      <c r="F1121" s="49" t="n">
        <f aca="false">D1121/E1121</f>
        <v>5.14830508474576</v>
      </c>
      <c r="G1121" s="0" t="str">
        <f aca="false">IF(OR(C1121&lt;4,C1121&gt;9),"Winter","Summer")</f>
        <v>Summer</v>
      </c>
    </row>
    <row r="1122" customFormat="false" ht="14.25" hidden="false" customHeight="false" outlineLevel="0" collapsed="false">
      <c r="A1122" s="50" t="n">
        <v>43610.9583333333</v>
      </c>
      <c r="B1122" s="0" t="n">
        <f aca="false">YEAR(A1122)</f>
        <v>2019</v>
      </c>
      <c r="C1122" s="0" t="n">
        <f aca="false">MONTH(A1122)</f>
        <v>5</v>
      </c>
      <c r="D1122" s="49" t="n">
        <v>12.747001</v>
      </c>
      <c r="E1122" s="49" t="n">
        <v>2.478</v>
      </c>
      <c r="F1122" s="49" t="n">
        <f aca="false">D1122/E1122</f>
        <v>5.14406820016142</v>
      </c>
      <c r="G1122" s="0" t="str">
        <f aca="false">IF(OR(C1122&lt;4,C1122&gt;9),"Winter","Summer")</f>
        <v>Summer</v>
      </c>
    </row>
    <row r="1123" customFormat="false" ht="14.25" hidden="false" customHeight="false" outlineLevel="0" collapsed="false">
      <c r="A1123" s="50" t="n">
        <v>43611.9583333333</v>
      </c>
      <c r="B1123" s="0" t="n">
        <f aca="false">YEAR(A1123)</f>
        <v>2019</v>
      </c>
      <c r="C1123" s="0" t="n">
        <f aca="false">MONTH(A1123)</f>
        <v>5</v>
      </c>
      <c r="D1123" s="49" t="n">
        <v>12.3795</v>
      </c>
      <c r="E1123" s="49" t="n">
        <v>2.478</v>
      </c>
      <c r="F1123" s="49" t="n">
        <f aca="false">D1123/E1123</f>
        <v>4.99576271186441</v>
      </c>
      <c r="G1123" s="0" t="str">
        <f aca="false">IF(OR(C1123&lt;4,C1123&gt;9),"Winter","Summer")</f>
        <v>Summer</v>
      </c>
    </row>
    <row r="1124" customFormat="false" ht="14.25" hidden="false" customHeight="false" outlineLevel="0" collapsed="false">
      <c r="A1124" s="50" t="n">
        <v>43612.9583333333</v>
      </c>
      <c r="B1124" s="0" t="n">
        <f aca="false">YEAR(A1124)</f>
        <v>2019</v>
      </c>
      <c r="C1124" s="0" t="n">
        <f aca="false">MONTH(A1124)</f>
        <v>5</v>
      </c>
      <c r="D1124" s="49" t="n">
        <v>12.9885</v>
      </c>
      <c r="E1124" s="49" t="n">
        <v>2.4884999</v>
      </c>
      <c r="F1124" s="49" t="n">
        <f aca="false">D1124/E1124</f>
        <v>5.21940949244161</v>
      </c>
      <c r="G1124" s="0" t="str">
        <f aca="false">IF(OR(C1124&lt;4,C1124&gt;9),"Winter","Summer")</f>
        <v>Summer</v>
      </c>
    </row>
    <row r="1125" customFormat="false" ht="14.25" hidden="false" customHeight="false" outlineLevel="0" collapsed="false">
      <c r="A1125" s="50" t="n">
        <v>43613.9583333333</v>
      </c>
      <c r="B1125" s="0" t="n">
        <f aca="false">YEAR(A1125)</f>
        <v>2019</v>
      </c>
      <c r="C1125" s="0" t="n">
        <f aca="false">MONTH(A1125)</f>
        <v>5</v>
      </c>
      <c r="D1125" s="49" t="n">
        <v>12.8205</v>
      </c>
      <c r="E1125" s="49" t="n">
        <v>2.4884999</v>
      </c>
      <c r="F1125" s="49" t="n">
        <f aca="false">D1125/E1125</f>
        <v>5.1518989412055</v>
      </c>
      <c r="G1125" s="0" t="str">
        <f aca="false">IF(OR(C1125&lt;4,C1125&gt;9),"Winter","Summer")</f>
        <v>Summer</v>
      </c>
    </row>
    <row r="1126" customFormat="false" ht="14.25" hidden="false" customHeight="false" outlineLevel="0" collapsed="false">
      <c r="A1126" s="50" t="n">
        <v>43614.9583333333</v>
      </c>
      <c r="B1126" s="0" t="n">
        <f aca="false">YEAR(A1126)</f>
        <v>2019</v>
      </c>
      <c r="C1126" s="0" t="n">
        <f aca="false">MONTH(A1126)</f>
        <v>5</v>
      </c>
      <c r="D1126" s="49" t="n">
        <v>12.3795</v>
      </c>
      <c r="E1126" s="49" t="n">
        <v>2.499</v>
      </c>
      <c r="F1126" s="49" t="n">
        <f aca="false">D1126/E1126</f>
        <v>4.95378151260504</v>
      </c>
      <c r="G1126" s="0" t="str">
        <f aca="false">IF(OR(C1126&lt;4,C1126&gt;9),"Winter","Summer")</f>
        <v>Summer</v>
      </c>
    </row>
    <row r="1127" customFormat="false" ht="14.25" hidden="false" customHeight="false" outlineLevel="0" collapsed="false">
      <c r="A1127" s="50" t="n">
        <v>43615.9583333333</v>
      </c>
      <c r="B1127" s="0" t="n">
        <f aca="false">YEAR(A1127)</f>
        <v>2019</v>
      </c>
      <c r="C1127" s="0" t="n">
        <f aca="false">MONTH(A1127)</f>
        <v>5</v>
      </c>
      <c r="D1127" s="49" t="n">
        <v>12.4425</v>
      </c>
      <c r="E1127" s="49" t="n">
        <v>2.4359999</v>
      </c>
      <c r="F1127" s="49" t="n">
        <f aca="false">D1127/E1127</f>
        <v>5.10775883036777</v>
      </c>
      <c r="G1127" s="0" t="str">
        <f aca="false">IF(OR(C1127&lt;4,C1127&gt;9),"Winter","Summer")</f>
        <v>Summer</v>
      </c>
    </row>
    <row r="1128" customFormat="false" ht="14.25" hidden="false" customHeight="false" outlineLevel="0" collapsed="false">
      <c r="A1128" s="50" t="n">
        <v>43616.9583333333</v>
      </c>
      <c r="B1128" s="0" t="n">
        <f aca="false">YEAR(A1128)</f>
        <v>2019</v>
      </c>
      <c r="C1128" s="0" t="n">
        <f aca="false">MONTH(A1128)</f>
        <v>5</v>
      </c>
      <c r="D1128" s="49" t="n">
        <v>12.631499</v>
      </c>
      <c r="E1128" s="49" t="n">
        <v>2.3835</v>
      </c>
      <c r="F1128" s="49" t="n">
        <f aca="false">D1128/E1128</f>
        <v>5.29955905181456</v>
      </c>
      <c r="G1128" s="0" t="str">
        <f aca="false">IF(OR(C1128&lt;4,C1128&gt;9),"Winter","Summer")</f>
        <v>Summer</v>
      </c>
    </row>
    <row r="1129" customFormat="false" ht="14.25" hidden="false" customHeight="false" outlineLevel="0" collapsed="false">
      <c r="A1129" s="50" t="n">
        <v>43617.9583333333</v>
      </c>
      <c r="B1129" s="0" t="n">
        <f aca="false">YEAR(A1129)</f>
        <v>2019</v>
      </c>
      <c r="C1129" s="0" t="n">
        <f aca="false">MONTH(A1129)</f>
        <v>6</v>
      </c>
      <c r="D1129" s="49" t="n">
        <v>11.875501</v>
      </c>
      <c r="E1129" s="49" t="n">
        <v>2.3835</v>
      </c>
      <c r="F1129" s="49" t="n">
        <f aca="false">D1129/E1129</f>
        <v>4.98237927417663</v>
      </c>
      <c r="G1129" s="0" t="str">
        <f aca="false">IF(OR(C1129&lt;4,C1129&gt;9),"Winter","Summer")</f>
        <v>Summer</v>
      </c>
    </row>
    <row r="1130" customFormat="false" ht="14.25" hidden="false" customHeight="false" outlineLevel="0" collapsed="false">
      <c r="A1130" s="50" t="n">
        <v>43618.9583333333</v>
      </c>
      <c r="B1130" s="0" t="n">
        <f aca="false">YEAR(A1130)</f>
        <v>2019</v>
      </c>
      <c r="C1130" s="0" t="n">
        <f aca="false">MONTH(A1130)</f>
        <v>6</v>
      </c>
      <c r="D1130" s="49" t="n">
        <v>11.9175005</v>
      </c>
      <c r="E1130" s="49" t="n">
        <v>2.394</v>
      </c>
      <c r="F1130" s="49" t="n">
        <f aca="false">D1130/E1130</f>
        <v>4.97807038429407</v>
      </c>
      <c r="G1130" s="0" t="str">
        <f aca="false">IF(OR(C1130&lt;4,C1130&gt;9),"Winter","Summer")</f>
        <v>Summer</v>
      </c>
    </row>
    <row r="1131" customFormat="false" ht="14.25" hidden="false" customHeight="false" outlineLevel="0" collapsed="false">
      <c r="A1131" s="50" t="n">
        <v>43619.9583333333</v>
      </c>
      <c r="B1131" s="0" t="n">
        <f aca="false">YEAR(A1131)</f>
        <v>2019</v>
      </c>
      <c r="C1131" s="0" t="n">
        <f aca="false">MONTH(A1131)</f>
        <v>6</v>
      </c>
      <c r="D1131" s="49" t="n">
        <v>12.4215</v>
      </c>
      <c r="E1131" s="49" t="n">
        <v>2.3625</v>
      </c>
      <c r="F1131" s="49" t="n">
        <f aca="false">D1131/E1131</f>
        <v>5.25777777777778</v>
      </c>
      <c r="G1131" s="0" t="str">
        <f aca="false">IF(OR(C1131&lt;4,C1131&gt;9),"Winter","Summer")</f>
        <v>Summer</v>
      </c>
    </row>
    <row r="1132" customFormat="false" ht="14.25" hidden="false" customHeight="false" outlineLevel="0" collapsed="false">
      <c r="A1132" s="50" t="n">
        <v>43620.9583333333</v>
      </c>
      <c r="B1132" s="0" t="n">
        <f aca="false">YEAR(A1132)</f>
        <v>2019</v>
      </c>
      <c r="C1132" s="0" t="n">
        <f aca="false">MONTH(A1132)</f>
        <v>6</v>
      </c>
      <c r="D1132" s="49" t="n">
        <v>12.558</v>
      </c>
      <c r="E1132" s="49" t="n">
        <v>2.4255</v>
      </c>
      <c r="F1132" s="49" t="n">
        <f aca="false">D1132/E1132</f>
        <v>5.17748917748918</v>
      </c>
      <c r="G1132" s="0" t="str">
        <f aca="false">IF(OR(C1132&lt;4,C1132&gt;9),"Winter","Summer")</f>
        <v>Summer</v>
      </c>
    </row>
    <row r="1133" customFormat="false" ht="14.25" hidden="false" customHeight="false" outlineLevel="0" collapsed="false">
      <c r="A1133" s="50" t="n">
        <v>43621.9583333333</v>
      </c>
      <c r="B1133" s="0" t="n">
        <f aca="false">YEAR(A1133)</f>
        <v>2019</v>
      </c>
      <c r="C1133" s="0" t="n">
        <f aca="false">MONTH(A1133)</f>
        <v>6</v>
      </c>
      <c r="D1133" s="49" t="n">
        <v>12.621</v>
      </c>
      <c r="E1133" s="49" t="n">
        <v>2.4675</v>
      </c>
      <c r="F1133" s="49" t="n">
        <f aca="false">D1133/E1133</f>
        <v>5.11489361702128</v>
      </c>
      <c r="G1133" s="0" t="str">
        <f aca="false">IF(OR(C1133&lt;4,C1133&gt;9),"Winter","Summer")</f>
        <v>Summer</v>
      </c>
    </row>
    <row r="1134" customFormat="false" ht="14.25" hidden="false" customHeight="false" outlineLevel="0" collapsed="false">
      <c r="A1134" s="50" t="n">
        <v>43622.9583333333</v>
      </c>
      <c r="B1134" s="0" t="n">
        <f aca="false">YEAR(A1134)</f>
        <v>2019</v>
      </c>
      <c r="C1134" s="0" t="n">
        <f aca="false">MONTH(A1134)</f>
        <v>6</v>
      </c>
      <c r="D1134" s="49" t="n">
        <v>12.5789995</v>
      </c>
      <c r="E1134" s="49" t="n">
        <v>2.4045</v>
      </c>
      <c r="F1134" s="49" t="n">
        <f aca="false">D1134/E1134</f>
        <v>5.2314408400915</v>
      </c>
      <c r="G1134" s="0" t="str">
        <f aca="false">IF(OR(C1134&lt;4,C1134&gt;9),"Winter","Summer")</f>
        <v>Summer</v>
      </c>
    </row>
    <row r="1135" customFormat="false" ht="14.25" hidden="false" customHeight="false" outlineLevel="0" collapsed="false">
      <c r="A1135" s="50" t="n">
        <v>43623.9583333333</v>
      </c>
      <c r="B1135" s="0" t="n">
        <f aca="false">YEAR(A1135)</f>
        <v>2019</v>
      </c>
      <c r="C1135" s="0" t="n">
        <f aca="false">MONTH(A1135)</f>
        <v>6</v>
      </c>
      <c r="D1135" s="49" t="n">
        <v>16.233</v>
      </c>
      <c r="E1135" s="49" t="n">
        <v>2.4464998</v>
      </c>
      <c r="F1135" s="49" t="n">
        <f aca="false">D1135/E1135</f>
        <v>6.63519367547057</v>
      </c>
      <c r="G1135" s="0" t="str">
        <f aca="false">IF(OR(C1135&lt;4,C1135&gt;9),"Winter","Summer")</f>
        <v>Summer</v>
      </c>
    </row>
    <row r="1136" customFormat="false" ht="14.25" hidden="false" customHeight="false" outlineLevel="0" collapsed="false">
      <c r="A1136" s="50" t="n">
        <v>43624.9583333333</v>
      </c>
      <c r="B1136" s="0" t="n">
        <f aca="false">YEAR(A1136)</f>
        <v>2019</v>
      </c>
      <c r="C1136" s="0" t="n">
        <f aca="false">MONTH(A1136)</f>
        <v>6</v>
      </c>
      <c r="D1136" s="49" t="n">
        <v>12.925501</v>
      </c>
      <c r="E1136" s="49" t="n">
        <v>2.4464998</v>
      </c>
      <c r="F1136" s="49" t="n">
        <f aca="false">D1136/E1136</f>
        <v>5.28326264322605</v>
      </c>
      <c r="G1136" s="0" t="str">
        <f aca="false">IF(OR(C1136&lt;4,C1136&gt;9),"Winter","Summer")</f>
        <v>Summer</v>
      </c>
    </row>
    <row r="1137" customFormat="false" ht="14.25" hidden="false" customHeight="false" outlineLevel="0" collapsed="false">
      <c r="A1137" s="50" t="n">
        <v>43625.9583333333</v>
      </c>
      <c r="B1137" s="0" t="n">
        <f aca="false">YEAR(A1137)</f>
        <v>2019</v>
      </c>
      <c r="C1137" s="0" t="n">
        <f aca="false">MONTH(A1137)</f>
        <v>6</v>
      </c>
      <c r="D1137" s="49" t="n">
        <v>12.967501</v>
      </c>
      <c r="E1137" s="49" t="n">
        <v>2.4464998</v>
      </c>
      <c r="F1137" s="49" t="n">
        <f aca="false">D1137/E1137</f>
        <v>5.30043002660372</v>
      </c>
      <c r="G1137" s="0" t="str">
        <f aca="false">IF(OR(C1137&lt;4,C1137&gt;9),"Winter","Summer")</f>
        <v>Summer</v>
      </c>
    </row>
    <row r="1138" customFormat="false" ht="14.25" hidden="false" customHeight="false" outlineLevel="0" collapsed="false">
      <c r="A1138" s="50" t="n">
        <v>43626.9583333333</v>
      </c>
      <c r="B1138" s="0" t="n">
        <f aca="false">YEAR(A1138)</f>
        <v>2019</v>
      </c>
      <c r="C1138" s="0" t="n">
        <f aca="false">MONTH(A1138)</f>
        <v>6</v>
      </c>
      <c r="D1138" s="49" t="n">
        <v>12.851999</v>
      </c>
      <c r="E1138" s="49" t="n">
        <v>2.5095</v>
      </c>
      <c r="F1138" s="49" t="n">
        <f aca="false">D1138/E1138</f>
        <v>5.12133851364814</v>
      </c>
      <c r="G1138" s="0" t="str">
        <f aca="false">IF(OR(C1138&lt;4,C1138&gt;9),"Winter","Summer")</f>
        <v>Summer</v>
      </c>
    </row>
    <row r="1139" customFormat="false" ht="14.25" hidden="false" customHeight="false" outlineLevel="0" collapsed="false">
      <c r="A1139" s="50" t="n">
        <v>43627.9583333333</v>
      </c>
      <c r="B1139" s="0" t="n">
        <f aca="false">YEAR(A1139)</f>
        <v>2019</v>
      </c>
      <c r="C1139" s="0" t="n">
        <f aca="false">MONTH(A1139)</f>
        <v>6</v>
      </c>
      <c r="D1139" s="49" t="n">
        <v>12.841499</v>
      </c>
      <c r="E1139" s="49" t="n">
        <v>2.4884999</v>
      </c>
      <c r="F1139" s="49" t="n">
        <f aca="false">D1139/E1139</f>
        <v>5.1603373582615</v>
      </c>
      <c r="G1139" s="0" t="str">
        <f aca="false">IF(OR(C1139&lt;4,C1139&gt;9),"Winter","Summer")</f>
        <v>Summer</v>
      </c>
    </row>
    <row r="1140" customFormat="false" ht="14.25" hidden="false" customHeight="false" outlineLevel="0" collapsed="false">
      <c r="A1140" s="50" t="n">
        <v>43628.9583333333</v>
      </c>
      <c r="B1140" s="0" t="n">
        <f aca="false">YEAR(A1140)</f>
        <v>2019</v>
      </c>
      <c r="C1140" s="0" t="n">
        <f aca="false">MONTH(A1140)</f>
        <v>6</v>
      </c>
      <c r="D1140" s="49" t="n">
        <v>12.7155</v>
      </c>
      <c r="E1140" s="49" t="n">
        <v>2.478</v>
      </c>
      <c r="F1140" s="49" t="n">
        <f aca="false">D1140/E1140</f>
        <v>5.13135593220339</v>
      </c>
      <c r="G1140" s="0" t="str">
        <f aca="false">IF(OR(C1140&lt;4,C1140&gt;9),"Winter","Summer")</f>
        <v>Summer</v>
      </c>
    </row>
    <row r="1141" customFormat="false" ht="14.25" hidden="false" customHeight="false" outlineLevel="0" collapsed="false">
      <c r="A1141" s="50" t="n">
        <v>43629.9583333333</v>
      </c>
      <c r="B1141" s="0" t="n">
        <f aca="false">YEAR(A1141)</f>
        <v>2019</v>
      </c>
      <c r="C1141" s="0" t="n">
        <f aca="false">MONTH(A1141)</f>
        <v>6</v>
      </c>
      <c r="D1141" s="49" t="n">
        <v>12.894</v>
      </c>
      <c r="E1141" s="49" t="n">
        <v>2.5305002</v>
      </c>
      <c r="F1141" s="49" t="n">
        <f aca="false">D1141/E1141</f>
        <v>5.09543528192568</v>
      </c>
      <c r="G1141" s="0" t="str">
        <f aca="false">IF(OR(C1141&lt;4,C1141&gt;9),"Winter","Summer")</f>
        <v>Summer</v>
      </c>
    </row>
    <row r="1142" customFormat="false" ht="14.25" hidden="false" customHeight="false" outlineLevel="0" collapsed="false">
      <c r="A1142" s="50" t="n">
        <v>43630.9583333333</v>
      </c>
      <c r="B1142" s="0" t="n">
        <f aca="false">YEAR(A1142)</f>
        <v>2019</v>
      </c>
      <c r="C1142" s="0" t="n">
        <f aca="false">MONTH(A1142)</f>
        <v>6</v>
      </c>
      <c r="D1142" s="49" t="n">
        <v>12.7365</v>
      </c>
      <c r="E1142" s="49" t="n">
        <v>2.4464998</v>
      </c>
      <c r="F1142" s="49" t="n">
        <f aca="false">D1142/E1142</f>
        <v>5.2060090092793</v>
      </c>
      <c r="G1142" s="0" t="str">
        <f aca="false">IF(OR(C1142&lt;4,C1142&gt;9),"Winter","Summer")</f>
        <v>Summer</v>
      </c>
    </row>
    <row r="1143" customFormat="false" ht="14.25" hidden="false" customHeight="false" outlineLevel="0" collapsed="false">
      <c r="A1143" s="50" t="n">
        <v>43631.9583333333</v>
      </c>
      <c r="B1143" s="0" t="n">
        <f aca="false">YEAR(A1143)</f>
        <v>2019</v>
      </c>
      <c r="C1143" s="0" t="n">
        <f aca="false">MONTH(A1143)</f>
        <v>6</v>
      </c>
      <c r="D1143" s="49" t="n">
        <v>12.6735</v>
      </c>
      <c r="E1143" s="49" t="n">
        <v>2.4464998</v>
      </c>
      <c r="F1143" s="49" t="n">
        <f aca="false">D1143/E1143</f>
        <v>5.18025793421279</v>
      </c>
      <c r="G1143" s="0" t="str">
        <f aca="false">IF(OR(C1143&lt;4,C1143&gt;9),"Winter","Summer")</f>
        <v>Summer</v>
      </c>
    </row>
    <row r="1144" customFormat="false" ht="14.25" hidden="false" customHeight="false" outlineLevel="0" collapsed="false">
      <c r="A1144" s="50" t="n">
        <v>43632.9583333333</v>
      </c>
      <c r="B1144" s="0" t="n">
        <f aca="false">YEAR(A1144)</f>
        <v>2019</v>
      </c>
      <c r="C1144" s="0" t="n">
        <f aca="false">MONTH(A1144)</f>
        <v>6</v>
      </c>
      <c r="D1144" s="49" t="n">
        <v>12.631499</v>
      </c>
      <c r="E1144" s="49" t="n">
        <v>2.4464998</v>
      </c>
      <c r="F1144" s="49" t="n">
        <f aca="false">D1144/E1144</f>
        <v>5.16309014208789</v>
      </c>
      <c r="G1144" s="0" t="str">
        <f aca="false">IF(OR(C1144&lt;4,C1144&gt;9),"Winter","Summer")</f>
        <v>Summer</v>
      </c>
    </row>
    <row r="1145" customFormat="false" ht="14.25" hidden="false" customHeight="false" outlineLevel="0" collapsed="false">
      <c r="A1145" s="50" t="n">
        <v>43633.9583333333</v>
      </c>
      <c r="B1145" s="0" t="n">
        <f aca="false">YEAR(A1145)</f>
        <v>2019</v>
      </c>
      <c r="C1145" s="0" t="n">
        <f aca="false">MONTH(A1145)</f>
        <v>6</v>
      </c>
      <c r="D1145" s="49" t="n">
        <v>12.925501</v>
      </c>
      <c r="E1145" s="49" t="n">
        <v>2.5305002</v>
      </c>
      <c r="F1145" s="49" t="n">
        <f aca="false">D1145/E1145</f>
        <v>5.10788380890071</v>
      </c>
      <c r="G1145" s="0" t="str">
        <f aca="false">IF(OR(C1145&lt;4,C1145&gt;9),"Winter","Summer")</f>
        <v>Summer</v>
      </c>
    </row>
    <row r="1146" customFormat="false" ht="14.25" hidden="false" customHeight="false" outlineLevel="0" collapsed="false">
      <c r="A1146" s="50" t="n">
        <v>43634.9583333333</v>
      </c>
      <c r="B1146" s="0" t="n">
        <f aca="false">YEAR(A1146)</f>
        <v>2019</v>
      </c>
      <c r="C1146" s="0" t="n">
        <f aca="false">MONTH(A1146)</f>
        <v>6</v>
      </c>
      <c r="D1146" s="49" t="n">
        <v>13.282499</v>
      </c>
      <c r="E1146" s="49" t="n">
        <v>2.5305002</v>
      </c>
      <c r="F1146" s="49" t="n">
        <f aca="false">D1146/E1146</f>
        <v>5.24896184556713</v>
      </c>
      <c r="G1146" s="0" t="str">
        <f aca="false">IF(OR(C1146&lt;4,C1146&gt;9),"Winter","Summer")</f>
        <v>Summer</v>
      </c>
    </row>
    <row r="1147" customFormat="false" ht="14.25" hidden="false" customHeight="false" outlineLevel="0" collapsed="false">
      <c r="A1147" s="50" t="n">
        <v>43635.9583333333</v>
      </c>
      <c r="B1147" s="0" t="n">
        <f aca="false">YEAR(A1147)</f>
        <v>2019</v>
      </c>
      <c r="C1147" s="0" t="n">
        <f aca="false">MONTH(A1147)</f>
        <v>6</v>
      </c>
      <c r="D1147" s="49" t="n">
        <v>12.8625</v>
      </c>
      <c r="E1147" s="49" t="n">
        <v>2.415</v>
      </c>
      <c r="F1147" s="49" t="n">
        <f aca="false">D1147/E1147</f>
        <v>5.32608695652174</v>
      </c>
      <c r="G1147" s="0" t="str">
        <f aca="false">IF(OR(C1147&lt;4,C1147&gt;9),"Winter","Summer")</f>
        <v>Summer</v>
      </c>
    </row>
    <row r="1148" customFormat="false" ht="14.25" hidden="false" customHeight="false" outlineLevel="0" collapsed="false">
      <c r="A1148" s="50" t="n">
        <v>43636.9583333333</v>
      </c>
      <c r="B1148" s="0" t="n">
        <f aca="false">YEAR(A1148)</f>
        <v>2019</v>
      </c>
      <c r="C1148" s="0" t="n">
        <f aca="false">MONTH(A1148)</f>
        <v>6</v>
      </c>
      <c r="D1148" s="49" t="n">
        <v>12.705</v>
      </c>
      <c r="E1148" s="49" t="n">
        <v>2.4255</v>
      </c>
      <c r="F1148" s="49" t="n">
        <f aca="false">D1148/E1148</f>
        <v>5.23809523809524</v>
      </c>
      <c r="G1148" s="0" t="str">
        <f aca="false">IF(OR(C1148&lt;4,C1148&gt;9),"Winter","Summer")</f>
        <v>Summer</v>
      </c>
    </row>
    <row r="1149" customFormat="false" ht="14.25" hidden="false" customHeight="false" outlineLevel="0" collapsed="false">
      <c r="A1149" s="50" t="n">
        <v>43637.9583333333</v>
      </c>
      <c r="B1149" s="0" t="n">
        <f aca="false">YEAR(A1149)</f>
        <v>2019</v>
      </c>
      <c r="C1149" s="0" t="n">
        <f aca="false">MONTH(A1149)</f>
        <v>6</v>
      </c>
      <c r="D1149" s="49" t="n">
        <v>12.526501</v>
      </c>
      <c r="E1149" s="49" t="n">
        <v>2.3835</v>
      </c>
      <c r="F1149" s="49" t="n">
        <f aca="false">D1149/E1149</f>
        <v>5.2555070274806</v>
      </c>
      <c r="G1149" s="0" t="str">
        <f aca="false">IF(OR(C1149&lt;4,C1149&gt;9),"Winter","Summer")</f>
        <v>Summer</v>
      </c>
    </row>
    <row r="1150" customFormat="false" ht="14.25" hidden="false" customHeight="false" outlineLevel="0" collapsed="false">
      <c r="A1150" s="50" t="n">
        <v>43638.9583333333</v>
      </c>
      <c r="B1150" s="0" t="n">
        <f aca="false">YEAR(A1150)</f>
        <v>2019</v>
      </c>
      <c r="C1150" s="0" t="n">
        <f aca="false">MONTH(A1150)</f>
        <v>6</v>
      </c>
      <c r="D1150" s="49" t="n">
        <v>12.631499</v>
      </c>
      <c r="E1150" s="49" t="n">
        <v>2.3835</v>
      </c>
      <c r="F1150" s="49" t="n">
        <f aca="false">D1150/E1150</f>
        <v>5.29955905181456</v>
      </c>
      <c r="G1150" s="0" t="str">
        <f aca="false">IF(OR(C1150&lt;4,C1150&gt;9),"Winter","Summer")</f>
        <v>Summer</v>
      </c>
    </row>
    <row r="1151" customFormat="false" ht="14.25" hidden="false" customHeight="false" outlineLevel="0" collapsed="false">
      <c r="A1151" s="50" t="n">
        <v>43639.9583333333</v>
      </c>
      <c r="B1151" s="0" t="n">
        <f aca="false">YEAR(A1151)</f>
        <v>2019</v>
      </c>
      <c r="C1151" s="0" t="n">
        <f aca="false">MONTH(A1151)</f>
        <v>6</v>
      </c>
      <c r="D1151" s="49" t="n">
        <v>13.986</v>
      </c>
      <c r="E1151" s="49" t="n">
        <v>2.4045</v>
      </c>
      <c r="F1151" s="49" t="n">
        <f aca="false">D1151/E1151</f>
        <v>5.81659388646288</v>
      </c>
      <c r="G1151" s="0" t="str">
        <f aca="false">IF(OR(C1151&lt;4,C1151&gt;9),"Winter","Summer")</f>
        <v>Summer</v>
      </c>
    </row>
    <row r="1152" customFormat="false" ht="14.25" hidden="false" customHeight="false" outlineLevel="0" collapsed="false">
      <c r="A1152" s="50" t="n">
        <v>43640.9583333333</v>
      </c>
      <c r="B1152" s="0" t="n">
        <f aca="false">YEAR(A1152)</f>
        <v>2019</v>
      </c>
      <c r="C1152" s="0" t="n">
        <f aca="false">MONTH(A1152)</f>
        <v>6</v>
      </c>
      <c r="D1152" s="49" t="n">
        <v>13.901999</v>
      </c>
      <c r="E1152" s="49" t="n">
        <v>2.415</v>
      </c>
      <c r="F1152" s="49" t="n">
        <f aca="false">D1152/E1152</f>
        <v>5.75652132505176</v>
      </c>
      <c r="G1152" s="0" t="str">
        <f aca="false">IF(OR(C1152&lt;4,C1152&gt;9),"Winter","Summer")</f>
        <v>Summer</v>
      </c>
    </row>
    <row r="1153" customFormat="false" ht="14.25" hidden="false" customHeight="false" outlineLevel="0" collapsed="false">
      <c r="A1153" s="50" t="n">
        <v>43641.9583333333</v>
      </c>
      <c r="B1153" s="0" t="n">
        <f aca="false">YEAR(A1153)</f>
        <v>2019</v>
      </c>
      <c r="C1153" s="0" t="n">
        <f aca="false">MONTH(A1153)</f>
        <v>6</v>
      </c>
      <c r="D1153" s="49" t="n">
        <v>12.915</v>
      </c>
      <c r="E1153" s="49" t="n">
        <v>2.352</v>
      </c>
      <c r="F1153" s="49" t="n">
        <f aca="false">D1153/E1153</f>
        <v>5.49107142857143</v>
      </c>
      <c r="G1153" s="0" t="str">
        <f aca="false">IF(OR(C1153&lt;4,C1153&gt;9),"Winter","Summer")</f>
        <v>Summer</v>
      </c>
    </row>
    <row r="1154" customFormat="false" ht="14.25" hidden="false" customHeight="false" outlineLevel="0" collapsed="false">
      <c r="A1154" s="50" t="n">
        <v>43642.9583333333</v>
      </c>
      <c r="B1154" s="0" t="n">
        <f aca="false">YEAR(A1154)</f>
        <v>2019</v>
      </c>
      <c r="C1154" s="0" t="n">
        <f aca="false">MONTH(A1154)</f>
        <v>6</v>
      </c>
      <c r="D1154" s="49" t="n">
        <v>12.5685005</v>
      </c>
      <c r="E1154" s="49" t="n">
        <v>2.3415</v>
      </c>
      <c r="F1154" s="49" t="n">
        <f aca="false">D1154/E1154</f>
        <v>5.36771321802264</v>
      </c>
      <c r="G1154" s="0" t="str">
        <f aca="false">IF(OR(C1154&lt;4,C1154&gt;9),"Winter","Summer")</f>
        <v>Summer</v>
      </c>
    </row>
    <row r="1155" customFormat="false" ht="14.25" hidden="false" customHeight="false" outlineLevel="0" collapsed="false">
      <c r="A1155" s="50" t="n">
        <v>43643.9583333333</v>
      </c>
      <c r="B1155" s="0" t="n">
        <f aca="false">YEAR(A1155)</f>
        <v>2019</v>
      </c>
      <c r="C1155" s="0" t="n">
        <f aca="false">MONTH(A1155)</f>
        <v>6</v>
      </c>
      <c r="D1155" s="49" t="n">
        <v>12.516</v>
      </c>
      <c r="E1155" s="49" t="n">
        <v>2.2785</v>
      </c>
      <c r="F1155" s="49" t="n">
        <f aca="false">D1155/E1155</f>
        <v>5.49308755760369</v>
      </c>
      <c r="G1155" s="0" t="str">
        <f aca="false">IF(OR(C1155&lt;4,C1155&gt;9),"Winter","Summer")</f>
        <v>Summer</v>
      </c>
    </row>
    <row r="1156" customFormat="false" ht="14.25" hidden="false" customHeight="false" outlineLevel="0" collapsed="false">
      <c r="A1156" s="50" t="n">
        <v>43644.9583333333</v>
      </c>
      <c r="B1156" s="0" t="n">
        <f aca="false">YEAR(A1156)</f>
        <v>2019</v>
      </c>
      <c r="C1156" s="0" t="n">
        <f aca="false">MONTH(A1156)</f>
        <v>6</v>
      </c>
      <c r="D1156" s="49" t="n">
        <v>12.285</v>
      </c>
      <c r="E1156" s="49" t="n">
        <v>2.2785</v>
      </c>
      <c r="F1156" s="49" t="n">
        <f aca="false">D1156/E1156</f>
        <v>5.39170506912442</v>
      </c>
      <c r="G1156" s="0" t="str">
        <f aca="false">IF(OR(C1156&lt;4,C1156&gt;9),"Winter","Summer")</f>
        <v>Summer</v>
      </c>
    </row>
    <row r="1157" customFormat="false" ht="14.25" hidden="false" customHeight="false" outlineLevel="0" collapsed="false">
      <c r="A1157" s="50" t="n">
        <v>43645.9583333333</v>
      </c>
      <c r="B1157" s="0" t="n">
        <f aca="false">YEAR(A1157)</f>
        <v>2019</v>
      </c>
      <c r="C1157" s="0" t="n">
        <f aca="false">MONTH(A1157)</f>
        <v>6</v>
      </c>
      <c r="D1157" s="49" t="n">
        <v>11.9595</v>
      </c>
      <c r="E1157" s="49" t="n">
        <v>2.2785</v>
      </c>
      <c r="F1157" s="49" t="n">
        <f aca="false">D1157/E1157</f>
        <v>5.24884792626728</v>
      </c>
      <c r="G1157" s="0" t="str">
        <f aca="false">IF(OR(C1157&lt;4,C1157&gt;9),"Winter","Summer")</f>
        <v>Summer</v>
      </c>
    </row>
    <row r="1158" customFormat="false" ht="14.25" hidden="false" customHeight="false" outlineLevel="0" collapsed="false">
      <c r="A1158" s="50" t="n">
        <v>43646.9583333333</v>
      </c>
      <c r="B1158" s="0" t="n">
        <f aca="false">YEAR(A1158)</f>
        <v>2019</v>
      </c>
      <c r="C1158" s="0" t="n">
        <f aca="false">MONTH(A1158)</f>
        <v>6</v>
      </c>
      <c r="D1158" s="49" t="n">
        <v>11.9175005</v>
      </c>
      <c r="E1158" s="49" t="n">
        <v>2.2680001</v>
      </c>
      <c r="F1158" s="49" t="n">
        <f aca="false">D1158/E1158</f>
        <v>5.25462961840257</v>
      </c>
      <c r="G1158" s="0" t="str">
        <f aca="false">IF(OR(C1158&lt;4,C1158&gt;9),"Winter","Summer")</f>
        <v>Summer</v>
      </c>
    </row>
    <row r="1159" customFormat="false" ht="14.25" hidden="false" customHeight="false" outlineLevel="0" collapsed="false">
      <c r="A1159" s="50" t="n">
        <v>43647.9583333333</v>
      </c>
      <c r="B1159" s="0" t="n">
        <f aca="false">YEAR(A1159)</f>
        <v>2019</v>
      </c>
      <c r="C1159" s="0" t="n">
        <f aca="false">MONTH(A1159)</f>
        <v>7</v>
      </c>
      <c r="D1159" s="49" t="n">
        <v>12.7365</v>
      </c>
      <c r="E1159" s="49" t="n">
        <v>2.3835</v>
      </c>
      <c r="F1159" s="49" t="n">
        <f aca="false">D1159/E1159</f>
        <v>5.34361233480176</v>
      </c>
      <c r="G1159" s="0" t="str">
        <f aca="false">IF(OR(C1159&lt;4,C1159&gt;9),"Winter","Summer")</f>
        <v>Summer</v>
      </c>
    </row>
    <row r="1160" customFormat="false" ht="14.25" hidden="false" customHeight="false" outlineLevel="0" collapsed="false">
      <c r="A1160" s="50" t="n">
        <v>43648.9583333333</v>
      </c>
      <c r="B1160" s="0" t="n">
        <f aca="false">YEAR(A1160)</f>
        <v>2019</v>
      </c>
      <c r="C1160" s="0" t="n">
        <f aca="false">MONTH(A1160)</f>
        <v>7</v>
      </c>
      <c r="D1160" s="49" t="n">
        <v>12.8835</v>
      </c>
      <c r="E1160" s="49" t="n">
        <v>2.4255</v>
      </c>
      <c r="F1160" s="49" t="n">
        <f aca="false">D1160/E1160</f>
        <v>5.31168831168831</v>
      </c>
      <c r="G1160" s="0" t="str">
        <f aca="false">IF(OR(C1160&lt;4,C1160&gt;9),"Winter","Summer")</f>
        <v>Summer</v>
      </c>
    </row>
    <row r="1161" customFormat="false" ht="14.25" hidden="false" customHeight="false" outlineLevel="0" collapsed="false">
      <c r="A1161" s="50" t="n">
        <v>43649.9583333333</v>
      </c>
      <c r="B1161" s="0" t="n">
        <f aca="false">YEAR(A1161)</f>
        <v>2019</v>
      </c>
      <c r="C1161" s="0" t="n">
        <f aca="false">MONTH(A1161)</f>
        <v>7</v>
      </c>
      <c r="D1161" s="49" t="n">
        <v>12.873</v>
      </c>
      <c r="E1161" s="49" t="n">
        <v>2.4045</v>
      </c>
      <c r="F1161" s="49" t="n">
        <f aca="false">D1161/E1161</f>
        <v>5.35371179039301</v>
      </c>
      <c r="G1161" s="0" t="str">
        <f aca="false">IF(OR(C1161&lt;4,C1161&gt;9),"Winter","Summer")</f>
        <v>Summer</v>
      </c>
    </row>
    <row r="1162" customFormat="false" ht="14.25" hidden="false" customHeight="false" outlineLevel="0" collapsed="false">
      <c r="A1162" s="50" t="n">
        <v>43650.9583333333</v>
      </c>
      <c r="B1162" s="0" t="n">
        <f aca="false">YEAR(A1162)</f>
        <v>2019</v>
      </c>
      <c r="C1162" s="0" t="n">
        <f aca="false">MONTH(A1162)</f>
        <v>7</v>
      </c>
      <c r="D1162" s="49" t="n">
        <v>12.7155</v>
      </c>
      <c r="E1162" s="49" t="n">
        <v>2.415</v>
      </c>
      <c r="F1162" s="49" t="n">
        <f aca="false">D1162/E1162</f>
        <v>5.26521739130435</v>
      </c>
      <c r="G1162" s="0" t="str">
        <f aca="false">IF(OR(C1162&lt;4,C1162&gt;9),"Winter","Summer")</f>
        <v>Summer</v>
      </c>
    </row>
    <row r="1163" customFormat="false" ht="14.25" hidden="false" customHeight="false" outlineLevel="0" collapsed="false">
      <c r="A1163" s="50" t="n">
        <v>43651.9583333333</v>
      </c>
      <c r="B1163" s="0" t="n">
        <f aca="false">YEAR(A1163)</f>
        <v>2019</v>
      </c>
      <c r="C1163" s="0" t="n">
        <f aca="false">MONTH(A1163)</f>
        <v>7</v>
      </c>
      <c r="D1163" s="49" t="n">
        <v>12.5789995</v>
      </c>
      <c r="E1163" s="49" t="n">
        <v>2.4359999</v>
      </c>
      <c r="F1163" s="49" t="n">
        <f aca="false">D1163/E1163</f>
        <v>5.16379311017213</v>
      </c>
      <c r="G1163" s="0" t="str">
        <f aca="false">IF(OR(C1163&lt;4,C1163&gt;9),"Winter","Summer")</f>
        <v>Summer</v>
      </c>
    </row>
    <row r="1164" customFormat="false" ht="14.25" hidden="false" customHeight="false" outlineLevel="0" collapsed="false">
      <c r="A1164" s="50" t="n">
        <v>43652.9583333333</v>
      </c>
      <c r="B1164" s="0" t="n">
        <f aca="false">YEAR(A1164)</f>
        <v>2019</v>
      </c>
      <c r="C1164" s="0" t="n">
        <f aca="false">MONTH(A1164)</f>
        <v>7</v>
      </c>
      <c r="D1164" s="49" t="n">
        <v>12.841499</v>
      </c>
      <c r="E1164" s="49" t="n">
        <v>2.4359999</v>
      </c>
      <c r="F1164" s="49" t="n">
        <f aca="false">D1164/E1164</f>
        <v>5.27155153003085</v>
      </c>
      <c r="G1164" s="0" t="str">
        <f aca="false">IF(OR(C1164&lt;4,C1164&gt;9),"Winter","Summer")</f>
        <v>Summer</v>
      </c>
    </row>
    <row r="1165" customFormat="false" ht="14.25" hidden="false" customHeight="false" outlineLevel="0" collapsed="false">
      <c r="A1165" s="50" t="n">
        <v>43653.9583333333</v>
      </c>
      <c r="B1165" s="0" t="n">
        <f aca="false">YEAR(A1165)</f>
        <v>2019</v>
      </c>
      <c r="C1165" s="0" t="n">
        <f aca="false">MONTH(A1165)</f>
        <v>7</v>
      </c>
      <c r="D1165" s="49" t="n">
        <v>13.167</v>
      </c>
      <c r="E1165" s="49" t="n">
        <v>2.478</v>
      </c>
      <c r="F1165" s="49" t="n">
        <f aca="false">D1165/E1165</f>
        <v>5.3135593220339</v>
      </c>
      <c r="G1165" s="0" t="str">
        <f aca="false">IF(OR(C1165&lt;4,C1165&gt;9),"Winter","Summer")</f>
        <v>Summer</v>
      </c>
    </row>
    <row r="1166" customFormat="false" ht="14.25" hidden="false" customHeight="false" outlineLevel="0" collapsed="false">
      <c r="A1166" s="50" t="n">
        <v>43654.9583333333</v>
      </c>
      <c r="B1166" s="0" t="n">
        <f aca="false">YEAR(A1166)</f>
        <v>2019</v>
      </c>
      <c r="C1166" s="0" t="n">
        <f aca="false">MONTH(A1166)</f>
        <v>7</v>
      </c>
      <c r="D1166" s="49" t="n">
        <v>12.9885</v>
      </c>
      <c r="E1166" s="49" t="n">
        <v>2.5515</v>
      </c>
      <c r="F1166" s="49" t="n">
        <f aca="false">D1166/E1166</f>
        <v>5.09053497942387</v>
      </c>
      <c r="G1166" s="0" t="str">
        <f aca="false">IF(OR(C1166&lt;4,C1166&gt;9),"Winter","Summer")</f>
        <v>Summer</v>
      </c>
    </row>
    <row r="1167" customFormat="false" ht="14.25" hidden="false" customHeight="false" outlineLevel="0" collapsed="false">
      <c r="A1167" s="50" t="n">
        <v>43655.9583333333</v>
      </c>
      <c r="B1167" s="0" t="n">
        <f aca="false">YEAR(A1167)</f>
        <v>2019</v>
      </c>
      <c r="C1167" s="0" t="n">
        <f aca="false">MONTH(A1167)</f>
        <v>7</v>
      </c>
      <c r="D1167" s="49" t="n">
        <v>13.1775</v>
      </c>
      <c r="E1167" s="49" t="n">
        <v>2.604</v>
      </c>
      <c r="F1167" s="49" t="n">
        <f aca="false">D1167/E1167</f>
        <v>5.06048387096774</v>
      </c>
      <c r="G1167" s="0" t="str">
        <f aca="false">IF(OR(C1167&lt;4,C1167&gt;9),"Winter","Summer")</f>
        <v>Summer</v>
      </c>
    </row>
    <row r="1168" customFormat="false" ht="14.25" hidden="false" customHeight="false" outlineLevel="0" collapsed="false">
      <c r="A1168" s="50" t="n">
        <v>43656.9583333333</v>
      </c>
      <c r="B1168" s="0" t="n">
        <f aca="false">YEAR(A1168)</f>
        <v>2019</v>
      </c>
      <c r="C1168" s="0" t="n">
        <f aca="false">MONTH(A1168)</f>
        <v>7</v>
      </c>
      <c r="D1168" s="49" t="n">
        <v>13.1145</v>
      </c>
      <c r="E1168" s="49" t="n">
        <v>2.5935001</v>
      </c>
      <c r="F1168" s="49" t="n">
        <f aca="false">D1168/E1168</f>
        <v>5.05667996696819</v>
      </c>
      <c r="G1168" s="0" t="str">
        <f aca="false">IF(OR(C1168&lt;4,C1168&gt;9),"Winter","Summer")</f>
        <v>Summer</v>
      </c>
    </row>
    <row r="1169" customFormat="false" ht="14.25" hidden="false" customHeight="false" outlineLevel="0" collapsed="false">
      <c r="A1169" s="50" t="n">
        <v>43657.9583333333</v>
      </c>
      <c r="B1169" s="0" t="n">
        <f aca="false">YEAR(A1169)</f>
        <v>2019</v>
      </c>
      <c r="C1169" s="0" t="n">
        <f aca="false">MONTH(A1169)</f>
        <v>7</v>
      </c>
      <c r="D1169" s="49" t="n">
        <v>13.335</v>
      </c>
      <c r="E1169" s="49" t="n">
        <v>2.6775</v>
      </c>
      <c r="F1169" s="49" t="n">
        <f aca="false">D1169/E1169</f>
        <v>4.98039215686275</v>
      </c>
      <c r="G1169" s="0" t="str">
        <f aca="false">IF(OR(C1169&lt;4,C1169&gt;9),"Winter","Summer")</f>
        <v>Summer</v>
      </c>
    </row>
    <row r="1170" customFormat="false" ht="14.25" hidden="false" customHeight="false" outlineLevel="0" collapsed="false">
      <c r="A1170" s="50" t="n">
        <v>43658.9583333333</v>
      </c>
      <c r="B1170" s="0" t="n">
        <f aca="false">YEAR(A1170)</f>
        <v>2019</v>
      </c>
      <c r="C1170" s="0" t="n">
        <f aca="false">MONTH(A1170)</f>
        <v>7</v>
      </c>
      <c r="D1170" s="49" t="n">
        <v>13.377</v>
      </c>
      <c r="E1170" s="49" t="n">
        <v>2.6564999</v>
      </c>
      <c r="F1170" s="49" t="n">
        <f aca="false">D1170/E1170</f>
        <v>5.03557331208633</v>
      </c>
      <c r="G1170" s="0" t="str">
        <f aca="false">IF(OR(C1170&lt;4,C1170&gt;9),"Winter","Summer")</f>
        <v>Summer</v>
      </c>
    </row>
    <row r="1171" customFormat="false" ht="14.25" hidden="false" customHeight="false" outlineLevel="0" collapsed="false">
      <c r="A1171" s="50" t="n">
        <v>43659.9583333333</v>
      </c>
      <c r="B1171" s="0" t="n">
        <f aca="false">YEAR(A1171)</f>
        <v>2019</v>
      </c>
      <c r="C1171" s="0" t="n">
        <f aca="false">MONTH(A1171)</f>
        <v>7</v>
      </c>
      <c r="D1171" s="49" t="n">
        <v>13.4295</v>
      </c>
      <c r="E1171" s="49" t="n">
        <v>2.6564999</v>
      </c>
      <c r="F1171" s="49" t="n">
        <f aca="false">D1171/E1171</f>
        <v>5.05533615868007</v>
      </c>
      <c r="G1171" s="0" t="str">
        <f aca="false">IF(OR(C1171&lt;4,C1171&gt;9),"Winter","Summer")</f>
        <v>Summer</v>
      </c>
    </row>
    <row r="1172" customFormat="false" ht="14.25" hidden="false" customHeight="false" outlineLevel="0" collapsed="false">
      <c r="A1172" s="50" t="n">
        <v>43660.9583333333</v>
      </c>
      <c r="B1172" s="0" t="n">
        <f aca="false">YEAR(A1172)</f>
        <v>2019</v>
      </c>
      <c r="C1172" s="0" t="n">
        <f aca="false">MONTH(A1172)</f>
        <v>7</v>
      </c>
      <c r="D1172" s="49" t="n">
        <v>13.8810005</v>
      </c>
      <c r="E1172" s="49" t="n">
        <v>2.667</v>
      </c>
      <c r="F1172" s="49" t="n">
        <f aca="false">D1172/E1172</f>
        <v>5.20472459692539</v>
      </c>
      <c r="G1172" s="0" t="str">
        <f aca="false">IF(OR(C1172&lt;4,C1172&gt;9),"Winter","Summer")</f>
        <v>Summer</v>
      </c>
    </row>
    <row r="1173" customFormat="false" ht="14.25" hidden="false" customHeight="false" outlineLevel="0" collapsed="false">
      <c r="A1173" s="50" t="n">
        <v>43661.9583333333</v>
      </c>
      <c r="B1173" s="0" t="n">
        <f aca="false">YEAR(A1173)</f>
        <v>2019</v>
      </c>
      <c r="C1173" s="0" t="n">
        <f aca="false">MONTH(A1173)</f>
        <v>7</v>
      </c>
      <c r="D1173" s="49" t="n">
        <v>13.818</v>
      </c>
      <c r="E1173" s="49" t="n">
        <v>2.8140001</v>
      </c>
      <c r="F1173" s="49" t="n">
        <f aca="false">D1173/E1173</f>
        <v>4.9104475866934</v>
      </c>
      <c r="G1173" s="0" t="str">
        <f aca="false">IF(OR(C1173&lt;4,C1173&gt;9),"Winter","Summer")</f>
        <v>Summer</v>
      </c>
    </row>
    <row r="1174" customFormat="false" ht="14.25" hidden="false" customHeight="false" outlineLevel="0" collapsed="false">
      <c r="A1174" s="50" t="n">
        <v>43662.9583333333</v>
      </c>
      <c r="B1174" s="0" t="n">
        <f aca="false">YEAR(A1174)</f>
        <v>2019</v>
      </c>
      <c r="C1174" s="0" t="n">
        <f aca="false">MONTH(A1174)</f>
        <v>7</v>
      </c>
      <c r="D1174" s="49" t="n">
        <v>13.377</v>
      </c>
      <c r="E1174" s="49" t="n">
        <v>2.562</v>
      </c>
      <c r="F1174" s="49" t="n">
        <f aca="false">D1174/E1174</f>
        <v>5.22131147540984</v>
      </c>
      <c r="G1174" s="0" t="str">
        <f aca="false">IF(OR(C1174&lt;4,C1174&gt;9),"Winter","Summer")</f>
        <v>Summer</v>
      </c>
    </row>
    <row r="1175" customFormat="false" ht="14.25" hidden="false" customHeight="false" outlineLevel="0" collapsed="false">
      <c r="A1175" s="50" t="n">
        <v>43663.9583333333</v>
      </c>
      <c r="B1175" s="0" t="n">
        <f aca="false">YEAR(A1175)</f>
        <v>2019</v>
      </c>
      <c r="C1175" s="0" t="n">
        <f aca="false">MONTH(A1175)</f>
        <v>7</v>
      </c>
      <c r="D1175" s="49" t="n">
        <v>13.0935</v>
      </c>
      <c r="E1175" s="49" t="n">
        <v>2.5305002</v>
      </c>
      <c r="F1175" s="49" t="n">
        <f aca="false">D1175/E1175</f>
        <v>5.17427344996851</v>
      </c>
      <c r="G1175" s="0" t="str">
        <f aca="false">IF(OR(C1175&lt;4,C1175&gt;9),"Winter","Summer")</f>
        <v>Summer</v>
      </c>
    </row>
    <row r="1176" customFormat="false" ht="14.25" hidden="false" customHeight="false" outlineLevel="0" collapsed="false">
      <c r="A1176" s="50" t="n">
        <v>43664.9583333333</v>
      </c>
      <c r="B1176" s="0" t="n">
        <f aca="false">YEAR(A1176)</f>
        <v>2019</v>
      </c>
      <c r="C1176" s="0" t="n">
        <f aca="false">MONTH(A1176)</f>
        <v>7</v>
      </c>
      <c r="D1176" s="49" t="n">
        <v>13.209</v>
      </c>
      <c r="E1176" s="49" t="n">
        <v>2.499</v>
      </c>
      <c r="F1176" s="49" t="n">
        <f aca="false">D1176/E1176</f>
        <v>5.28571428571429</v>
      </c>
      <c r="G1176" s="0" t="str">
        <f aca="false">IF(OR(C1176&lt;4,C1176&gt;9),"Winter","Summer")</f>
        <v>Summer</v>
      </c>
    </row>
    <row r="1177" customFormat="false" ht="14.25" hidden="false" customHeight="false" outlineLevel="0" collapsed="false">
      <c r="A1177" s="50" t="n">
        <v>43665.9583333333</v>
      </c>
      <c r="B1177" s="0" t="n">
        <f aca="false">YEAR(A1177)</f>
        <v>2019</v>
      </c>
      <c r="C1177" s="0" t="n">
        <f aca="false">MONTH(A1177)</f>
        <v>7</v>
      </c>
      <c r="D1177" s="49" t="n">
        <v>12.8205</v>
      </c>
      <c r="E1177" s="49" t="n">
        <v>2.4675</v>
      </c>
      <c r="F1177" s="49" t="n">
        <f aca="false">D1177/E1177</f>
        <v>5.19574468085106</v>
      </c>
      <c r="G1177" s="0" t="str">
        <f aca="false">IF(OR(C1177&lt;4,C1177&gt;9),"Winter","Summer")</f>
        <v>Summer</v>
      </c>
    </row>
    <row r="1178" customFormat="false" ht="14.25" hidden="false" customHeight="false" outlineLevel="0" collapsed="false">
      <c r="A1178" s="50" t="n">
        <v>43666.9583333333</v>
      </c>
      <c r="B1178" s="0" t="n">
        <f aca="false">YEAR(A1178)</f>
        <v>2019</v>
      </c>
      <c r="C1178" s="0" t="n">
        <f aca="false">MONTH(A1178)</f>
        <v>7</v>
      </c>
      <c r="D1178" s="49" t="n">
        <v>12.621</v>
      </c>
      <c r="E1178" s="49" t="n">
        <v>2.4675</v>
      </c>
      <c r="F1178" s="49" t="n">
        <f aca="false">D1178/E1178</f>
        <v>5.11489361702128</v>
      </c>
      <c r="G1178" s="0" t="str">
        <f aca="false">IF(OR(C1178&lt;4,C1178&gt;9),"Winter","Summer")</f>
        <v>Summer</v>
      </c>
    </row>
    <row r="1179" customFormat="false" ht="14.25" hidden="false" customHeight="false" outlineLevel="0" collapsed="false">
      <c r="A1179" s="50" t="n">
        <v>43667.9583333333</v>
      </c>
      <c r="B1179" s="0" t="n">
        <f aca="false">YEAR(A1179)</f>
        <v>2019</v>
      </c>
      <c r="C1179" s="0" t="n">
        <f aca="false">MONTH(A1179)</f>
        <v>7</v>
      </c>
      <c r="D1179" s="49" t="n">
        <v>12.5475</v>
      </c>
      <c r="E1179" s="49" t="n">
        <v>2.499</v>
      </c>
      <c r="F1179" s="49" t="n">
        <f aca="false">D1179/E1179</f>
        <v>5.02100840336134</v>
      </c>
      <c r="G1179" s="0" t="str">
        <f aca="false">IF(OR(C1179&lt;4,C1179&gt;9),"Winter","Summer")</f>
        <v>Summer</v>
      </c>
    </row>
    <row r="1180" customFormat="false" ht="14.25" hidden="false" customHeight="false" outlineLevel="0" collapsed="false">
      <c r="A1180" s="50" t="n">
        <v>43668.9583333333</v>
      </c>
      <c r="B1180" s="0" t="n">
        <f aca="false">YEAR(A1180)</f>
        <v>2019</v>
      </c>
      <c r="C1180" s="0" t="n">
        <f aca="false">MONTH(A1180)</f>
        <v>7</v>
      </c>
      <c r="D1180" s="49" t="n">
        <v>13.1355</v>
      </c>
      <c r="E1180" s="49" t="n">
        <v>2.415</v>
      </c>
      <c r="F1180" s="49" t="n">
        <f aca="false">D1180/E1180</f>
        <v>5.43913043478261</v>
      </c>
      <c r="G1180" s="0" t="str">
        <f aca="false">IF(OR(C1180&lt;4,C1180&gt;9),"Winter","Summer")</f>
        <v>Summer</v>
      </c>
    </row>
    <row r="1181" customFormat="false" ht="14.25" hidden="false" customHeight="false" outlineLevel="0" collapsed="false">
      <c r="A1181" s="50" t="n">
        <v>43669.9583333333</v>
      </c>
      <c r="B1181" s="0" t="n">
        <f aca="false">YEAR(A1181)</f>
        <v>2019</v>
      </c>
      <c r="C1181" s="0" t="n">
        <f aca="false">MONTH(A1181)</f>
        <v>7</v>
      </c>
      <c r="D1181" s="49" t="n">
        <v>13.219501</v>
      </c>
      <c r="E1181" s="49" t="n">
        <v>2.4884999</v>
      </c>
      <c r="F1181" s="49" t="n">
        <f aca="false">D1181/E1181</f>
        <v>5.31223690223978</v>
      </c>
      <c r="G1181" s="0" t="str">
        <f aca="false">IF(OR(C1181&lt;4,C1181&gt;9),"Winter","Summer")</f>
        <v>Summer</v>
      </c>
    </row>
    <row r="1182" customFormat="false" ht="14.25" hidden="false" customHeight="false" outlineLevel="0" collapsed="false">
      <c r="A1182" s="50" t="n">
        <v>43670.9583333333</v>
      </c>
      <c r="B1182" s="0" t="n">
        <f aca="false">YEAR(A1182)</f>
        <v>2019</v>
      </c>
      <c r="C1182" s="0" t="n">
        <f aca="false">MONTH(A1182)</f>
        <v>7</v>
      </c>
      <c r="D1182" s="49" t="n">
        <v>13.3035</v>
      </c>
      <c r="E1182" s="49" t="n">
        <v>2.4464998</v>
      </c>
      <c r="F1182" s="49" t="n">
        <f aca="false">D1182/E1182</f>
        <v>5.43776868487788</v>
      </c>
      <c r="G1182" s="0" t="str">
        <f aca="false">IF(OR(C1182&lt;4,C1182&gt;9),"Winter","Summer")</f>
        <v>Summer</v>
      </c>
    </row>
    <row r="1183" customFormat="false" ht="14.25" hidden="false" customHeight="false" outlineLevel="0" collapsed="false">
      <c r="A1183" s="50" t="n">
        <v>43671.9583333333</v>
      </c>
      <c r="B1183" s="0" t="n">
        <f aca="false">YEAR(A1183)</f>
        <v>2019</v>
      </c>
      <c r="C1183" s="0" t="n">
        <f aca="false">MONTH(A1183)</f>
        <v>7</v>
      </c>
      <c r="D1183" s="49" t="n">
        <v>13.146001</v>
      </c>
      <c r="E1183" s="49" t="n">
        <v>2.4359999</v>
      </c>
      <c r="F1183" s="49" t="n">
        <f aca="false">D1183/E1183</f>
        <v>5.39655235618031</v>
      </c>
      <c r="G1183" s="0" t="str">
        <f aca="false">IF(OR(C1183&lt;4,C1183&gt;9),"Winter","Summer")</f>
        <v>Summer</v>
      </c>
    </row>
    <row r="1184" customFormat="false" ht="14.25" hidden="false" customHeight="false" outlineLevel="0" collapsed="false">
      <c r="A1184" s="50" t="n">
        <v>43672.9583333333</v>
      </c>
      <c r="B1184" s="0" t="n">
        <f aca="false">YEAR(A1184)</f>
        <v>2019</v>
      </c>
      <c r="C1184" s="0" t="n">
        <f aca="false">MONTH(A1184)</f>
        <v>7</v>
      </c>
      <c r="D1184" s="49" t="n">
        <v>12.7365</v>
      </c>
      <c r="E1184" s="49" t="n">
        <v>2.4045</v>
      </c>
      <c r="F1184" s="49" t="n">
        <f aca="false">D1184/E1184</f>
        <v>5.29694323144105</v>
      </c>
      <c r="G1184" s="0" t="str">
        <f aca="false">IF(OR(C1184&lt;4,C1184&gt;9),"Winter","Summer")</f>
        <v>Summer</v>
      </c>
    </row>
    <row r="1185" customFormat="false" ht="14.25" hidden="false" customHeight="false" outlineLevel="0" collapsed="false">
      <c r="A1185" s="50" t="n">
        <v>43673.9583333333</v>
      </c>
      <c r="B1185" s="0" t="n">
        <f aca="false">YEAR(A1185)</f>
        <v>2019</v>
      </c>
      <c r="C1185" s="0" t="n">
        <f aca="false">MONTH(A1185)</f>
        <v>7</v>
      </c>
      <c r="D1185" s="49" t="n">
        <v>12.6945</v>
      </c>
      <c r="E1185" s="49" t="n">
        <v>2.4045</v>
      </c>
      <c r="F1185" s="49" t="n">
        <f aca="false">D1185/E1185</f>
        <v>5.27947598253275</v>
      </c>
      <c r="G1185" s="0" t="str">
        <f aca="false">IF(OR(C1185&lt;4,C1185&gt;9),"Winter","Summer")</f>
        <v>Summer</v>
      </c>
    </row>
    <row r="1186" customFormat="false" ht="14.25" hidden="false" customHeight="false" outlineLevel="0" collapsed="false">
      <c r="A1186" s="50" t="n">
        <v>43674.9583333333</v>
      </c>
      <c r="B1186" s="0" t="n">
        <f aca="false">YEAR(A1186)</f>
        <v>2019</v>
      </c>
      <c r="C1186" s="0" t="n">
        <f aca="false">MONTH(A1186)</f>
        <v>7</v>
      </c>
      <c r="D1186" s="49" t="n">
        <v>12.9465</v>
      </c>
      <c r="E1186" s="49" t="n">
        <v>2.415</v>
      </c>
      <c r="F1186" s="49" t="n">
        <f aca="false">D1186/E1186</f>
        <v>5.36086956521739</v>
      </c>
      <c r="G1186" s="0" t="str">
        <f aca="false">IF(OR(C1186&lt;4,C1186&gt;9),"Winter","Summer")</f>
        <v>Summer</v>
      </c>
    </row>
    <row r="1187" customFormat="false" ht="14.25" hidden="false" customHeight="false" outlineLevel="0" collapsed="false">
      <c r="A1187" s="50" t="n">
        <v>43675.9583333333</v>
      </c>
      <c r="B1187" s="0" t="n">
        <f aca="false">YEAR(A1187)</f>
        <v>2019</v>
      </c>
      <c r="C1187" s="0" t="n">
        <f aca="false">MONTH(A1187)</f>
        <v>7</v>
      </c>
      <c r="D1187" s="49" t="n">
        <v>12.768</v>
      </c>
      <c r="E1187" s="49" t="n">
        <v>2.4045</v>
      </c>
      <c r="F1187" s="49" t="n">
        <f aca="false">D1187/E1187</f>
        <v>5.31004366812227</v>
      </c>
      <c r="G1187" s="0" t="str">
        <f aca="false">IF(OR(C1187&lt;4,C1187&gt;9),"Winter","Summer")</f>
        <v>Summer</v>
      </c>
    </row>
    <row r="1188" customFormat="false" ht="14.25" hidden="false" customHeight="false" outlineLevel="0" collapsed="false">
      <c r="A1188" s="50" t="n">
        <v>43676.9583333333</v>
      </c>
      <c r="B1188" s="0" t="n">
        <f aca="false">YEAR(A1188)</f>
        <v>2019</v>
      </c>
      <c r="C1188" s="0" t="n">
        <f aca="false">MONTH(A1188)</f>
        <v>7</v>
      </c>
      <c r="D1188" s="49" t="n">
        <v>12.747001</v>
      </c>
      <c r="E1188" s="49" t="n">
        <v>2.4045</v>
      </c>
      <c r="F1188" s="49" t="n">
        <f aca="false">D1188/E1188</f>
        <v>5.301310459555</v>
      </c>
      <c r="G1188" s="0" t="str">
        <f aca="false">IF(OR(C1188&lt;4,C1188&gt;9),"Winter","Summer")</f>
        <v>Summer</v>
      </c>
    </row>
    <row r="1189" customFormat="false" ht="14.25" hidden="false" customHeight="false" outlineLevel="0" collapsed="false">
      <c r="A1189" s="50" t="n">
        <v>43677.9583333333</v>
      </c>
      <c r="B1189" s="0" t="n">
        <f aca="false">YEAR(A1189)</f>
        <v>2019</v>
      </c>
      <c r="C1189" s="0" t="n">
        <f aca="false">MONTH(A1189)</f>
        <v>7</v>
      </c>
      <c r="D1189" s="49" t="n">
        <v>13.1355</v>
      </c>
      <c r="E1189" s="49" t="n">
        <v>2.4884999</v>
      </c>
      <c r="F1189" s="49" t="n">
        <f aca="false">D1189/E1189</f>
        <v>5.27848122477321</v>
      </c>
      <c r="G1189" s="0" t="str">
        <f aca="false">IF(OR(C1189&lt;4,C1189&gt;9),"Winter","Summer")</f>
        <v>Summer</v>
      </c>
    </row>
    <row r="1190" customFormat="false" ht="14.25" hidden="false" customHeight="false" outlineLevel="0" collapsed="false">
      <c r="A1190" s="50" t="n">
        <v>43678.9583333333</v>
      </c>
      <c r="B1190" s="0" t="n">
        <f aca="false">YEAR(A1190)</f>
        <v>2019</v>
      </c>
      <c r="C1190" s="0" t="n">
        <f aca="false">MONTH(A1190)</f>
        <v>8</v>
      </c>
      <c r="D1190" s="49" t="n">
        <v>13.083</v>
      </c>
      <c r="E1190" s="49" t="n">
        <v>2.562</v>
      </c>
      <c r="F1190" s="49" t="n">
        <f aca="false">D1190/E1190</f>
        <v>5.10655737704918</v>
      </c>
      <c r="G1190" s="0" t="str">
        <f aca="false">IF(OR(C1190&lt;4,C1190&gt;9),"Winter","Summer")</f>
        <v>Summer</v>
      </c>
    </row>
    <row r="1191" customFormat="false" ht="14.25" hidden="false" customHeight="false" outlineLevel="0" collapsed="false">
      <c r="A1191" s="50" t="n">
        <v>43679.9583333333</v>
      </c>
      <c r="B1191" s="0" t="n">
        <f aca="false">YEAR(A1191)</f>
        <v>2019</v>
      </c>
      <c r="C1191" s="0" t="n">
        <f aca="false">MONTH(A1191)</f>
        <v>8</v>
      </c>
      <c r="D1191" s="49" t="n">
        <v>13.188001</v>
      </c>
      <c r="E1191" s="49" t="n">
        <v>2.562</v>
      </c>
      <c r="F1191" s="49" t="n">
        <f aca="false">D1191/E1191</f>
        <v>5.14754137392662</v>
      </c>
      <c r="G1191" s="0" t="str">
        <f aca="false">IF(OR(C1191&lt;4,C1191&gt;9),"Winter","Summer")</f>
        <v>Summer</v>
      </c>
    </row>
    <row r="1192" customFormat="false" ht="14.25" hidden="false" customHeight="false" outlineLevel="0" collapsed="false">
      <c r="A1192" s="50" t="n">
        <v>43680.9583333333</v>
      </c>
      <c r="B1192" s="0" t="n">
        <f aca="false">YEAR(A1192)</f>
        <v>2019</v>
      </c>
      <c r="C1192" s="0" t="n">
        <f aca="false">MONTH(A1192)</f>
        <v>8</v>
      </c>
      <c r="D1192" s="49" t="n">
        <v>13.0935</v>
      </c>
      <c r="E1192" s="49" t="n">
        <v>2.562</v>
      </c>
      <c r="F1192" s="49" t="n">
        <f aca="false">D1192/E1192</f>
        <v>5.11065573770492</v>
      </c>
      <c r="G1192" s="0" t="str">
        <f aca="false">IF(OR(C1192&lt;4,C1192&gt;9),"Winter","Summer")</f>
        <v>Summer</v>
      </c>
    </row>
    <row r="1193" customFormat="false" ht="14.25" hidden="false" customHeight="false" outlineLevel="0" collapsed="false">
      <c r="A1193" s="50" t="n">
        <v>43681.9583333333</v>
      </c>
      <c r="B1193" s="0" t="n">
        <f aca="false">YEAR(A1193)</f>
        <v>2019</v>
      </c>
      <c r="C1193" s="0" t="n">
        <f aca="false">MONTH(A1193)</f>
        <v>8</v>
      </c>
      <c r="D1193" s="49" t="n">
        <v>12.936</v>
      </c>
      <c r="E1193" s="49" t="n">
        <v>2.583</v>
      </c>
      <c r="F1193" s="49" t="n">
        <f aca="false">D1193/E1193</f>
        <v>5.00813008130081</v>
      </c>
      <c r="G1193" s="0" t="str">
        <f aca="false">IF(OR(C1193&lt;4,C1193&gt;9),"Winter","Summer")</f>
        <v>Summer</v>
      </c>
    </row>
    <row r="1194" customFormat="false" ht="14.25" hidden="false" customHeight="false" outlineLevel="0" collapsed="false">
      <c r="A1194" s="50" t="n">
        <v>43682.9583333333</v>
      </c>
      <c r="B1194" s="0" t="n">
        <f aca="false">YEAR(A1194)</f>
        <v>2019</v>
      </c>
      <c r="C1194" s="0" t="n">
        <f aca="false">MONTH(A1194)</f>
        <v>8</v>
      </c>
      <c r="D1194" s="49" t="n">
        <v>12.9885</v>
      </c>
      <c r="E1194" s="49" t="n">
        <v>2.4675</v>
      </c>
      <c r="F1194" s="49" t="n">
        <f aca="false">D1194/E1194</f>
        <v>5.26382978723404</v>
      </c>
      <c r="G1194" s="0" t="str">
        <f aca="false">IF(OR(C1194&lt;4,C1194&gt;9),"Winter","Summer")</f>
        <v>Summer</v>
      </c>
    </row>
    <row r="1195" customFormat="false" ht="14.25" hidden="false" customHeight="false" outlineLevel="0" collapsed="false">
      <c r="A1195" s="50" t="n">
        <v>43683.9583333333</v>
      </c>
      <c r="B1195" s="0" t="n">
        <f aca="false">YEAR(A1195)</f>
        <v>2019</v>
      </c>
      <c r="C1195" s="0" t="n">
        <f aca="false">MONTH(A1195)</f>
        <v>8</v>
      </c>
      <c r="D1195" s="49" t="n">
        <v>12.631499</v>
      </c>
      <c r="E1195" s="49" t="n">
        <v>2.3205001</v>
      </c>
      <c r="F1195" s="49" t="n">
        <f aca="false">D1195/E1195</f>
        <v>5.44343824850514</v>
      </c>
      <c r="G1195" s="0" t="str">
        <f aca="false">IF(OR(C1195&lt;4,C1195&gt;9),"Winter","Summer")</f>
        <v>Summer</v>
      </c>
    </row>
    <row r="1196" customFormat="false" ht="14.25" hidden="false" customHeight="false" outlineLevel="0" collapsed="false">
      <c r="A1196" s="50" t="n">
        <v>43684.9583333333</v>
      </c>
      <c r="B1196" s="0" t="n">
        <f aca="false">YEAR(A1196)</f>
        <v>2019</v>
      </c>
      <c r="C1196" s="0" t="n">
        <f aca="false">MONTH(A1196)</f>
        <v>8</v>
      </c>
      <c r="D1196" s="49" t="n">
        <v>12.6525</v>
      </c>
      <c r="E1196" s="49" t="n">
        <v>2.373</v>
      </c>
      <c r="F1196" s="49" t="n">
        <f aca="false">D1196/E1196</f>
        <v>5.33185840707965</v>
      </c>
      <c r="G1196" s="0" t="str">
        <f aca="false">IF(OR(C1196&lt;4,C1196&gt;9),"Winter","Summer")</f>
        <v>Summer</v>
      </c>
    </row>
    <row r="1197" customFormat="false" ht="14.25" hidden="false" customHeight="false" outlineLevel="0" collapsed="false">
      <c r="A1197" s="50" t="n">
        <v>43685.9583333333</v>
      </c>
      <c r="B1197" s="0" t="n">
        <f aca="false">YEAR(A1197)</f>
        <v>2019</v>
      </c>
      <c r="C1197" s="0" t="n">
        <f aca="false">MONTH(A1197)</f>
        <v>8</v>
      </c>
      <c r="D1197" s="49" t="n">
        <v>12.306001</v>
      </c>
      <c r="E1197" s="49" t="n">
        <v>2.3835</v>
      </c>
      <c r="F1197" s="49" t="n">
        <f aca="false">D1197/E1197</f>
        <v>5.16299601426474</v>
      </c>
      <c r="G1197" s="0" t="str">
        <f aca="false">IF(OR(C1197&lt;4,C1197&gt;9),"Winter","Summer")</f>
        <v>Summer</v>
      </c>
    </row>
    <row r="1198" customFormat="false" ht="14.25" hidden="false" customHeight="false" outlineLevel="0" collapsed="false">
      <c r="A1198" s="50" t="n">
        <v>43686.9583333333</v>
      </c>
      <c r="B1198" s="0" t="n">
        <f aca="false">YEAR(A1198)</f>
        <v>2019</v>
      </c>
      <c r="C1198" s="0" t="n">
        <f aca="false">MONTH(A1198)</f>
        <v>8</v>
      </c>
      <c r="D1198" s="49" t="n">
        <v>12.1484995</v>
      </c>
      <c r="E1198" s="49" t="n">
        <v>2.4464998</v>
      </c>
      <c r="F1198" s="49" t="n">
        <f aca="false">D1198/E1198</f>
        <v>4.96566543761827</v>
      </c>
      <c r="G1198" s="0" t="str">
        <f aca="false">IF(OR(C1198&lt;4,C1198&gt;9),"Winter","Summer")</f>
        <v>Summer</v>
      </c>
    </row>
    <row r="1199" customFormat="false" ht="14.25" hidden="false" customHeight="false" outlineLevel="0" collapsed="false">
      <c r="A1199" s="50" t="n">
        <v>43687.9583333333</v>
      </c>
      <c r="B1199" s="0" t="n">
        <f aca="false">YEAR(A1199)</f>
        <v>2019</v>
      </c>
      <c r="C1199" s="0" t="n">
        <f aca="false">MONTH(A1199)</f>
        <v>8</v>
      </c>
      <c r="D1199" s="49" t="n">
        <v>12.127501</v>
      </c>
      <c r="E1199" s="49" t="n">
        <v>2.4464998</v>
      </c>
      <c r="F1199" s="49" t="n">
        <f aca="false">D1199/E1199</f>
        <v>4.95708235905027</v>
      </c>
      <c r="G1199" s="0" t="str">
        <f aca="false">IF(OR(C1199&lt;4,C1199&gt;9),"Winter","Summer")</f>
        <v>Summer</v>
      </c>
    </row>
    <row r="1200" customFormat="false" ht="14.25" hidden="false" customHeight="false" outlineLevel="0" collapsed="false">
      <c r="A1200" s="50" t="n">
        <v>43688.9583333333</v>
      </c>
      <c r="B1200" s="0" t="n">
        <f aca="false">YEAR(A1200)</f>
        <v>2019</v>
      </c>
      <c r="C1200" s="0" t="n">
        <f aca="false">MONTH(A1200)</f>
        <v>8</v>
      </c>
      <c r="D1200" s="49" t="n">
        <v>13.1355</v>
      </c>
      <c r="E1200" s="49" t="n">
        <v>2.478</v>
      </c>
      <c r="F1200" s="49" t="n">
        <f aca="false">D1200/E1200</f>
        <v>5.30084745762712</v>
      </c>
      <c r="G1200" s="0" t="str">
        <f aca="false">IF(OR(C1200&lt;4,C1200&gt;9),"Winter","Summer")</f>
        <v>Summer</v>
      </c>
    </row>
    <row r="1201" customFormat="false" ht="14.25" hidden="false" customHeight="false" outlineLevel="0" collapsed="false">
      <c r="A1201" s="50" t="n">
        <v>43689.9583333333</v>
      </c>
      <c r="B1201" s="0" t="n">
        <f aca="false">YEAR(A1201)</f>
        <v>2019</v>
      </c>
      <c r="C1201" s="0" t="n">
        <f aca="false">MONTH(A1201)</f>
        <v>8</v>
      </c>
      <c r="D1201" s="49" t="n">
        <v>13.1355</v>
      </c>
      <c r="E1201" s="49" t="n">
        <v>2.5095</v>
      </c>
      <c r="F1201" s="49" t="n">
        <f aca="false">D1201/E1201</f>
        <v>5.23430962343096</v>
      </c>
      <c r="G1201" s="0" t="str">
        <f aca="false">IF(OR(C1201&lt;4,C1201&gt;9),"Winter","Summer")</f>
        <v>Summer</v>
      </c>
    </row>
    <row r="1202" customFormat="false" ht="14.25" hidden="false" customHeight="false" outlineLevel="0" collapsed="false">
      <c r="A1202" s="50" t="n">
        <v>43690.9583333333</v>
      </c>
      <c r="B1202" s="0" t="n">
        <f aca="false">YEAR(A1202)</f>
        <v>2019</v>
      </c>
      <c r="C1202" s="0" t="n">
        <f aca="false">MONTH(A1202)</f>
        <v>8</v>
      </c>
      <c r="D1202" s="49" t="n">
        <v>13.188001</v>
      </c>
      <c r="E1202" s="49" t="n">
        <v>2.52</v>
      </c>
      <c r="F1202" s="49" t="n">
        <f aca="false">D1202/E1202</f>
        <v>5.23333373015873</v>
      </c>
      <c r="G1202" s="0" t="str">
        <f aca="false">IF(OR(C1202&lt;4,C1202&gt;9),"Winter","Summer")</f>
        <v>Summer</v>
      </c>
    </row>
    <row r="1203" customFormat="false" ht="14.25" hidden="false" customHeight="false" outlineLevel="0" collapsed="false">
      <c r="A1203" s="50" t="n">
        <v>43691.9583333333</v>
      </c>
      <c r="B1203" s="0" t="n">
        <f aca="false">YEAR(A1203)</f>
        <v>2019</v>
      </c>
      <c r="C1203" s="0" t="n">
        <f aca="false">MONTH(A1203)</f>
        <v>8</v>
      </c>
      <c r="D1203" s="49" t="n">
        <v>12.558</v>
      </c>
      <c r="E1203" s="49" t="n">
        <v>2.4255</v>
      </c>
      <c r="F1203" s="49" t="n">
        <f aca="false">D1203/E1203</f>
        <v>5.17748917748918</v>
      </c>
      <c r="G1203" s="0" t="str">
        <f aca="false">IF(OR(C1203&lt;4,C1203&gt;9),"Winter","Summer")</f>
        <v>Summer</v>
      </c>
    </row>
    <row r="1204" customFormat="false" ht="14.25" hidden="false" customHeight="false" outlineLevel="0" collapsed="false">
      <c r="A1204" s="50" t="n">
        <v>43692.9583333333</v>
      </c>
      <c r="B1204" s="0" t="n">
        <f aca="false">YEAR(A1204)</f>
        <v>2019</v>
      </c>
      <c r="C1204" s="0" t="n">
        <f aca="false">MONTH(A1204)</f>
        <v>8</v>
      </c>
      <c r="D1204" s="49" t="n">
        <v>12.6</v>
      </c>
      <c r="E1204" s="49" t="n">
        <v>2.3835</v>
      </c>
      <c r="F1204" s="49" t="n">
        <f aca="false">D1204/E1204</f>
        <v>5.2863436123348</v>
      </c>
      <c r="G1204" s="0" t="str">
        <f aca="false">IF(OR(C1204&lt;4,C1204&gt;9),"Winter","Summer")</f>
        <v>Summer</v>
      </c>
    </row>
    <row r="1205" customFormat="false" ht="14.25" hidden="false" customHeight="false" outlineLevel="0" collapsed="false">
      <c r="A1205" s="50" t="n">
        <v>43693.9583333333</v>
      </c>
      <c r="B1205" s="0" t="n">
        <f aca="false">YEAR(A1205)</f>
        <v>2019</v>
      </c>
      <c r="C1205" s="0" t="n">
        <f aca="false">MONTH(A1205)</f>
        <v>8</v>
      </c>
      <c r="D1205" s="49" t="n">
        <v>11.361</v>
      </c>
      <c r="E1205" s="49" t="n">
        <v>2.373</v>
      </c>
      <c r="F1205" s="49" t="n">
        <f aca="false">D1205/E1205</f>
        <v>4.78761061946903</v>
      </c>
      <c r="G1205" s="0" t="str">
        <f aca="false">IF(OR(C1205&lt;4,C1205&gt;9),"Winter","Summer")</f>
        <v>Summer</v>
      </c>
    </row>
    <row r="1206" customFormat="false" ht="14.25" hidden="false" customHeight="false" outlineLevel="0" collapsed="false">
      <c r="A1206" s="50" t="n">
        <v>43694.9583333333</v>
      </c>
      <c r="B1206" s="0" t="n">
        <f aca="false">YEAR(A1206)</f>
        <v>2019</v>
      </c>
      <c r="C1206" s="0" t="n">
        <f aca="false">MONTH(A1206)</f>
        <v>8</v>
      </c>
      <c r="D1206" s="49" t="n">
        <v>11.361</v>
      </c>
      <c r="E1206" s="49" t="n">
        <v>2.373</v>
      </c>
      <c r="F1206" s="49" t="n">
        <f aca="false">D1206/E1206</f>
        <v>4.78761061946903</v>
      </c>
      <c r="G1206" s="0" t="str">
        <f aca="false">IF(OR(C1206&lt;4,C1206&gt;9),"Winter","Summer")</f>
        <v>Summer</v>
      </c>
    </row>
    <row r="1207" customFormat="false" ht="14.25" hidden="false" customHeight="false" outlineLevel="0" collapsed="false">
      <c r="A1207" s="50" t="n">
        <v>43695.9583333333</v>
      </c>
      <c r="B1207" s="0" t="n">
        <f aca="false">YEAR(A1207)</f>
        <v>2019</v>
      </c>
      <c r="C1207" s="0" t="n">
        <f aca="false">MONTH(A1207)</f>
        <v>8</v>
      </c>
      <c r="D1207" s="49" t="n">
        <v>12.190499</v>
      </c>
      <c r="E1207" s="49" t="n">
        <v>2.373</v>
      </c>
      <c r="F1207" s="49" t="n">
        <f aca="false">D1207/E1207</f>
        <v>5.13716772018542</v>
      </c>
      <c r="G1207" s="0" t="str">
        <f aca="false">IF(OR(C1207&lt;4,C1207&gt;9),"Winter","Summer")</f>
        <v>Summer</v>
      </c>
    </row>
    <row r="1208" customFormat="false" ht="14.25" hidden="false" customHeight="false" outlineLevel="0" collapsed="false">
      <c r="A1208" s="50" t="n">
        <v>43696.9583333333</v>
      </c>
      <c r="B1208" s="0" t="n">
        <f aca="false">YEAR(A1208)</f>
        <v>2019</v>
      </c>
      <c r="C1208" s="0" t="n">
        <f aca="false">MONTH(A1208)</f>
        <v>8</v>
      </c>
      <c r="D1208" s="49" t="n">
        <v>12.5685005</v>
      </c>
      <c r="E1208" s="49" t="n">
        <v>2.373</v>
      </c>
      <c r="F1208" s="49" t="n">
        <f aca="false">D1208/E1208</f>
        <v>5.2964603876949</v>
      </c>
      <c r="G1208" s="0" t="str">
        <f aca="false">IF(OR(C1208&lt;4,C1208&gt;9),"Winter","Summer")</f>
        <v>Summer</v>
      </c>
    </row>
    <row r="1209" customFormat="false" ht="14.25" hidden="false" customHeight="false" outlineLevel="0" collapsed="false">
      <c r="A1209" s="50" t="n">
        <v>43697.9583333333</v>
      </c>
      <c r="B1209" s="0" t="n">
        <f aca="false">YEAR(A1209)</f>
        <v>2019</v>
      </c>
      <c r="C1209" s="0" t="n">
        <f aca="false">MONTH(A1209)</f>
        <v>8</v>
      </c>
      <c r="D1209" s="49" t="n">
        <v>12.6</v>
      </c>
      <c r="E1209" s="49" t="n">
        <v>2.4045</v>
      </c>
      <c r="F1209" s="49" t="n">
        <f aca="false">D1209/E1209</f>
        <v>5.24017467248908</v>
      </c>
      <c r="G1209" s="0" t="str">
        <f aca="false">IF(OR(C1209&lt;4,C1209&gt;9),"Winter","Summer")</f>
        <v>Summer</v>
      </c>
    </row>
    <row r="1210" customFormat="false" ht="14.25" hidden="false" customHeight="false" outlineLevel="0" collapsed="false">
      <c r="A1210" s="50" t="n">
        <v>43698.9583333333</v>
      </c>
      <c r="B1210" s="0" t="n">
        <f aca="false">YEAR(A1210)</f>
        <v>2019</v>
      </c>
      <c r="C1210" s="0" t="n">
        <f aca="false">MONTH(A1210)</f>
        <v>8</v>
      </c>
      <c r="D1210" s="49" t="n">
        <v>12.474</v>
      </c>
      <c r="E1210" s="49" t="n">
        <v>2.4359999</v>
      </c>
      <c r="F1210" s="49" t="n">
        <f aca="false">D1210/E1210</f>
        <v>5.12068986538136</v>
      </c>
      <c r="G1210" s="0" t="str">
        <f aca="false">IF(OR(C1210&lt;4,C1210&gt;9),"Winter","Summer")</f>
        <v>Summer</v>
      </c>
    </row>
    <row r="1211" customFormat="false" ht="14.25" hidden="false" customHeight="false" outlineLevel="0" collapsed="false">
      <c r="A1211" s="50" t="n">
        <v>43699.9583333333</v>
      </c>
      <c r="B1211" s="0" t="n">
        <f aca="false">YEAR(A1211)</f>
        <v>2019</v>
      </c>
      <c r="C1211" s="0" t="n">
        <f aca="false">MONTH(A1211)</f>
        <v>8</v>
      </c>
      <c r="D1211" s="49" t="n">
        <v>12.7890005</v>
      </c>
      <c r="E1211" s="49" t="n">
        <v>2.457</v>
      </c>
      <c r="F1211" s="49" t="n">
        <f aca="false">D1211/E1211</f>
        <v>5.20512840862841</v>
      </c>
      <c r="G1211" s="0" t="str">
        <f aca="false">IF(OR(C1211&lt;4,C1211&gt;9),"Winter","Summer")</f>
        <v>Summer</v>
      </c>
    </row>
    <row r="1212" customFormat="false" ht="14.25" hidden="false" customHeight="false" outlineLevel="0" collapsed="false">
      <c r="A1212" s="50" t="n">
        <v>43700.9583333333</v>
      </c>
      <c r="B1212" s="0" t="n">
        <f aca="false">YEAR(A1212)</f>
        <v>2019</v>
      </c>
      <c r="C1212" s="0" t="n">
        <f aca="false">MONTH(A1212)</f>
        <v>8</v>
      </c>
      <c r="D1212" s="49" t="n">
        <v>12.684</v>
      </c>
      <c r="E1212" s="49" t="n">
        <v>2.4464998</v>
      </c>
      <c r="F1212" s="49" t="n">
        <f aca="false">D1212/E1212</f>
        <v>5.18454978005721</v>
      </c>
      <c r="G1212" s="0" t="str">
        <f aca="false">IF(OR(C1212&lt;4,C1212&gt;9),"Winter","Summer")</f>
        <v>Summer</v>
      </c>
    </row>
    <row r="1213" customFormat="false" ht="14.25" hidden="false" customHeight="false" outlineLevel="0" collapsed="false">
      <c r="A1213" s="50" t="n">
        <v>43701.9583333333</v>
      </c>
      <c r="B1213" s="0" t="n">
        <f aca="false">YEAR(A1213)</f>
        <v>2019</v>
      </c>
      <c r="C1213" s="0" t="n">
        <f aca="false">MONTH(A1213)</f>
        <v>8</v>
      </c>
      <c r="D1213" s="49" t="n">
        <v>12.6</v>
      </c>
      <c r="E1213" s="49" t="n">
        <v>2.4464998</v>
      </c>
      <c r="F1213" s="49" t="n">
        <f aca="false">D1213/E1213</f>
        <v>5.15021501330186</v>
      </c>
      <c r="G1213" s="0" t="str">
        <f aca="false">IF(OR(C1213&lt;4,C1213&gt;9),"Winter","Summer")</f>
        <v>Summer</v>
      </c>
    </row>
    <row r="1214" customFormat="false" ht="14.25" hidden="false" customHeight="false" outlineLevel="0" collapsed="false">
      <c r="A1214" s="50" t="n">
        <v>43702.9583333333</v>
      </c>
      <c r="B1214" s="0" t="n">
        <f aca="false">YEAR(A1214)</f>
        <v>2019</v>
      </c>
      <c r="C1214" s="0" t="n">
        <f aca="false">MONTH(A1214)</f>
        <v>8</v>
      </c>
      <c r="D1214" s="49" t="n">
        <v>12.809999</v>
      </c>
      <c r="E1214" s="49" t="n">
        <v>2.4464998</v>
      </c>
      <c r="F1214" s="49" t="n">
        <f aca="false">D1214/E1214</f>
        <v>5.236051521443</v>
      </c>
      <c r="G1214" s="0" t="str">
        <f aca="false">IF(OR(C1214&lt;4,C1214&gt;9),"Winter","Summer")</f>
        <v>Summer</v>
      </c>
    </row>
    <row r="1215" customFormat="false" ht="14.25" hidden="false" customHeight="false" outlineLevel="0" collapsed="false">
      <c r="A1215" s="50" t="n">
        <v>43703.9583333333</v>
      </c>
      <c r="B1215" s="0" t="n">
        <f aca="false">YEAR(A1215)</f>
        <v>2019</v>
      </c>
      <c r="C1215" s="0" t="n">
        <f aca="false">MONTH(A1215)</f>
        <v>8</v>
      </c>
      <c r="D1215" s="49" t="n">
        <v>13.167</v>
      </c>
      <c r="E1215" s="49" t="n">
        <v>2.457</v>
      </c>
      <c r="F1215" s="49" t="n">
        <f aca="false">D1215/E1215</f>
        <v>5.35897435897436</v>
      </c>
      <c r="G1215" s="0" t="str">
        <f aca="false">IF(OR(C1215&lt;4,C1215&gt;9),"Winter","Summer")</f>
        <v>Summer</v>
      </c>
    </row>
    <row r="1216" customFormat="false" ht="14.25" hidden="false" customHeight="false" outlineLevel="0" collapsed="false">
      <c r="A1216" s="50" t="n">
        <v>43704.9583333333</v>
      </c>
      <c r="B1216" s="0" t="n">
        <f aca="false">YEAR(A1216)</f>
        <v>2019</v>
      </c>
      <c r="C1216" s="0" t="n">
        <f aca="false">MONTH(A1216)</f>
        <v>8</v>
      </c>
      <c r="D1216" s="49" t="n">
        <v>13.3035</v>
      </c>
      <c r="E1216" s="49" t="n">
        <v>2.457</v>
      </c>
      <c r="F1216" s="49" t="n">
        <f aca="false">D1216/E1216</f>
        <v>5.41452991452992</v>
      </c>
      <c r="G1216" s="0" t="str">
        <f aca="false">IF(OR(C1216&lt;4,C1216&gt;9),"Winter","Summer")</f>
        <v>Summer</v>
      </c>
    </row>
    <row r="1217" customFormat="false" ht="14.25" hidden="false" customHeight="false" outlineLevel="0" collapsed="false">
      <c r="A1217" s="50" t="n">
        <v>43705.9583333333</v>
      </c>
      <c r="B1217" s="0" t="n">
        <f aca="false">YEAR(A1217)</f>
        <v>2019</v>
      </c>
      <c r="C1217" s="0" t="n">
        <f aca="false">MONTH(A1217)</f>
        <v>8</v>
      </c>
      <c r="D1217" s="49" t="n">
        <v>12.726</v>
      </c>
      <c r="E1217" s="49" t="n">
        <v>2.415</v>
      </c>
      <c r="F1217" s="49" t="n">
        <f aca="false">D1217/E1217</f>
        <v>5.26956521739131</v>
      </c>
      <c r="G1217" s="0" t="str">
        <f aca="false">IF(OR(C1217&lt;4,C1217&gt;9),"Winter","Summer")</f>
        <v>Summer</v>
      </c>
    </row>
    <row r="1218" customFormat="false" ht="14.25" hidden="false" customHeight="false" outlineLevel="0" collapsed="false">
      <c r="A1218" s="50" t="n">
        <v>43706.9583333333</v>
      </c>
      <c r="B1218" s="0" t="n">
        <f aca="false">YEAR(A1218)</f>
        <v>2019</v>
      </c>
      <c r="C1218" s="0" t="n">
        <f aca="false">MONTH(A1218)</f>
        <v>8</v>
      </c>
      <c r="D1218" s="49" t="n">
        <v>12.4215</v>
      </c>
      <c r="E1218" s="49" t="n">
        <v>2.4045</v>
      </c>
      <c r="F1218" s="49" t="n">
        <f aca="false">D1218/E1218</f>
        <v>5.16593886462882</v>
      </c>
      <c r="G1218" s="0" t="str">
        <f aca="false">IF(OR(C1218&lt;4,C1218&gt;9),"Winter","Summer")</f>
        <v>Summer</v>
      </c>
    </row>
    <row r="1219" customFormat="false" ht="14.25" hidden="false" customHeight="false" outlineLevel="0" collapsed="false">
      <c r="A1219" s="50" t="n">
        <v>43707.9583333333</v>
      </c>
      <c r="B1219" s="0" t="n">
        <f aca="false">YEAR(A1219)</f>
        <v>2019</v>
      </c>
      <c r="C1219" s="0" t="n">
        <f aca="false">MONTH(A1219)</f>
        <v>8</v>
      </c>
      <c r="D1219" s="49" t="n">
        <v>11.9805</v>
      </c>
      <c r="E1219" s="49" t="n">
        <v>2.3625</v>
      </c>
      <c r="F1219" s="49" t="n">
        <f aca="false">D1219/E1219</f>
        <v>5.07111111111111</v>
      </c>
      <c r="G1219" s="0" t="str">
        <f aca="false">IF(OR(C1219&lt;4,C1219&gt;9),"Winter","Summer")</f>
        <v>Summer</v>
      </c>
    </row>
    <row r="1220" customFormat="false" ht="14.25" hidden="false" customHeight="false" outlineLevel="0" collapsed="false">
      <c r="A1220" s="50" t="n">
        <v>43708.9583333333</v>
      </c>
      <c r="B1220" s="0" t="n">
        <f aca="false">YEAR(A1220)</f>
        <v>2019</v>
      </c>
      <c r="C1220" s="0" t="n">
        <f aca="false">MONTH(A1220)</f>
        <v>8</v>
      </c>
      <c r="D1220" s="49" t="n">
        <v>12.1380005</v>
      </c>
      <c r="E1220" s="49" t="n">
        <v>2.3625</v>
      </c>
      <c r="F1220" s="49" t="n">
        <f aca="false">D1220/E1220</f>
        <v>5.13777798941799</v>
      </c>
      <c r="G1220" s="0" t="str">
        <f aca="false">IF(OR(C1220&lt;4,C1220&gt;9),"Winter","Summer")</f>
        <v>Summer</v>
      </c>
    </row>
    <row r="1221" customFormat="false" ht="14.25" hidden="false" customHeight="false" outlineLevel="0" collapsed="false">
      <c r="A1221" s="50" t="n">
        <v>43709.9583333333</v>
      </c>
      <c r="B1221" s="0" t="n">
        <f aca="false">YEAR(A1221)</f>
        <v>2019</v>
      </c>
      <c r="C1221" s="0" t="n">
        <f aca="false">MONTH(A1221)</f>
        <v>9</v>
      </c>
      <c r="D1221" s="49" t="n">
        <v>12.5685005</v>
      </c>
      <c r="E1221" s="49" t="n">
        <v>2.4045</v>
      </c>
      <c r="F1221" s="49" t="n">
        <f aca="false">D1221/E1221</f>
        <v>5.2270744437513</v>
      </c>
      <c r="G1221" s="0" t="str">
        <f aca="false">IF(OR(C1221&lt;4,C1221&gt;9),"Winter","Summer")</f>
        <v>Summer</v>
      </c>
    </row>
    <row r="1222" customFormat="false" ht="14.25" hidden="false" customHeight="false" outlineLevel="0" collapsed="false">
      <c r="A1222" s="50" t="n">
        <v>43710.9583333333</v>
      </c>
      <c r="B1222" s="0" t="n">
        <f aca="false">YEAR(A1222)</f>
        <v>2019</v>
      </c>
      <c r="C1222" s="0" t="n">
        <f aca="false">MONTH(A1222)</f>
        <v>9</v>
      </c>
      <c r="D1222" s="49" t="n">
        <v>12.1695</v>
      </c>
      <c r="E1222" s="49" t="n">
        <v>2.1945</v>
      </c>
      <c r="F1222" s="49" t="n">
        <f aca="false">D1222/E1222</f>
        <v>5.54545454545455</v>
      </c>
      <c r="G1222" s="0" t="str">
        <f aca="false">IF(OR(C1222&lt;4,C1222&gt;9),"Winter","Summer")</f>
        <v>Summer</v>
      </c>
    </row>
    <row r="1223" customFormat="false" ht="14.25" hidden="false" customHeight="false" outlineLevel="0" collapsed="false">
      <c r="A1223" s="50" t="n">
        <v>43711.9583333333</v>
      </c>
      <c r="B1223" s="0" t="n">
        <f aca="false">YEAR(A1223)</f>
        <v>2019</v>
      </c>
      <c r="C1223" s="0" t="n">
        <f aca="false">MONTH(A1223)</f>
        <v>9</v>
      </c>
      <c r="D1223" s="49" t="n">
        <v>11.6970005</v>
      </c>
      <c r="E1223" s="49" t="n">
        <v>2.1525</v>
      </c>
      <c r="F1223" s="49" t="n">
        <f aca="false">D1223/E1223</f>
        <v>5.43414657375145</v>
      </c>
      <c r="G1223" s="0" t="str">
        <f aca="false">IF(OR(C1223&lt;4,C1223&gt;9),"Winter","Summer")</f>
        <v>Summer</v>
      </c>
    </row>
    <row r="1224" customFormat="false" ht="14.25" hidden="false" customHeight="false" outlineLevel="0" collapsed="false">
      <c r="A1224" s="50" t="n">
        <v>43712.9583333333</v>
      </c>
      <c r="B1224" s="0" t="n">
        <f aca="false">YEAR(A1224)</f>
        <v>2019</v>
      </c>
      <c r="C1224" s="0" t="n">
        <f aca="false">MONTH(A1224)</f>
        <v>9</v>
      </c>
      <c r="D1224" s="49" t="n">
        <v>11.802</v>
      </c>
      <c r="E1224" s="49" t="n">
        <v>2.1315</v>
      </c>
      <c r="F1224" s="49" t="n">
        <f aca="false">D1224/E1224</f>
        <v>5.53694581280788</v>
      </c>
      <c r="G1224" s="0" t="str">
        <f aca="false">IF(OR(C1224&lt;4,C1224&gt;9),"Winter","Summer")</f>
        <v>Summer</v>
      </c>
    </row>
    <row r="1225" customFormat="false" ht="14.25" hidden="false" customHeight="false" outlineLevel="0" collapsed="false">
      <c r="A1225" s="50" t="n">
        <v>43713.9583333333</v>
      </c>
      <c r="B1225" s="0" t="n">
        <f aca="false">YEAR(A1225)</f>
        <v>2019</v>
      </c>
      <c r="C1225" s="0" t="n">
        <f aca="false">MONTH(A1225)</f>
        <v>9</v>
      </c>
      <c r="D1225" s="49" t="n">
        <v>11.571</v>
      </c>
      <c r="E1225" s="49" t="n">
        <v>2.142</v>
      </c>
      <c r="F1225" s="49" t="n">
        <f aca="false">D1225/E1225</f>
        <v>5.40196078431373</v>
      </c>
      <c r="G1225" s="0" t="str">
        <f aca="false">IF(OR(C1225&lt;4,C1225&gt;9),"Winter","Summer")</f>
        <v>Summer</v>
      </c>
    </row>
    <row r="1226" customFormat="false" ht="14.25" hidden="false" customHeight="false" outlineLevel="0" collapsed="false">
      <c r="A1226" s="50" t="n">
        <v>43714.9583333333</v>
      </c>
      <c r="B1226" s="0" t="n">
        <f aca="false">YEAR(A1226)</f>
        <v>2019</v>
      </c>
      <c r="C1226" s="0" t="n">
        <f aca="false">MONTH(A1226)</f>
        <v>9</v>
      </c>
      <c r="D1226" s="49" t="n">
        <v>12.096001</v>
      </c>
      <c r="E1226" s="49" t="n">
        <v>2.2154999</v>
      </c>
      <c r="F1226" s="49" t="n">
        <f aca="false">D1226/E1226</f>
        <v>5.4597163376085</v>
      </c>
      <c r="G1226" s="0" t="str">
        <f aca="false">IF(OR(C1226&lt;4,C1226&gt;9),"Winter","Summer")</f>
        <v>Summer</v>
      </c>
    </row>
    <row r="1227" customFormat="false" ht="14.25" hidden="false" customHeight="false" outlineLevel="0" collapsed="false">
      <c r="A1227" s="50" t="n">
        <v>43715.9583333333</v>
      </c>
      <c r="B1227" s="0" t="n">
        <f aca="false">YEAR(A1227)</f>
        <v>2019</v>
      </c>
      <c r="C1227" s="0" t="n">
        <f aca="false">MONTH(A1227)</f>
        <v>9</v>
      </c>
      <c r="D1227" s="49" t="n">
        <v>12.3375</v>
      </c>
      <c r="E1227" s="49" t="n">
        <v>2.2154999</v>
      </c>
      <c r="F1227" s="49" t="n">
        <f aca="false">D1227/E1227</f>
        <v>5.56872063049969</v>
      </c>
      <c r="G1227" s="0" t="str">
        <f aca="false">IF(OR(C1227&lt;4,C1227&gt;9),"Winter","Summer")</f>
        <v>Summer</v>
      </c>
    </row>
    <row r="1228" customFormat="false" ht="14.25" hidden="false" customHeight="false" outlineLevel="0" collapsed="false">
      <c r="A1228" s="50" t="n">
        <v>43716.9583333333</v>
      </c>
      <c r="B1228" s="0" t="n">
        <f aca="false">YEAR(A1228)</f>
        <v>2019</v>
      </c>
      <c r="C1228" s="0" t="n">
        <f aca="false">MONTH(A1228)</f>
        <v>9</v>
      </c>
      <c r="D1228" s="49" t="n">
        <v>12.809999</v>
      </c>
      <c r="E1228" s="49" t="n">
        <v>2.289</v>
      </c>
      <c r="F1228" s="49" t="n">
        <f aca="false">D1228/E1228</f>
        <v>5.59632983835736</v>
      </c>
      <c r="G1228" s="0" t="str">
        <f aca="false">IF(OR(C1228&lt;4,C1228&gt;9),"Winter","Summer")</f>
        <v>Summer</v>
      </c>
    </row>
    <row r="1229" customFormat="false" ht="14.25" hidden="false" customHeight="false" outlineLevel="0" collapsed="false">
      <c r="A1229" s="50" t="n">
        <v>43717.9583333333</v>
      </c>
      <c r="B1229" s="0" t="n">
        <f aca="false">YEAR(A1229)</f>
        <v>2019</v>
      </c>
      <c r="C1229" s="0" t="n">
        <f aca="false">MONTH(A1229)</f>
        <v>9</v>
      </c>
      <c r="D1229" s="49" t="n">
        <v>12.726</v>
      </c>
      <c r="E1229" s="49" t="n">
        <v>2.3835</v>
      </c>
      <c r="F1229" s="49" t="n">
        <f aca="false">D1229/E1229</f>
        <v>5.33920704845815</v>
      </c>
      <c r="G1229" s="0" t="str">
        <f aca="false">IF(OR(C1229&lt;4,C1229&gt;9),"Winter","Summer")</f>
        <v>Summer</v>
      </c>
    </row>
    <row r="1230" customFormat="false" ht="14.25" hidden="false" customHeight="false" outlineLevel="0" collapsed="false">
      <c r="A1230" s="50" t="n">
        <v>43718.9583333333</v>
      </c>
      <c r="B1230" s="0" t="n">
        <f aca="false">YEAR(A1230)</f>
        <v>2019</v>
      </c>
      <c r="C1230" s="0" t="n">
        <f aca="false">MONTH(A1230)</f>
        <v>9</v>
      </c>
      <c r="D1230" s="49" t="n">
        <v>11.9279995</v>
      </c>
      <c r="E1230" s="49" t="n">
        <v>2.373</v>
      </c>
      <c r="F1230" s="49" t="n">
        <f aca="false">D1230/E1230</f>
        <v>5.02654846186262</v>
      </c>
      <c r="G1230" s="0" t="str">
        <f aca="false">IF(OR(C1230&lt;4,C1230&gt;9),"Winter","Summer")</f>
        <v>Summer</v>
      </c>
    </row>
    <row r="1231" customFormat="false" ht="14.25" hidden="false" customHeight="false" outlineLevel="0" collapsed="false">
      <c r="A1231" s="50" t="n">
        <v>43719.9583333333</v>
      </c>
      <c r="B1231" s="0" t="n">
        <f aca="false">YEAR(A1231)</f>
        <v>2019</v>
      </c>
      <c r="C1231" s="0" t="n">
        <f aca="false">MONTH(A1231)</f>
        <v>9</v>
      </c>
      <c r="D1231" s="49" t="n">
        <v>12.3795</v>
      </c>
      <c r="E1231" s="49" t="n">
        <v>2.4255</v>
      </c>
      <c r="F1231" s="49" t="n">
        <f aca="false">D1231/E1231</f>
        <v>5.1038961038961</v>
      </c>
      <c r="G1231" s="0" t="str">
        <f aca="false">IF(OR(C1231&lt;4,C1231&gt;9),"Winter","Summer")</f>
        <v>Summer</v>
      </c>
    </row>
    <row r="1232" customFormat="false" ht="14.25" hidden="false" customHeight="false" outlineLevel="0" collapsed="false">
      <c r="A1232" s="50" t="n">
        <v>43720.9583333333</v>
      </c>
      <c r="B1232" s="0" t="n">
        <f aca="false">YEAR(A1232)</f>
        <v>2019</v>
      </c>
      <c r="C1232" s="0" t="n">
        <f aca="false">MONTH(A1232)</f>
        <v>9</v>
      </c>
      <c r="D1232" s="49" t="n">
        <v>12.809999</v>
      </c>
      <c r="E1232" s="49" t="n">
        <v>2.4359999</v>
      </c>
      <c r="F1232" s="49" t="n">
        <f aca="false">D1232/E1232</f>
        <v>5.25862049501726</v>
      </c>
      <c r="G1232" s="0" t="str">
        <f aca="false">IF(OR(C1232&lt;4,C1232&gt;9),"Winter","Summer")</f>
        <v>Summer</v>
      </c>
    </row>
    <row r="1233" customFormat="false" ht="14.25" hidden="false" customHeight="false" outlineLevel="0" collapsed="false">
      <c r="A1233" s="50" t="n">
        <v>43721.9583333333</v>
      </c>
      <c r="B1233" s="0" t="n">
        <f aca="false">YEAR(A1233)</f>
        <v>2019</v>
      </c>
      <c r="C1233" s="0" t="n">
        <f aca="false">MONTH(A1233)</f>
        <v>9</v>
      </c>
      <c r="D1233" s="49" t="n">
        <v>12.4845</v>
      </c>
      <c r="E1233" s="49" t="n">
        <v>2.5095</v>
      </c>
      <c r="F1233" s="49" t="n">
        <f aca="false">D1233/E1233</f>
        <v>4.97489539748954</v>
      </c>
      <c r="G1233" s="0" t="str">
        <f aca="false">IF(OR(C1233&lt;4,C1233&gt;9),"Winter","Summer")</f>
        <v>Summer</v>
      </c>
    </row>
    <row r="1234" customFormat="false" ht="14.25" hidden="false" customHeight="false" outlineLevel="0" collapsed="false">
      <c r="A1234" s="50" t="n">
        <v>43722.9583333333</v>
      </c>
      <c r="B1234" s="0" t="n">
        <f aca="false">YEAR(A1234)</f>
        <v>2019</v>
      </c>
      <c r="C1234" s="0" t="n">
        <f aca="false">MONTH(A1234)</f>
        <v>9</v>
      </c>
      <c r="D1234" s="49" t="n">
        <v>12.39</v>
      </c>
      <c r="E1234" s="49" t="n">
        <v>2.5095</v>
      </c>
      <c r="F1234" s="49" t="n">
        <f aca="false">D1234/E1234</f>
        <v>4.93723849372385</v>
      </c>
      <c r="G1234" s="0" t="str">
        <f aca="false">IF(OR(C1234&lt;4,C1234&gt;9),"Winter","Summer")</f>
        <v>Summer</v>
      </c>
    </row>
    <row r="1235" customFormat="false" ht="14.25" hidden="false" customHeight="false" outlineLevel="0" collapsed="false">
      <c r="A1235" s="50" t="n">
        <v>43723.9583333333</v>
      </c>
      <c r="B1235" s="0" t="n">
        <f aca="false">YEAR(A1235)</f>
        <v>2019</v>
      </c>
      <c r="C1235" s="0" t="n">
        <f aca="false">MONTH(A1235)</f>
        <v>9</v>
      </c>
      <c r="D1235" s="49" t="n">
        <v>13.398001</v>
      </c>
      <c r="E1235" s="49" t="n">
        <v>2.5725</v>
      </c>
      <c r="F1235" s="49" t="n">
        <f aca="false">D1235/E1235</f>
        <v>5.20816365403304</v>
      </c>
      <c r="G1235" s="0" t="str">
        <f aca="false">IF(OR(C1235&lt;4,C1235&gt;9),"Winter","Summer")</f>
        <v>Summer</v>
      </c>
    </row>
    <row r="1236" customFormat="false" ht="14.25" hidden="false" customHeight="false" outlineLevel="0" collapsed="false">
      <c r="A1236" s="50" t="n">
        <v>43724.9583333333</v>
      </c>
      <c r="B1236" s="0" t="n">
        <f aca="false">YEAR(A1236)</f>
        <v>2019</v>
      </c>
      <c r="C1236" s="0" t="n">
        <f aca="false">MONTH(A1236)</f>
        <v>9</v>
      </c>
      <c r="D1236" s="49" t="n">
        <v>13.250999</v>
      </c>
      <c r="E1236" s="49" t="n">
        <v>2.5305002</v>
      </c>
      <c r="F1236" s="49" t="n">
        <f aca="false">D1236/E1236</f>
        <v>5.2365137137709</v>
      </c>
      <c r="G1236" s="0" t="str">
        <f aca="false">IF(OR(C1236&lt;4,C1236&gt;9),"Winter","Summer")</f>
        <v>Summer</v>
      </c>
    </row>
    <row r="1237" customFormat="false" ht="14.25" hidden="false" customHeight="false" outlineLevel="0" collapsed="false">
      <c r="A1237" s="50" t="n">
        <v>43725.9583333333</v>
      </c>
      <c r="B1237" s="0" t="n">
        <f aca="false">YEAR(A1237)</f>
        <v>2019</v>
      </c>
      <c r="C1237" s="0" t="n">
        <f aca="false">MONTH(A1237)</f>
        <v>9</v>
      </c>
      <c r="D1237" s="49" t="n">
        <v>13.0935</v>
      </c>
      <c r="E1237" s="49" t="n">
        <v>2.5095</v>
      </c>
      <c r="F1237" s="49" t="n">
        <f aca="false">D1237/E1237</f>
        <v>5.21757322175732</v>
      </c>
      <c r="G1237" s="0" t="str">
        <f aca="false">IF(OR(C1237&lt;4,C1237&gt;9),"Winter","Summer")</f>
        <v>Summer</v>
      </c>
    </row>
    <row r="1238" customFormat="false" ht="14.25" hidden="false" customHeight="false" outlineLevel="0" collapsed="false">
      <c r="A1238" s="50" t="n">
        <v>43726.9583333333</v>
      </c>
      <c r="B1238" s="0" t="n">
        <f aca="false">YEAR(A1238)</f>
        <v>2019</v>
      </c>
      <c r="C1238" s="0" t="n">
        <f aca="false">MONTH(A1238)</f>
        <v>9</v>
      </c>
      <c r="D1238" s="49" t="n">
        <v>13.041</v>
      </c>
      <c r="E1238" s="49" t="n">
        <v>2.352</v>
      </c>
      <c r="F1238" s="49" t="n">
        <f aca="false">D1238/E1238</f>
        <v>5.54464285714286</v>
      </c>
      <c r="G1238" s="0" t="str">
        <f aca="false">IF(OR(C1238&lt;4,C1238&gt;9),"Winter","Summer")</f>
        <v>Summer</v>
      </c>
    </row>
    <row r="1239" customFormat="false" ht="14.25" hidden="false" customHeight="false" outlineLevel="0" collapsed="false">
      <c r="A1239" s="50" t="n">
        <v>43727.9583333333</v>
      </c>
      <c r="B1239" s="0" t="n">
        <f aca="false">YEAR(A1239)</f>
        <v>2019</v>
      </c>
      <c r="C1239" s="0" t="n">
        <f aca="false">MONTH(A1239)</f>
        <v>9</v>
      </c>
      <c r="D1239" s="49" t="n">
        <v>12.537</v>
      </c>
      <c r="E1239" s="49" t="n">
        <v>2.331</v>
      </c>
      <c r="F1239" s="49" t="n">
        <f aca="false">D1239/E1239</f>
        <v>5.37837837837838</v>
      </c>
      <c r="G1239" s="0" t="str">
        <f aca="false">IF(OR(C1239&lt;4,C1239&gt;9),"Winter","Summer")</f>
        <v>Summer</v>
      </c>
    </row>
    <row r="1240" customFormat="false" ht="14.25" hidden="false" customHeight="false" outlineLevel="0" collapsed="false">
      <c r="A1240" s="50" t="n">
        <v>43728.9583333333</v>
      </c>
      <c r="B1240" s="0" t="n">
        <f aca="false">YEAR(A1240)</f>
        <v>2019</v>
      </c>
      <c r="C1240" s="0" t="n">
        <f aca="false">MONTH(A1240)</f>
        <v>9</v>
      </c>
      <c r="D1240" s="49" t="n">
        <v>11.508</v>
      </c>
      <c r="E1240" s="49" t="n">
        <v>2.2575002</v>
      </c>
      <c r="F1240" s="49" t="n">
        <f aca="false">D1240/E1240</f>
        <v>5.09767396698348</v>
      </c>
      <c r="G1240" s="0" t="str">
        <f aca="false">IF(OR(C1240&lt;4,C1240&gt;9),"Winter","Summer")</f>
        <v>Summer</v>
      </c>
    </row>
    <row r="1241" customFormat="false" ht="14.25" hidden="false" customHeight="false" outlineLevel="0" collapsed="false">
      <c r="A1241" s="50" t="n">
        <v>43729.9583333333</v>
      </c>
      <c r="B1241" s="0" t="n">
        <f aca="false">YEAR(A1241)</f>
        <v>2019</v>
      </c>
      <c r="C1241" s="0" t="n">
        <f aca="false">MONTH(A1241)</f>
        <v>9</v>
      </c>
      <c r="D1241" s="49" t="n">
        <v>12.159</v>
      </c>
      <c r="E1241" s="49" t="n">
        <v>2.2575002</v>
      </c>
      <c r="F1241" s="49" t="n">
        <f aca="false">D1241/E1241</f>
        <v>5.38604603445882</v>
      </c>
      <c r="G1241" s="0" t="str">
        <f aca="false">IF(OR(C1241&lt;4,C1241&gt;9),"Winter","Summer")</f>
        <v>Summer</v>
      </c>
    </row>
    <row r="1242" customFormat="false" ht="14.25" hidden="false" customHeight="false" outlineLevel="0" collapsed="false">
      <c r="A1242" s="50" t="n">
        <v>43730.9583333333</v>
      </c>
      <c r="B1242" s="0" t="n">
        <f aca="false">YEAR(A1242)</f>
        <v>2019</v>
      </c>
      <c r="C1242" s="0" t="n">
        <f aca="false">MONTH(A1242)</f>
        <v>9</v>
      </c>
      <c r="D1242" s="49" t="n">
        <v>12.5055</v>
      </c>
      <c r="E1242" s="49" t="n">
        <v>2.289</v>
      </c>
      <c r="F1242" s="49" t="n">
        <f aca="false">D1242/E1242</f>
        <v>5.46330275229358</v>
      </c>
      <c r="G1242" s="0" t="str">
        <f aca="false">IF(OR(C1242&lt;4,C1242&gt;9),"Winter","Summer")</f>
        <v>Summer</v>
      </c>
    </row>
    <row r="1243" customFormat="false" ht="14.25" hidden="false" customHeight="false" outlineLevel="0" collapsed="false">
      <c r="A1243" s="50" t="n">
        <v>43731.9583333333</v>
      </c>
      <c r="B1243" s="0" t="n">
        <f aca="false">YEAR(A1243)</f>
        <v>2019</v>
      </c>
      <c r="C1243" s="0" t="n">
        <f aca="false">MONTH(A1243)</f>
        <v>9</v>
      </c>
      <c r="D1243" s="49" t="n">
        <v>12.495</v>
      </c>
      <c r="E1243" s="49" t="n">
        <v>2.3415</v>
      </c>
      <c r="F1243" s="49" t="n">
        <f aca="false">D1243/E1243</f>
        <v>5.33632286995516</v>
      </c>
      <c r="G1243" s="0" t="str">
        <f aca="false">IF(OR(C1243&lt;4,C1243&gt;9),"Winter","Summer")</f>
        <v>Summer</v>
      </c>
    </row>
    <row r="1244" customFormat="false" ht="14.25" hidden="false" customHeight="false" outlineLevel="0" collapsed="false">
      <c r="A1244" s="50" t="n">
        <v>43732.9583333333</v>
      </c>
      <c r="B1244" s="0" t="n">
        <f aca="false">YEAR(A1244)</f>
        <v>2019</v>
      </c>
      <c r="C1244" s="0" t="n">
        <f aca="false">MONTH(A1244)</f>
        <v>9</v>
      </c>
      <c r="D1244" s="49" t="n">
        <v>12.831</v>
      </c>
      <c r="E1244" s="49" t="n">
        <v>2.394</v>
      </c>
      <c r="F1244" s="49" t="n">
        <f aca="false">D1244/E1244</f>
        <v>5.35964912280702</v>
      </c>
      <c r="G1244" s="0" t="str">
        <f aca="false">IF(OR(C1244&lt;4,C1244&gt;9),"Winter","Summer")</f>
        <v>Summer</v>
      </c>
    </row>
    <row r="1245" customFormat="false" ht="14.25" hidden="false" customHeight="false" outlineLevel="0" collapsed="false">
      <c r="A1245" s="50" t="n">
        <v>43733.9583333333</v>
      </c>
      <c r="B1245" s="0" t="n">
        <f aca="false">YEAR(A1245)</f>
        <v>2019</v>
      </c>
      <c r="C1245" s="0" t="n">
        <f aca="false">MONTH(A1245)</f>
        <v>9</v>
      </c>
      <c r="D1245" s="49" t="n">
        <v>12.3795</v>
      </c>
      <c r="E1245" s="49" t="n">
        <v>2.331</v>
      </c>
      <c r="F1245" s="49" t="n">
        <f aca="false">D1245/E1245</f>
        <v>5.31081081081081</v>
      </c>
      <c r="G1245" s="0" t="str">
        <f aca="false">IF(OR(C1245&lt;4,C1245&gt;9),"Winter","Summer")</f>
        <v>Summer</v>
      </c>
    </row>
    <row r="1246" customFormat="false" ht="14.25" hidden="false" customHeight="false" outlineLevel="0" collapsed="false">
      <c r="A1246" s="50" t="n">
        <v>43734.9583333333</v>
      </c>
      <c r="B1246" s="0" t="n">
        <f aca="false">YEAR(A1246)</f>
        <v>2019</v>
      </c>
      <c r="C1246" s="0" t="n">
        <f aca="false">MONTH(A1246)</f>
        <v>9</v>
      </c>
      <c r="D1246" s="49" t="n">
        <v>12.222</v>
      </c>
      <c r="E1246" s="49" t="n">
        <v>2.3205001</v>
      </c>
      <c r="F1246" s="49" t="n">
        <f aca="false">D1246/E1246</f>
        <v>5.26696809881629</v>
      </c>
      <c r="G1246" s="0" t="str">
        <f aca="false">IF(OR(C1246&lt;4,C1246&gt;9),"Winter","Summer")</f>
        <v>Summer</v>
      </c>
    </row>
    <row r="1247" customFormat="false" ht="14.25" hidden="false" customHeight="false" outlineLevel="0" collapsed="false">
      <c r="A1247" s="50" t="n">
        <v>43735.9583333333</v>
      </c>
      <c r="B1247" s="0" t="n">
        <f aca="false">YEAR(A1247)</f>
        <v>2019</v>
      </c>
      <c r="C1247" s="0" t="n">
        <f aca="false">MONTH(A1247)</f>
        <v>9</v>
      </c>
      <c r="D1247" s="49" t="n">
        <v>11.886</v>
      </c>
      <c r="E1247" s="49" t="n">
        <v>2.3625</v>
      </c>
      <c r="F1247" s="49" t="n">
        <f aca="false">D1247/E1247</f>
        <v>5.03111111111111</v>
      </c>
      <c r="G1247" s="0" t="str">
        <f aca="false">IF(OR(C1247&lt;4,C1247&gt;9),"Winter","Summer")</f>
        <v>Summer</v>
      </c>
    </row>
    <row r="1248" customFormat="false" ht="14.25" hidden="false" customHeight="false" outlineLevel="0" collapsed="false">
      <c r="A1248" s="50" t="n">
        <v>43736.9583333333</v>
      </c>
      <c r="B1248" s="0" t="n">
        <f aca="false">YEAR(A1248)</f>
        <v>2019</v>
      </c>
      <c r="C1248" s="0" t="n">
        <f aca="false">MONTH(A1248)</f>
        <v>9</v>
      </c>
      <c r="D1248" s="49" t="n">
        <v>12.033</v>
      </c>
      <c r="E1248" s="49" t="n">
        <v>2.3625</v>
      </c>
      <c r="F1248" s="49" t="n">
        <f aca="false">D1248/E1248</f>
        <v>5.09333333333333</v>
      </c>
      <c r="G1248" s="0" t="str">
        <f aca="false">IF(OR(C1248&lt;4,C1248&gt;9),"Winter","Summer")</f>
        <v>Summer</v>
      </c>
    </row>
    <row r="1249" customFormat="false" ht="14.25" hidden="false" customHeight="false" outlineLevel="0" collapsed="false">
      <c r="A1249" s="50" t="n">
        <v>43737.9583333333</v>
      </c>
      <c r="B1249" s="0" t="n">
        <f aca="false">YEAR(A1249)</f>
        <v>2019</v>
      </c>
      <c r="C1249" s="0" t="n">
        <f aca="false">MONTH(A1249)</f>
        <v>9</v>
      </c>
      <c r="D1249" s="49" t="n">
        <v>12.7994995</v>
      </c>
      <c r="E1249" s="49" t="n">
        <v>2.3415</v>
      </c>
      <c r="F1249" s="49" t="n">
        <f aca="false">D1249/E1249</f>
        <v>5.46636749946616</v>
      </c>
      <c r="G1249" s="0" t="str">
        <f aca="false">IF(OR(C1249&lt;4,C1249&gt;9),"Winter","Summer")</f>
        <v>Summer</v>
      </c>
    </row>
    <row r="1250" customFormat="false" ht="14.25" hidden="false" customHeight="false" outlineLevel="0" collapsed="false">
      <c r="A1250" s="50" t="n">
        <v>43738.9583333333</v>
      </c>
      <c r="B1250" s="0" t="n">
        <f aca="false">YEAR(A1250)</f>
        <v>2019</v>
      </c>
      <c r="C1250" s="0" t="n">
        <f aca="false">MONTH(A1250)</f>
        <v>9</v>
      </c>
      <c r="D1250" s="49" t="n">
        <v>12.4005</v>
      </c>
      <c r="E1250" s="49" t="n">
        <v>2.2470002</v>
      </c>
      <c r="F1250" s="49" t="n">
        <f aca="false">D1250/E1250</f>
        <v>5.51869109757979</v>
      </c>
      <c r="G1250" s="0" t="str">
        <f aca="false">IF(OR(C1250&lt;4,C1250&gt;9),"Winter","Summer")</f>
        <v>Summer</v>
      </c>
    </row>
    <row r="1251" customFormat="false" ht="14.25" hidden="false" customHeight="false" outlineLevel="0" collapsed="false">
      <c r="A1251" s="50" t="n">
        <v>43739.9583333333</v>
      </c>
      <c r="B1251" s="0" t="n">
        <f aca="false">YEAR(A1251)</f>
        <v>2019</v>
      </c>
      <c r="C1251" s="0" t="n">
        <f aca="false">MONTH(A1251)</f>
        <v>10</v>
      </c>
      <c r="D1251" s="49" t="n">
        <v>12.4845</v>
      </c>
      <c r="E1251" s="49" t="n">
        <v>2.3415</v>
      </c>
      <c r="F1251" s="49" t="n">
        <f aca="false">D1251/E1251</f>
        <v>5.33183856502242</v>
      </c>
      <c r="G1251" s="0" t="str">
        <f aca="false">IF(OR(C1251&lt;4,C1251&gt;9),"Winter","Summer")</f>
        <v>Winter</v>
      </c>
    </row>
    <row r="1252" customFormat="false" ht="14.25" hidden="false" customHeight="false" outlineLevel="0" collapsed="false">
      <c r="A1252" s="50" t="n">
        <v>43740.9583333333</v>
      </c>
      <c r="B1252" s="0" t="n">
        <f aca="false">YEAR(A1252)</f>
        <v>2019</v>
      </c>
      <c r="C1252" s="0" t="n">
        <f aca="false">MONTH(A1252)</f>
        <v>10</v>
      </c>
      <c r="D1252" s="49" t="n">
        <v>12.5789995</v>
      </c>
      <c r="E1252" s="49" t="n">
        <v>2.415</v>
      </c>
      <c r="F1252" s="49" t="n">
        <f aca="false">D1252/E1252</f>
        <v>5.20869544513458</v>
      </c>
      <c r="G1252" s="0" t="str">
        <f aca="false">IF(OR(C1252&lt;4,C1252&gt;9),"Winter","Summer")</f>
        <v>Winter</v>
      </c>
    </row>
    <row r="1253" customFormat="false" ht="14.25" hidden="false" customHeight="false" outlineLevel="0" collapsed="false">
      <c r="A1253" s="50" t="n">
        <v>43741.9583333333</v>
      </c>
      <c r="B1253" s="0" t="n">
        <f aca="false">YEAR(A1253)</f>
        <v>2019</v>
      </c>
      <c r="C1253" s="0" t="n">
        <f aca="false">MONTH(A1253)</f>
        <v>10</v>
      </c>
      <c r="D1253" s="49" t="n">
        <v>12.5685005</v>
      </c>
      <c r="E1253" s="49" t="n">
        <v>2.478</v>
      </c>
      <c r="F1253" s="49" t="n">
        <f aca="false">D1253/E1253</f>
        <v>5.07203410008071</v>
      </c>
      <c r="G1253" s="0" t="str">
        <f aca="false">IF(OR(C1253&lt;4,C1253&gt;9),"Winter","Summer")</f>
        <v>Winter</v>
      </c>
    </row>
    <row r="1254" customFormat="false" ht="14.25" hidden="false" customHeight="false" outlineLevel="0" collapsed="false">
      <c r="A1254" s="50" t="n">
        <v>43742.9583333333</v>
      </c>
      <c r="B1254" s="0" t="n">
        <f aca="false">YEAR(A1254)</f>
        <v>2019</v>
      </c>
      <c r="C1254" s="0" t="n">
        <f aca="false">MONTH(A1254)</f>
        <v>10</v>
      </c>
      <c r="D1254" s="49" t="n">
        <v>13.103999</v>
      </c>
      <c r="E1254" s="49" t="n">
        <v>2.5095</v>
      </c>
      <c r="F1254" s="49" t="n">
        <f aca="false">D1254/E1254</f>
        <v>5.22175692368998</v>
      </c>
      <c r="G1254" s="0" t="str">
        <f aca="false">IF(OR(C1254&lt;4,C1254&gt;9),"Winter","Summer")</f>
        <v>Winter</v>
      </c>
    </row>
    <row r="1255" customFormat="false" ht="14.25" hidden="false" customHeight="false" outlineLevel="0" collapsed="false">
      <c r="A1255" s="50" t="n">
        <v>43743.9583333333</v>
      </c>
      <c r="B1255" s="0" t="n">
        <f aca="false">YEAR(A1255)</f>
        <v>2019</v>
      </c>
      <c r="C1255" s="0" t="n">
        <f aca="false">MONTH(A1255)</f>
        <v>10</v>
      </c>
      <c r="D1255" s="49" t="n">
        <v>12.2745</v>
      </c>
      <c r="E1255" s="49" t="n">
        <v>2.5095</v>
      </c>
      <c r="F1255" s="49" t="n">
        <f aca="false">D1255/E1255</f>
        <v>4.89121338912134</v>
      </c>
      <c r="G1255" s="0" t="str">
        <f aca="false">IF(OR(C1255&lt;4,C1255&gt;9),"Winter","Summer")</f>
        <v>Winter</v>
      </c>
    </row>
    <row r="1256" customFormat="false" ht="14.25" hidden="false" customHeight="false" outlineLevel="0" collapsed="false">
      <c r="A1256" s="50" t="n">
        <v>43744.9583333333</v>
      </c>
      <c r="B1256" s="0" t="n">
        <f aca="false">YEAR(A1256)</f>
        <v>2019</v>
      </c>
      <c r="C1256" s="0" t="n">
        <f aca="false">MONTH(A1256)</f>
        <v>10</v>
      </c>
      <c r="D1256" s="49" t="n">
        <v>12.747001</v>
      </c>
      <c r="E1256" s="49" t="n">
        <v>2.4464998</v>
      </c>
      <c r="F1256" s="49" t="n">
        <f aca="false">D1256/E1256</f>
        <v>5.21030126387094</v>
      </c>
      <c r="G1256" s="0" t="str">
        <f aca="false">IF(OR(C1256&lt;4,C1256&gt;9),"Winter","Summer")</f>
        <v>Winter</v>
      </c>
    </row>
    <row r="1257" customFormat="false" ht="14.25" hidden="false" customHeight="false" outlineLevel="0" collapsed="false">
      <c r="A1257" s="50" t="n">
        <v>43745.9583333333</v>
      </c>
      <c r="B1257" s="0" t="n">
        <f aca="false">YEAR(A1257)</f>
        <v>2019</v>
      </c>
      <c r="C1257" s="0" t="n">
        <f aca="false">MONTH(A1257)</f>
        <v>10</v>
      </c>
      <c r="D1257" s="49" t="n">
        <v>11.991</v>
      </c>
      <c r="E1257" s="49" t="n">
        <v>2.331</v>
      </c>
      <c r="F1257" s="49" t="n">
        <f aca="false">D1257/E1257</f>
        <v>5.14414414414414</v>
      </c>
      <c r="G1257" s="0" t="str">
        <f aca="false">IF(OR(C1257&lt;4,C1257&gt;9),"Winter","Summer")</f>
        <v>Winter</v>
      </c>
    </row>
    <row r="1258" customFormat="false" ht="14.25" hidden="false" customHeight="false" outlineLevel="0" collapsed="false">
      <c r="A1258" s="50" t="n">
        <v>43746.9583333333</v>
      </c>
      <c r="B1258" s="0" t="n">
        <f aca="false">YEAR(A1258)</f>
        <v>2019</v>
      </c>
      <c r="C1258" s="0" t="n">
        <f aca="false">MONTH(A1258)</f>
        <v>10</v>
      </c>
      <c r="D1258" s="49" t="n">
        <v>11.9595</v>
      </c>
      <c r="E1258" s="49" t="n">
        <v>2.3625</v>
      </c>
      <c r="F1258" s="49" t="n">
        <f aca="false">D1258/E1258</f>
        <v>5.06222222222222</v>
      </c>
      <c r="G1258" s="0" t="str">
        <f aca="false">IF(OR(C1258&lt;4,C1258&gt;9),"Winter","Summer")</f>
        <v>Winter</v>
      </c>
    </row>
    <row r="1259" customFormat="false" ht="14.25" hidden="false" customHeight="false" outlineLevel="0" collapsed="false">
      <c r="A1259" s="50" t="n">
        <v>43747.9583333333</v>
      </c>
      <c r="B1259" s="0" t="n">
        <f aca="false">YEAR(A1259)</f>
        <v>2019</v>
      </c>
      <c r="C1259" s="0" t="n">
        <f aca="false">MONTH(A1259)</f>
        <v>10</v>
      </c>
      <c r="D1259" s="49" t="n">
        <v>11.802</v>
      </c>
      <c r="E1259" s="49" t="n">
        <v>2.2680001</v>
      </c>
      <c r="F1259" s="49" t="n">
        <f aca="false">D1259/E1259</f>
        <v>5.20370347426352</v>
      </c>
      <c r="G1259" s="0" t="str">
        <f aca="false">IF(OR(C1259&lt;4,C1259&gt;9),"Winter","Summer")</f>
        <v>Winter</v>
      </c>
    </row>
    <row r="1260" customFormat="false" ht="14.25" hidden="false" customHeight="false" outlineLevel="0" collapsed="false">
      <c r="A1260" s="50" t="n">
        <v>43748.9583333333</v>
      </c>
      <c r="B1260" s="0" t="n">
        <f aca="false">YEAR(A1260)</f>
        <v>2019</v>
      </c>
      <c r="C1260" s="0" t="n">
        <f aca="false">MONTH(A1260)</f>
        <v>10</v>
      </c>
      <c r="D1260" s="49" t="n">
        <v>11.571</v>
      </c>
      <c r="E1260" s="49" t="n">
        <v>2.205</v>
      </c>
      <c r="F1260" s="49" t="n">
        <f aca="false">D1260/E1260</f>
        <v>5.24761904761905</v>
      </c>
      <c r="G1260" s="0" t="str">
        <f aca="false">IF(OR(C1260&lt;4,C1260&gt;9),"Winter","Summer")</f>
        <v>Winter</v>
      </c>
    </row>
    <row r="1261" customFormat="false" ht="14.25" hidden="false" customHeight="false" outlineLevel="0" collapsed="false">
      <c r="A1261" s="50" t="n">
        <v>43749.9583333333</v>
      </c>
      <c r="B1261" s="0" t="n">
        <f aca="false">YEAR(A1261)</f>
        <v>2019</v>
      </c>
      <c r="C1261" s="0" t="n">
        <f aca="false">MONTH(A1261)</f>
        <v>10</v>
      </c>
      <c r="D1261" s="49" t="n">
        <v>12.2745</v>
      </c>
      <c r="E1261" s="49" t="n">
        <v>2.2680001</v>
      </c>
      <c r="F1261" s="49" t="n">
        <f aca="false">D1261/E1261</f>
        <v>5.41203679841108</v>
      </c>
      <c r="G1261" s="0" t="str">
        <f aca="false">IF(OR(C1261&lt;4,C1261&gt;9),"Winter","Summer")</f>
        <v>Winter</v>
      </c>
    </row>
    <row r="1262" customFormat="false" ht="14.25" hidden="false" customHeight="false" outlineLevel="0" collapsed="false">
      <c r="A1262" s="50" t="n">
        <v>43750.9583333333</v>
      </c>
      <c r="B1262" s="0" t="n">
        <f aca="false">YEAR(A1262)</f>
        <v>2019</v>
      </c>
      <c r="C1262" s="0" t="n">
        <f aca="false">MONTH(A1262)</f>
        <v>10</v>
      </c>
      <c r="D1262" s="49" t="n">
        <v>12.3689995</v>
      </c>
      <c r="E1262" s="49" t="n">
        <v>2.2680001</v>
      </c>
      <c r="F1262" s="49" t="n">
        <f aca="false">D1262/E1262</f>
        <v>5.45370324278204</v>
      </c>
      <c r="G1262" s="0" t="str">
        <f aca="false">IF(OR(C1262&lt;4,C1262&gt;9),"Winter","Summer")</f>
        <v>Winter</v>
      </c>
    </row>
    <row r="1263" customFormat="false" ht="14.25" hidden="false" customHeight="false" outlineLevel="0" collapsed="false">
      <c r="A1263" s="50" t="n">
        <v>43751.9583333333</v>
      </c>
      <c r="B1263" s="0" t="n">
        <f aca="false">YEAR(A1263)</f>
        <v>2019</v>
      </c>
      <c r="C1263" s="0" t="n">
        <f aca="false">MONTH(A1263)</f>
        <v>10</v>
      </c>
      <c r="D1263" s="49" t="n">
        <v>12.5685005</v>
      </c>
      <c r="E1263" s="49" t="n">
        <v>2.289</v>
      </c>
      <c r="F1263" s="49" t="n">
        <f aca="false">D1263/E1263</f>
        <v>5.49082590650939</v>
      </c>
      <c r="G1263" s="0" t="str">
        <f aca="false">IF(OR(C1263&lt;4,C1263&gt;9),"Winter","Summer")</f>
        <v>Winter</v>
      </c>
    </row>
    <row r="1264" customFormat="false" ht="14.25" hidden="false" customHeight="false" outlineLevel="0" collapsed="false">
      <c r="A1264" s="50" t="n">
        <v>43752.9583333333</v>
      </c>
      <c r="B1264" s="0" t="n">
        <f aca="false">YEAR(A1264)</f>
        <v>2019</v>
      </c>
      <c r="C1264" s="0" t="n">
        <f aca="false">MONTH(A1264)</f>
        <v>10</v>
      </c>
      <c r="D1264" s="49" t="n">
        <v>12.9465</v>
      </c>
      <c r="E1264" s="49" t="n">
        <v>2.4359999</v>
      </c>
      <c r="F1264" s="49" t="n">
        <f aca="false">D1264/E1264</f>
        <v>5.3146553905852</v>
      </c>
      <c r="G1264" s="0" t="str">
        <f aca="false">IF(OR(C1264&lt;4,C1264&gt;9),"Winter","Summer")</f>
        <v>Winter</v>
      </c>
    </row>
    <row r="1265" customFormat="false" ht="14.25" hidden="false" customHeight="false" outlineLevel="0" collapsed="false">
      <c r="A1265" s="50" t="n">
        <v>43753.9583333333</v>
      </c>
      <c r="B1265" s="0" t="n">
        <f aca="false">YEAR(A1265)</f>
        <v>2019</v>
      </c>
      <c r="C1265" s="0" t="n">
        <f aca="false">MONTH(A1265)</f>
        <v>10</v>
      </c>
      <c r="D1265" s="49" t="n">
        <v>12.894</v>
      </c>
      <c r="E1265" s="49" t="n">
        <v>2.4675</v>
      </c>
      <c r="F1265" s="49" t="n">
        <f aca="false">D1265/E1265</f>
        <v>5.22553191489362</v>
      </c>
      <c r="G1265" s="0" t="str">
        <f aca="false">IF(OR(C1265&lt;4,C1265&gt;9),"Winter","Summer")</f>
        <v>Winter</v>
      </c>
    </row>
    <row r="1266" customFormat="false" ht="14.25" hidden="false" customHeight="false" outlineLevel="0" collapsed="false">
      <c r="A1266" s="50" t="n">
        <v>43754.9583333333</v>
      </c>
      <c r="B1266" s="0" t="n">
        <f aca="false">YEAR(A1266)</f>
        <v>2019</v>
      </c>
      <c r="C1266" s="0" t="n">
        <f aca="false">MONTH(A1266)</f>
        <v>10</v>
      </c>
      <c r="D1266" s="49" t="n">
        <v>12.7785</v>
      </c>
      <c r="E1266" s="49" t="n">
        <v>2.4045</v>
      </c>
      <c r="F1266" s="49" t="n">
        <f aca="false">D1266/E1266</f>
        <v>5.31441048034935</v>
      </c>
      <c r="G1266" s="0" t="str">
        <f aca="false">IF(OR(C1266&lt;4,C1266&gt;9),"Winter","Summer")</f>
        <v>Winter</v>
      </c>
    </row>
    <row r="1267" customFormat="false" ht="14.25" hidden="false" customHeight="false" outlineLevel="0" collapsed="false">
      <c r="A1267" s="50" t="n">
        <v>43755.9583333333</v>
      </c>
      <c r="B1267" s="0" t="n">
        <f aca="false">YEAR(A1267)</f>
        <v>2019</v>
      </c>
      <c r="C1267" s="0" t="n">
        <f aca="false">MONTH(A1267)</f>
        <v>10</v>
      </c>
      <c r="D1267" s="49" t="n">
        <v>12.6105</v>
      </c>
      <c r="E1267" s="49" t="n">
        <v>2.3625</v>
      </c>
      <c r="F1267" s="49" t="n">
        <f aca="false">D1267/E1267</f>
        <v>5.33777777777778</v>
      </c>
      <c r="G1267" s="0" t="str">
        <f aca="false">IF(OR(C1267&lt;4,C1267&gt;9),"Winter","Summer")</f>
        <v>Winter</v>
      </c>
    </row>
    <row r="1268" customFormat="false" ht="14.25" hidden="false" customHeight="false" outlineLevel="0" collapsed="false">
      <c r="A1268" s="50" t="n">
        <v>43756.9583333333</v>
      </c>
      <c r="B1268" s="0" t="n">
        <f aca="false">YEAR(A1268)</f>
        <v>2019</v>
      </c>
      <c r="C1268" s="0" t="n">
        <f aca="false">MONTH(A1268)</f>
        <v>10</v>
      </c>
      <c r="D1268" s="49" t="n">
        <v>12.4425</v>
      </c>
      <c r="E1268" s="49" t="n">
        <v>2.4045</v>
      </c>
      <c r="F1268" s="49" t="n">
        <f aca="false">D1268/E1268</f>
        <v>5.17467248908297</v>
      </c>
      <c r="G1268" s="0" t="str">
        <f aca="false">IF(OR(C1268&lt;4,C1268&gt;9),"Winter","Summer")</f>
        <v>Winter</v>
      </c>
    </row>
    <row r="1269" customFormat="false" ht="14.25" hidden="false" customHeight="false" outlineLevel="0" collapsed="false">
      <c r="A1269" s="50" t="n">
        <v>43757.9583333333</v>
      </c>
      <c r="B1269" s="0" t="n">
        <f aca="false">YEAR(A1269)</f>
        <v>2019</v>
      </c>
      <c r="C1269" s="0" t="n">
        <f aca="false">MONTH(A1269)</f>
        <v>10</v>
      </c>
      <c r="D1269" s="49" t="n">
        <v>12.0015</v>
      </c>
      <c r="E1269" s="49" t="n">
        <v>2.4045</v>
      </c>
      <c r="F1269" s="49" t="n">
        <f aca="false">D1269/E1269</f>
        <v>4.99126637554585</v>
      </c>
      <c r="G1269" s="0" t="str">
        <f aca="false">IF(OR(C1269&lt;4,C1269&gt;9),"Winter","Summer")</f>
        <v>Winter</v>
      </c>
    </row>
    <row r="1270" customFormat="false" ht="14.25" hidden="false" customHeight="false" outlineLevel="0" collapsed="false">
      <c r="A1270" s="50" t="n">
        <v>43758.9583333333</v>
      </c>
      <c r="B1270" s="0" t="n">
        <f aca="false">YEAR(A1270)</f>
        <v>2019</v>
      </c>
      <c r="C1270" s="0" t="n">
        <f aca="false">MONTH(A1270)</f>
        <v>10</v>
      </c>
      <c r="D1270" s="49" t="n">
        <v>12.6735</v>
      </c>
      <c r="E1270" s="49" t="n">
        <v>2.4255</v>
      </c>
      <c r="F1270" s="49" t="n">
        <f aca="false">D1270/E1270</f>
        <v>5.22510822510823</v>
      </c>
      <c r="G1270" s="0" t="str">
        <f aca="false">IF(OR(C1270&lt;4,C1270&gt;9),"Winter","Summer")</f>
        <v>Winter</v>
      </c>
    </row>
    <row r="1271" customFormat="false" ht="14.25" hidden="false" customHeight="false" outlineLevel="0" collapsed="false">
      <c r="A1271" s="50" t="n">
        <v>43759.9583333333</v>
      </c>
      <c r="B1271" s="0" t="n">
        <f aca="false">YEAR(A1271)</f>
        <v>2019</v>
      </c>
      <c r="C1271" s="0" t="n">
        <f aca="false">MONTH(A1271)</f>
        <v>10</v>
      </c>
      <c r="D1271" s="49" t="n">
        <v>12.642</v>
      </c>
      <c r="E1271" s="49" t="n">
        <v>2.2785</v>
      </c>
      <c r="F1271" s="49" t="n">
        <f aca="false">D1271/E1271</f>
        <v>5.54838709677419</v>
      </c>
      <c r="G1271" s="0" t="str">
        <f aca="false">IF(OR(C1271&lt;4,C1271&gt;9),"Winter","Summer")</f>
        <v>Winter</v>
      </c>
    </row>
    <row r="1272" customFormat="false" ht="14.25" hidden="false" customHeight="false" outlineLevel="0" collapsed="false">
      <c r="A1272" s="50" t="n">
        <v>43760.9583333333</v>
      </c>
      <c r="B1272" s="0" t="n">
        <f aca="false">YEAR(A1272)</f>
        <v>2019</v>
      </c>
      <c r="C1272" s="0" t="n">
        <f aca="false">MONTH(A1272)</f>
        <v>10</v>
      </c>
      <c r="D1272" s="49" t="n">
        <v>12.5055</v>
      </c>
      <c r="E1272" s="49" t="n">
        <v>2.289</v>
      </c>
      <c r="F1272" s="49" t="n">
        <f aca="false">D1272/E1272</f>
        <v>5.46330275229358</v>
      </c>
      <c r="G1272" s="0" t="str">
        <f aca="false">IF(OR(C1272&lt;4,C1272&gt;9),"Winter","Summer")</f>
        <v>Winter</v>
      </c>
    </row>
    <row r="1273" customFormat="false" ht="14.25" hidden="false" customHeight="false" outlineLevel="0" collapsed="false">
      <c r="A1273" s="50" t="n">
        <v>43761.9583333333</v>
      </c>
      <c r="B1273" s="0" t="n">
        <f aca="false">YEAR(A1273)</f>
        <v>2019</v>
      </c>
      <c r="C1273" s="0" t="n">
        <f aca="false">MONTH(A1273)</f>
        <v>10</v>
      </c>
      <c r="D1273" s="49" t="n">
        <v>12.453</v>
      </c>
      <c r="E1273" s="49" t="n">
        <v>2.373</v>
      </c>
      <c r="F1273" s="49" t="n">
        <f aca="false">D1273/E1273</f>
        <v>5.24778761061947</v>
      </c>
      <c r="G1273" s="0" t="str">
        <f aca="false">IF(OR(C1273&lt;4,C1273&gt;9),"Winter","Summer")</f>
        <v>Winter</v>
      </c>
    </row>
    <row r="1274" customFormat="false" ht="14.25" hidden="false" customHeight="false" outlineLevel="0" collapsed="false">
      <c r="A1274" s="50" t="n">
        <v>43762.9583333333</v>
      </c>
      <c r="B1274" s="0" t="n">
        <f aca="false">YEAR(A1274)</f>
        <v>2019</v>
      </c>
      <c r="C1274" s="0" t="n">
        <f aca="false">MONTH(A1274)</f>
        <v>10</v>
      </c>
      <c r="D1274" s="49" t="n">
        <v>12.5685005</v>
      </c>
      <c r="E1274" s="49" t="n">
        <v>2.373</v>
      </c>
      <c r="F1274" s="49" t="n">
        <f aca="false">D1274/E1274</f>
        <v>5.2964603876949</v>
      </c>
      <c r="G1274" s="0" t="str">
        <f aca="false">IF(OR(C1274&lt;4,C1274&gt;9),"Winter","Summer")</f>
        <v>Winter</v>
      </c>
    </row>
    <row r="1275" customFormat="false" ht="14.25" hidden="false" customHeight="false" outlineLevel="0" collapsed="false">
      <c r="A1275" s="50" t="n">
        <v>43763.9583333333</v>
      </c>
      <c r="B1275" s="0" t="n">
        <f aca="false">YEAR(A1275)</f>
        <v>2019</v>
      </c>
      <c r="C1275" s="0" t="n">
        <f aca="false">MONTH(A1275)</f>
        <v>10</v>
      </c>
      <c r="D1275" s="49" t="n">
        <v>12.526501</v>
      </c>
      <c r="E1275" s="49" t="n">
        <v>2.373</v>
      </c>
      <c r="F1275" s="49" t="n">
        <f aca="false">D1275/E1275</f>
        <v>5.2787614833544</v>
      </c>
      <c r="G1275" s="0" t="str">
        <f aca="false">IF(OR(C1275&lt;4,C1275&gt;9),"Winter","Summer")</f>
        <v>Winter</v>
      </c>
    </row>
    <row r="1276" customFormat="false" ht="14.25" hidden="false" customHeight="false" outlineLevel="0" collapsed="false">
      <c r="A1276" s="50" t="n">
        <v>43764.9583333333</v>
      </c>
      <c r="B1276" s="0" t="n">
        <f aca="false">YEAR(A1276)</f>
        <v>2019</v>
      </c>
      <c r="C1276" s="0" t="n">
        <f aca="false">MONTH(A1276)</f>
        <v>10</v>
      </c>
      <c r="D1276" s="49" t="n">
        <v>11.875501</v>
      </c>
      <c r="E1276" s="49" t="n">
        <v>2.373</v>
      </c>
      <c r="F1276" s="49" t="n">
        <f aca="false">D1276/E1276</f>
        <v>5.00442520016856</v>
      </c>
      <c r="G1276" s="0" t="str">
        <f aca="false">IF(OR(C1276&lt;4,C1276&gt;9),"Winter","Summer")</f>
        <v>Winter</v>
      </c>
    </row>
    <row r="1277" customFormat="false" ht="14.25" hidden="false" customHeight="false" outlineLevel="0" collapsed="false">
      <c r="A1277" s="50" t="n">
        <v>43766</v>
      </c>
      <c r="B1277" s="0" t="n">
        <f aca="false">YEAR(A1277)</f>
        <v>2019</v>
      </c>
      <c r="C1277" s="0" t="n">
        <f aca="false">MONTH(A1277)</f>
        <v>10</v>
      </c>
      <c r="D1277" s="49" t="n">
        <v>13.103999</v>
      </c>
      <c r="E1277" s="49" t="n">
        <v>2.5095</v>
      </c>
      <c r="F1277" s="49" t="n">
        <f aca="false">D1277/E1277</f>
        <v>5.22175692368998</v>
      </c>
      <c r="G1277" s="0" t="str">
        <f aca="false">IF(OR(C1277&lt;4,C1277&gt;9),"Winter","Summer")</f>
        <v>Winter</v>
      </c>
    </row>
    <row r="1278" customFormat="false" ht="14.25" hidden="false" customHeight="false" outlineLevel="0" collapsed="false">
      <c r="A1278" s="50" t="n">
        <v>43767</v>
      </c>
      <c r="B1278" s="0" t="n">
        <f aca="false">YEAR(A1278)</f>
        <v>2019</v>
      </c>
      <c r="C1278" s="0" t="n">
        <f aca="false">MONTH(A1278)</f>
        <v>10</v>
      </c>
      <c r="D1278" s="49" t="n">
        <v>13.0935</v>
      </c>
      <c r="E1278" s="49" t="n">
        <v>2.394</v>
      </c>
      <c r="F1278" s="49" t="n">
        <f aca="false">D1278/E1278</f>
        <v>5.46929824561404</v>
      </c>
      <c r="G1278" s="0" t="str">
        <f aca="false">IF(OR(C1278&lt;4,C1278&gt;9),"Winter","Summer")</f>
        <v>Winter</v>
      </c>
    </row>
    <row r="1279" customFormat="false" ht="14.25" hidden="false" customHeight="false" outlineLevel="0" collapsed="false">
      <c r="A1279" s="50" t="n">
        <v>43768</v>
      </c>
      <c r="B1279" s="0" t="n">
        <f aca="false">YEAR(A1279)</f>
        <v>2019</v>
      </c>
      <c r="C1279" s="0" t="n">
        <f aca="false">MONTH(A1279)</f>
        <v>10</v>
      </c>
      <c r="D1279" s="49" t="n">
        <v>12.6525</v>
      </c>
      <c r="E1279" s="49" t="n">
        <v>2.3625</v>
      </c>
      <c r="F1279" s="49" t="n">
        <f aca="false">D1279/E1279</f>
        <v>5.35555555555556</v>
      </c>
      <c r="G1279" s="0" t="str">
        <f aca="false">IF(OR(C1279&lt;4,C1279&gt;9),"Winter","Summer")</f>
        <v>Winter</v>
      </c>
    </row>
    <row r="1280" customFormat="false" ht="14.25" hidden="false" customHeight="false" outlineLevel="0" collapsed="false">
      <c r="A1280" s="50" t="n">
        <v>43769</v>
      </c>
      <c r="B1280" s="0" t="n">
        <f aca="false">YEAR(A1280)</f>
        <v>2019</v>
      </c>
      <c r="C1280" s="0" t="n">
        <f aca="false">MONTH(A1280)</f>
        <v>10</v>
      </c>
      <c r="D1280" s="49" t="n">
        <v>12.6</v>
      </c>
      <c r="E1280" s="49" t="n">
        <v>2.2470002</v>
      </c>
      <c r="F1280" s="49" t="n">
        <f aca="false">D1280/E1280</f>
        <v>5.60747613640622</v>
      </c>
      <c r="G1280" s="0" t="str">
        <f aca="false">IF(OR(C1280&lt;4,C1280&gt;9),"Winter","Summer")</f>
        <v>Winter</v>
      </c>
    </row>
    <row r="1281" customFormat="false" ht="14.25" hidden="false" customHeight="false" outlineLevel="0" collapsed="false">
      <c r="A1281" s="50" t="n">
        <v>43770</v>
      </c>
      <c r="B1281" s="0" t="n">
        <f aca="false">YEAR(A1281)</f>
        <v>2019</v>
      </c>
      <c r="C1281" s="0" t="n">
        <f aca="false">MONTH(A1281)</f>
        <v>11</v>
      </c>
      <c r="D1281" s="49" t="n">
        <v>11.9805</v>
      </c>
      <c r="E1281" s="49" t="n">
        <v>2.2995</v>
      </c>
      <c r="F1281" s="49" t="n">
        <f aca="false">D1281/E1281</f>
        <v>5.21004566210046</v>
      </c>
      <c r="G1281" s="0" t="str">
        <f aca="false">IF(OR(C1281&lt;4,C1281&gt;9),"Winter","Summer")</f>
        <v>Winter</v>
      </c>
    </row>
    <row r="1282" customFormat="false" ht="14.25" hidden="false" customHeight="false" outlineLevel="0" collapsed="false">
      <c r="A1282" s="50" t="n">
        <v>43771</v>
      </c>
      <c r="B1282" s="0" t="n">
        <f aca="false">YEAR(A1282)</f>
        <v>2019</v>
      </c>
      <c r="C1282" s="0" t="n">
        <f aca="false">MONTH(A1282)</f>
        <v>11</v>
      </c>
      <c r="D1282" s="49" t="n">
        <v>12.1695</v>
      </c>
      <c r="E1282" s="49" t="n">
        <v>2.4045</v>
      </c>
      <c r="F1282" s="49" t="n">
        <f aca="false">D1282/E1282</f>
        <v>5.06113537117904</v>
      </c>
      <c r="G1282" s="0" t="str">
        <f aca="false">IF(OR(C1282&lt;4,C1282&gt;9),"Winter","Summer")</f>
        <v>Winter</v>
      </c>
    </row>
    <row r="1283" customFormat="false" ht="14.25" hidden="false" customHeight="false" outlineLevel="0" collapsed="false">
      <c r="A1283" s="50" t="n">
        <v>43772</v>
      </c>
      <c r="B1283" s="0" t="n">
        <f aca="false">YEAR(A1283)</f>
        <v>2019</v>
      </c>
      <c r="C1283" s="0" t="n">
        <f aca="false">MONTH(A1283)</f>
        <v>11</v>
      </c>
      <c r="D1283" s="49" t="n">
        <v>12.453</v>
      </c>
      <c r="E1283" s="49" t="n">
        <v>2.4045</v>
      </c>
      <c r="F1283" s="49" t="n">
        <f aca="false">D1283/E1283</f>
        <v>5.17903930131004</v>
      </c>
      <c r="G1283" s="0" t="str">
        <f aca="false">IF(OR(C1283&lt;4,C1283&gt;9),"Winter","Summer")</f>
        <v>Winter</v>
      </c>
    </row>
    <row r="1284" customFormat="false" ht="14.25" hidden="false" customHeight="false" outlineLevel="0" collapsed="false">
      <c r="A1284" s="50" t="n">
        <v>43773</v>
      </c>
      <c r="B1284" s="0" t="n">
        <f aca="false">YEAR(A1284)</f>
        <v>2019</v>
      </c>
      <c r="C1284" s="0" t="n">
        <f aca="false">MONTH(A1284)</f>
        <v>11</v>
      </c>
      <c r="D1284" s="49" t="n">
        <v>12.6</v>
      </c>
      <c r="E1284" s="49" t="n">
        <v>2.4464998</v>
      </c>
      <c r="F1284" s="49" t="n">
        <f aca="false">D1284/E1284</f>
        <v>5.15021501330186</v>
      </c>
      <c r="G1284" s="0" t="str">
        <f aca="false">IF(OR(C1284&lt;4,C1284&gt;9),"Winter","Summer")</f>
        <v>Winter</v>
      </c>
    </row>
    <row r="1285" customFormat="false" ht="14.25" hidden="false" customHeight="false" outlineLevel="0" collapsed="false">
      <c r="A1285" s="50" t="n">
        <v>43774</v>
      </c>
      <c r="B1285" s="0" t="n">
        <f aca="false">YEAR(A1285)</f>
        <v>2019</v>
      </c>
      <c r="C1285" s="0" t="n">
        <f aca="false">MONTH(A1285)</f>
        <v>11</v>
      </c>
      <c r="D1285" s="49" t="n">
        <v>12.768</v>
      </c>
      <c r="E1285" s="49" t="n">
        <v>2.562</v>
      </c>
      <c r="F1285" s="49" t="n">
        <f aca="false">D1285/E1285</f>
        <v>4.98360655737705</v>
      </c>
      <c r="G1285" s="0" t="str">
        <f aca="false">IF(OR(C1285&lt;4,C1285&gt;9),"Winter","Summer")</f>
        <v>Winter</v>
      </c>
    </row>
    <row r="1286" customFormat="false" ht="14.25" hidden="false" customHeight="false" outlineLevel="0" collapsed="false">
      <c r="A1286" s="50" t="n">
        <v>43775</v>
      </c>
      <c r="B1286" s="0" t="n">
        <f aca="false">YEAR(A1286)</f>
        <v>2019</v>
      </c>
      <c r="C1286" s="0" t="n">
        <f aca="false">MONTH(A1286)</f>
        <v>11</v>
      </c>
      <c r="D1286" s="49" t="n">
        <v>13.7445</v>
      </c>
      <c r="E1286" s="49" t="n">
        <v>2.73</v>
      </c>
      <c r="F1286" s="49" t="n">
        <f aca="false">D1286/E1286</f>
        <v>5.03461538461538</v>
      </c>
      <c r="G1286" s="0" t="str">
        <f aca="false">IF(OR(C1286&lt;4,C1286&gt;9),"Winter","Summer")</f>
        <v>Winter</v>
      </c>
    </row>
    <row r="1287" customFormat="false" ht="14.25" hidden="false" customHeight="false" outlineLevel="0" collapsed="false">
      <c r="A1287" s="50" t="n">
        <v>43776</v>
      </c>
      <c r="B1287" s="0" t="n">
        <f aca="false">YEAR(A1287)</f>
        <v>2019</v>
      </c>
      <c r="C1287" s="0" t="n">
        <f aca="false">MONTH(A1287)</f>
        <v>11</v>
      </c>
      <c r="D1287" s="49" t="n">
        <v>12.978</v>
      </c>
      <c r="E1287" s="49" t="n">
        <v>2.667</v>
      </c>
      <c r="F1287" s="49" t="n">
        <f aca="false">D1287/E1287</f>
        <v>4.86614173228347</v>
      </c>
      <c r="G1287" s="0" t="str">
        <f aca="false">IF(OR(C1287&lt;4,C1287&gt;9),"Winter","Summer")</f>
        <v>Winter</v>
      </c>
    </row>
    <row r="1288" customFormat="false" ht="14.25" hidden="false" customHeight="false" outlineLevel="0" collapsed="false">
      <c r="A1288" s="50" t="n">
        <v>43777</v>
      </c>
      <c r="B1288" s="0" t="n">
        <f aca="false">YEAR(A1288)</f>
        <v>2019</v>
      </c>
      <c r="C1288" s="0" t="n">
        <f aca="false">MONTH(A1288)</f>
        <v>11</v>
      </c>
      <c r="D1288" s="49" t="n">
        <v>13.440001</v>
      </c>
      <c r="E1288" s="49" t="n">
        <v>2.7405</v>
      </c>
      <c r="F1288" s="49" t="n">
        <f aca="false">D1288/E1288</f>
        <v>4.90421492428389</v>
      </c>
      <c r="G1288" s="0" t="str">
        <f aca="false">IF(OR(C1288&lt;4,C1288&gt;9),"Winter","Summer")</f>
        <v>Winter</v>
      </c>
    </row>
    <row r="1289" customFormat="false" ht="14.25" hidden="false" customHeight="false" outlineLevel="0" collapsed="false">
      <c r="A1289" s="50" t="n">
        <v>43778</v>
      </c>
      <c r="B1289" s="0" t="n">
        <f aca="false">YEAR(A1289)</f>
        <v>2019</v>
      </c>
      <c r="C1289" s="0" t="n">
        <f aca="false">MONTH(A1289)</f>
        <v>11</v>
      </c>
      <c r="D1289" s="49" t="n">
        <v>13.65</v>
      </c>
      <c r="E1289" s="49" t="n">
        <v>2.835</v>
      </c>
      <c r="F1289" s="49" t="n">
        <f aca="false">D1289/E1289</f>
        <v>4.81481481481482</v>
      </c>
      <c r="G1289" s="0" t="str">
        <f aca="false">IF(OR(C1289&lt;4,C1289&gt;9),"Winter","Summer")</f>
        <v>Winter</v>
      </c>
    </row>
    <row r="1290" customFormat="false" ht="14.25" hidden="false" customHeight="false" outlineLevel="0" collapsed="false">
      <c r="A1290" s="50" t="n">
        <v>43779</v>
      </c>
      <c r="B1290" s="0" t="n">
        <f aca="false">YEAR(A1290)</f>
        <v>2019</v>
      </c>
      <c r="C1290" s="0" t="n">
        <f aca="false">MONTH(A1290)</f>
        <v>11</v>
      </c>
      <c r="D1290" s="49" t="n">
        <v>13.4925</v>
      </c>
      <c r="E1290" s="49" t="n">
        <v>2.835</v>
      </c>
      <c r="F1290" s="49" t="n">
        <f aca="false">D1290/E1290</f>
        <v>4.75925925925926</v>
      </c>
      <c r="G1290" s="0" t="str">
        <f aca="false">IF(OR(C1290&lt;4,C1290&gt;9),"Winter","Summer")</f>
        <v>Winter</v>
      </c>
    </row>
    <row r="1291" customFormat="false" ht="14.25" hidden="false" customHeight="false" outlineLevel="0" collapsed="false">
      <c r="A1291" s="50" t="n">
        <v>43780</v>
      </c>
      <c r="B1291" s="0" t="n">
        <f aca="false">YEAR(A1291)</f>
        <v>2019</v>
      </c>
      <c r="C1291" s="0" t="n">
        <f aca="false">MONTH(A1291)</f>
        <v>11</v>
      </c>
      <c r="D1291" s="49" t="n">
        <v>13.0515</v>
      </c>
      <c r="E1291" s="49" t="n">
        <v>2.835</v>
      </c>
      <c r="F1291" s="49" t="n">
        <f aca="false">D1291/E1291</f>
        <v>4.6037037037037</v>
      </c>
      <c r="G1291" s="0" t="str">
        <f aca="false">IF(OR(C1291&lt;4,C1291&gt;9),"Winter","Summer")</f>
        <v>Winter</v>
      </c>
    </row>
    <row r="1292" customFormat="false" ht="14.25" hidden="false" customHeight="false" outlineLevel="0" collapsed="false">
      <c r="A1292" s="50" t="n">
        <v>43781</v>
      </c>
      <c r="B1292" s="0" t="n">
        <f aca="false">YEAR(A1292)</f>
        <v>2019</v>
      </c>
      <c r="C1292" s="0" t="n">
        <f aca="false">MONTH(A1292)</f>
        <v>11</v>
      </c>
      <c r="D1292" s="49" t="n">
        <v>13.219501</v>
      </c>
      <c r="E1292" s="49" t="n">
        <v>2.793</v>
      </c>
      <c r="F1292" s="49" t="n">
        <f aca="false">D1292/E1292</f>
        <v>4.73308306480487</v>
      </c>
      <c r="G1292" s="0" t="str">
        <f aca="false">IF(OR(C1292&lt;4,C1292&gt;9),"Winter","Summer")</f>
        <v>Winter</v>
      </c>
    </row>
    <row r="1293" customFormat="false" ht="14.25" hidden="false" customHeight="false" outlineLevel="0" collapsed="false">
      <c r="A1293" s="50" t="n">
        <v>43782</v>
      </c>
      <c r="B1293" s="0" t="n">
        <f aca="false">YEAR(A1293)</f>
        <v>2019</v>
      </c>
      <c r="C1293" s="0" t="n">
        <f aca="false">MONTH(A1293)</f>
        <v>11</v>
      </c>
      <c r="D1293" s="49" t="n">
        <v>14.4375</v>
      </c>
      <c r="E1293" s="49" t="n">
        <v>2.835</v>
      </c>
      <c r="F1293" s="49" t="n">
        <f aca="false">D1293/E1293</f>
        <v>5.09259259259259</v>
      </c>
      <c r="G1293" s="0" t="str">
        <f aca="false">IF(OR(C1293&lt;4,C1293&gt;9),"Winter","Summer")</f>
        <v>Winter</v>
      </c>
    </row>
    <row r="1294" customFormat="false" ht="14.25" hidden="false" customHeight="false" outlineLevel="0" collapsed="false">
      <c r="A1294" s="50" t="n">
        <v>43783</v>
      </c>
      <c r="B1294" s="0" t="n">
        <f aca="false">YEAR(A1294)</f>
        <v>2019</v>
      </c>
      <c r="C1294" s="0" t="n">
        <f aca="false">MONTH(A1294)</f>
        <v>11</v>
      </c>
      <c r="D1294" s="49" t="n">
        <v>13.440001</v>
      </c>
      <c r="E1294" s="49" t="n">
        <v>2.8455</v>
      </c>
      <c r="F1294" s="49" t="n">
        <f aca="false">D1294/E1294</f>
        <v>4.72324758390441</v>
      </c>
      <c r="G1294" s="0" t="str">
        <f aca="false">IF(OR(C1294&lt;4,C1294&gt;9),"Winter","Summer")</f>
        <v>Winter</v>
      </c>
    </row>
    <row r="1295" customFormat="false" ht="14.25" hidden="false" customHeight="false" outlineLevel="0" collapsed="false">
      <c r="A1295" s="50" t="n">
        <v>43784</v>
      </c>
      <c r="B1295" s="0" t="n">
        <f aca="false">YEAR(A1295)</f>
        <v>2019</v>
      </c>
      <c r="C1295" s="0" t="n">
        <f aca="false">MONTH(A1295)</f>
        <v>11</v>
      </c>
      <c r="D1295" s="49" t="n">
        <v>13.608</v>
      </c>
      <c r="E1295" s="49" t="n">
        <v>2.8245</v>
      </c>
      <c r="F1295" s="49" t="n">
        <f aca="false">D1295/E1295</f>
        <v>4.817843866171</v>
      </c>
      <c r="G1295" s="0" t="str">
        <f aca="false">IF(OR(C1295&lt;4,C1295&gt;9),"Winter","Summer")</f>
        <v>Winter</v>
      </c>
    </row>
    <row r="1296" customFormat="false" ht="14.25" hidden="false" customHeight="false" outlineLevel="0" collapsed="false">
      <c r="A1296" s="50" t="n">
        <v>43785</v>
      </c>
      <c r="B1296" s="0" t="n">
        <f aca="false">YEAR(A1296)</f>
        <v>2019</v>
      </c>
      <c r="C1296" s="0" t="n">
        <f aca="false">MONTH(A1296)</f>
        <v>11</v>
      </c>
      <c r="D1296" s="49" t="n">
        <v>13.7445</v>
      </c>
      <c r="E1296" s="49" t="n">
        <v>2.835</v>
      </c>
      <c r="F1296" s="49" t="n">
        <f aca="false">D1296/E1296</f>
        <v>4.84814814814815</v>
      </c>
      <c r="G1296" s="0" t="str">
        <f aca="false">IF(OR(C1296&lt;4,C1296&gt;9),"Winter","Summer")</f>
        <v>Winter</v>
      </c>
    </row>
    <row r="1297" customFormat="false" ht="14.25" hidden="false" customHeight="false" outlineLevel="0" collapsed="false">
      <c r="A1297" s="50" t="n">
        <v>43786</v>
      </c>
      <c r="B1297" s="0" t="n">
        <f aca="false">YEAR(A1297)</f>
        <v>2019</v>
      </c>
      <c r="C1297" s="0" t="n">
        <f aca="false">MONTH(A1297)</f>
        <v>11</v>
      </c>
      <c r="D1297" s="49" t="n">
        <v>13.324499</v>
      </c>
      <c r="E1297" s="49" t="n">
        <v>2.835</v>
      </c>
      <c r="F1297" s="49" t="n">
        <f aca="false">D1297/E1297</f>
        <v>4.69999964726631</v>
      </c>
      <c r="G1297" s="0" t="str">
        <f aca="false">IF(OR(C1297&lt;4,C1297&gt;9),"Winter","Summer")</f>
        <v>Winter</v>
      </c>
    </row>
    <row r="1298" customFormat="false" ht="14.25" hidden="false" customHeight="false" outlineLevel="0" collapsed="false">
      <c r="A1298" s="50" t="n">
        <v>43787</v>
      </c>
      <c r="B1298" s="0" t="n">
        <f aca="false">YEAR(A1298)</f>
        <v>2019</v>
      </c>
      <c r="C1298" s="0" t="n">
        <f aca="false">MONTH(A1298)</f>
        <v>11</v>
      </c>
      <c r="D1298" s="49" t="n">
        <v>13.839001</v>
      </c>
      <c r="E1298" s="49" t="n">
        <v>2.856</v>
      </c>
      <c r="F1298" s="49" t="n">
        <f aca="false">D1298/E1298</f>
        <v>4.84558858543417</v>
      </c>
      <c r="G1298" s="0" t="str">
        <f aca="false">IF(OR(C1298&lt;4,C1298&gt;9),"Winter","Summer")</f>
        <v>Winter</v>
      </c>
    </row>
    <row r="1299" customFormat="false" ht="14.25" hidden="false" customHeight="false" outlineLevel="0" collapsed="false">
      <c r="A1299" s="50" t="n">
        <v>43788</v>
      </c>
      <c r="B1299" s="0" t="n">
        <f aca="false">YEAR(A1299)</f>
        <v>2019</v>
      </c>
      <c r="C1299" s="0" t="n">
        <f aca="false">MONTH(A1299)</f>
        <v>11</v>
      </c>
      <c r="D1299" s="49" t="n">
        <v>14.1435</v>
      </c>
      <c r="E1299" s="49" t="n">
        <v>2.835</v>
      </c>
      <c r="F1299" s="49" t="n">
        <f aca="false">D1299/E1299</f>
        <v>4.98888888888889</v>
      </c>
      <c r="G1299" s="0" t="str">
        <f aca="false">IF(OR(C1299&lt;4,C1299&gt;9),"Winter","Summer")</f>
        <v>Winter</v>
      </c>
    </row>
    <row r="1300" customFormat="false" ht="14.25" hidden="false" customHeight="false" outlineLevel="0" collapsed="false">
      <c r="A1300" s="50" t="n">
        <v>43789</v>
      </c>
      <c r="B1300" s="0" t="n">
        <f aca="false">YEAR(A1300)</f>
        <v>2019</v>
      </c>
      <c r="C1300" s="0" t="n">
        <f aca="false">MONTH(A1300)</f>
        <v>11</v>
      </c>
      <c r="D1300" s="49" t="n">
        <v>13.502999</v>
      </c>
      <c r="E1300" s="49" t="n">
        <v>2.856</v>
      </c>
      <c r="F1300" s="49" t="n">
        <f aca="false">D1300/E1300</f>
        <v>4.72794082633053</v>
      </c>
      <c r="G1300" s="0" t="str">
        <f aca="false">IF(OR(C1300&lt;4,C1300&gt;9),"Winter","Summer")</f>
        <v>Winter</v>
      </c>
    </row>
    <row r="1301" customFormat="false" ht="14.25" hidden="false" customHeight="false" outlineLevel="0" collapsed="false">
      <c r="A1301" s="50" t="n">
        <v>43790</v>
      </c>
      <c r="B1301" s="0" t="n">
        <f aca="false">YEAR(A1301)</f>
        <v>2019</v>
      </c>
      <c r="C1301" s="0" t="n">
        <f aca="false">MONTH(A1301)</f>
        <v>11</v>
      </c>
      <c r="D1301" s="49" t="n">
        <v>13.5555</v>
      </c>
      <c r="E1301" s="49" t="n">
        <v>2.8665</v>
      </c>
      <c r="F1301" s="49" t="n">
        <f aca="false">D1301/E1301</f>
        <v>4.72893772893773</v>
      </c>
      <c r="G1301" s="0" t="str">
        <f aca="false">IF(OR(C1301&lt;4,C1301&gt;9),"Winter","Summer")</f>
        <v>Winter</v>
      </c>
    </row>
    <row r="1302" customFormat="false" ht="14.25" hidden="false" customHeight="false" outlineLevel="0" collapsed="false">
      <c r="A1302" s="50" t="n">
        <v>43791</v>
      </c>
      <c r="B1302" s="0" t="n">
        <f aca="false">YEAR(A1302)</f>
        <v>2019</v>
      </c>
      <c r="C1302" s="0" t="n">
        <f aca="false">MONTH(A1302)</f>
        <v>11</v>
      </c>
      <c r="D1302" s="49" t="n">
        <v>13.608</v>
      </c>
      <c r="E1302" s="49" t="n">
        <v>2.919</v>
      </c>
      <c r="F1302" s="49" t="n">
        <f aca="false">D1302/E1302</f>
        <v>4.66187050359712</v>
      </c>
      <c r="G1302" s="0" t="str">
        <f aca="false">IF(OR(C1302&lt;4,C1302&gt;9),"Winter","Summer")</f>
        <v>Winter</v>
      </c>
    </row>
    <row r="1303" customFormat="false" ht="14.25" hidden="false" customHeight="false" outlineLevel="0" collapsed="false">
      <c r="A1303" s="50" t="n">
        <v>43792</v>
      </c>
      <c r="B1303" s="0" t="n">
        <f aca="false">YEAR(A1303)</f>
        <v>2019</v>
      </c>
      <c r="C1303" s="0" t="n">
        <f aca="false">MONTH(A1303)</f>
        <v>11</v>
      </c>
      <c r="D1303" s="49" t="n">
        <v>13.502999</v>
      </c>
      <c r="E1303" s="49" t="n">
        <v>2.961</v>
      </c>
      <c r="F1303" s="49" t="n">
        <f aca="false">D1303/E1303</f>
        <v>4.56028335021952</v>
      </c>
      <c r="G1303" s="0" t="str">
        <f aca="false">IF(OR(C1303&lt;4,C1303&gt;9),"Winter","Summer")</f>
        <v>Winter</v>
      </c>
    </row>
    <row r="1304" customFormat="false" ht="14.25" hidden="false" customHeight="false" outlineLevel="0" collapsed="false">
      <c r="A1304" s="50" t="n">
        <v>43793</v>
      </c>
      <c r="B1304" s="0" t="n">
        <f aca="false">YEAR(A1304)</f>
        <v>2019</v>
      </c>
      <c r="C1304" s="0" t="n">
        <f aca="false">MONTH(A1304)</f>
        <v>11</v>
      </c>
      <c r="D1304" s="49" t="n">
        <v>13.8705</v>
      </c>
      <c r="E1304" s="49" t="n">
        <v>2.961</v>
      </c>
      <c r="F1304" s="49" t="n">
        <f aca="false">D1304/E1304</f>
        <v>4.68439716312057</v>
      </c>
      <c r="G1304" s="0" t="str">
        <f aca="false">IF(OR(C1304&lt;4,C1304&gt;9),"Winter","Summer")</f>
        <v>Winter</v>
      </c>
    </row>
    <row r="1305" customFormat="false" ht="14.25" hidden="false" customHeight="false" outlineLevel="0" collapsed="false">
      <c r="A1305" s="50" t="n">
        <v>43794</v>
      </c>
      <c r="B1305" s="0" t="n">
        <f aca="false">YEAR(A1305)</f>
        <v>2019</v>
      </c>
      <c r="C1305" s="0" t="n">
        <f aca="false">MONTH(A1305)</f>
        <v>11</v>
      </c>
      <c r="D1305" s="49" t="n">
        <v>14.0175</v>
      </c>
      <c r="E1305" s="49" t="n">
        <v>2.961</v>
      </c>
      <c r="F1305" s="49" t="n">
        <f aca="false">D1305/E1305</f>
        <v>4.73404255319149</v>
      </c>
      <c r="G1305" s="0" t="str">
        <f aca="false">IF(OR(C1305&lt;4,C1305&gt;9),"Winter","Summer")</f>
        <v>Winter</v>
      </c>
    </row>
    <row r="1306" customFormat="false" ht="14.25" hidden="false" customHeight="false" outlineLevel="0" collapsed="false">
      <c r="A1306" s="50" t="n">
        <v>43795</v>
      </c>
      <c r="B1306" s="0" t="n">
        <f aca="false">YEAR(A1306)</f>
        <v>2019</v>
      </c>
      <c r="C1306" s="0" t="n">
        <f aca="false">MONTH(A1306)</f>
        <v>11</v>
      </c>
      <c r="D1306" s="49" t="n">
        <v>13.713</v>
      </c>
      <c r="E1306" s="49" t="n">
        <v>2.9715</v>
      </c>
      <c r="F1306" s="49" t="n">
        <f aca="false">D1306/E1306</f>
        <v>4.61484098939929</v>
      </c>
      <c r="G1306" s="0" t="str">
        <f aca="false">IF(OR(C1306&lt;4,C1306&gt;9),"Winter","Summer")</f>
        <v>Winter</v>
      </c>
    </row>
    <row r="1307" customFormat="false" ht="14.25" hidden="false" customHeight="false" outlineLevel="0" collapsed="false">
      <c r="A1307" s="50" t="n">
        <v>43796</v>
      </c>
      <c r="B1307" s="0" t="n">
        <f aca="false">YEAR(A1307)</f>
        <v>2019</v>
      </c>
      <c r="C1307" s="0" t="n">
        <f aca="false">MONTH(A1307)</f>
        <v>11</v>
      </c>
      <c r="D1307" s="49" t="n">
        <v>13.797</v>
      </c>
      <c r="E1307" s="49" t="n">
        <v>2.94</v>
      </c>
      <c r="F1307" s="49" t="n">
        <f aca="false">D1307/E1307</f>
        <v>4.69285714285714</v>
      </c>
      <c r="G1307" s="0" t="str">
        <f aca="false">IF(OR(C1307&lt;4,C1307&gt;9),"Winter","Summer")</f>
        <v>Winter</v>
      </c>
    </row>
    <row r="1308" customFormat="false" ht="14.25" hidden="false" customHeight="false" outlineLevel="0" collapsed="false">
      <c r="A1308" s="50" t="n">
        <v>43797</v>
      </c>
      <c r="B1308" s="0" t="n">
        <f aca="false">YEAR(A1308)</f>
        <v>2019</v>
      </c>
      <c r="C1308" s="0" t="n">
        <f aca="false">MONTH(A1308)</f>
        <v>11</v>
      </c>
      <c r="D1308" s="49" t="n">
        <v>13.377</v>
      </c>
      <c r="E1308" s="49" t="n">
        <v>2.9505</v>
      </c>
      <c r="F1308" s="49" t="n">
        <f aca="false">D1308/E1308</f>
        <v>4.5338078291815</v>
      </c>
      <c r="G1308" s="0" t="str">
        <f aca="false">IF(OR(C1308&lt;4,C1308&gt;9),"Winter","Summer")</f>
        <v>Winter</v>
      </c>
    </row>
    <row r="1309" customFormat="false" ht="14.25" hidden="false" customHeight="false" outlineLevel="0" collapsed="false">
      <c r="A1309" s="50" t="n">
        <v>43798</v>
      </c>
      <c r="B1309" s="0" t="n">
        <f aca="false">YEAR(A1309)</f>
        <v>2019</v>
      </c>
      <c r="C1309" s="0" t="n">
        <f aca="false">MONTH(A1309)</f>
        <v>11</v>
      </c>
      <c r="D1309" s="49" t="n">
        <v>13.9755</v>
      </c>
      <c r="E1309" s="49" t="n">
        <v>2.94</v>
      </c>
      <c r="F1309" s="49" t="n">
        <f aca="false">D1309/E1309</f>
        <v>4.75357142857143</v>
      </c>
      <c r="G1309" s="0" t="str">
        <f aca="false">IF(OR(C1309&lt;4,C1309&gt;9),"Winter","Summer")</f>
        <v>Winter</v>
      </c>
    </row>
    <row r="1310" customFormat="false" ht="14.25" hidden="false" customHeight="false" outlineLevel="0" collapsed="false">
      <c r="A1310" s="50" t="n">
        <v>43799</v>
      </c>
      <c r="B1310" s="0" t="n">
        <f aca="false">YEAR(A1310)</f>
        <v>2019</v>
      </c>
      <c r="C1310" s="0" t="n">
        <f aca="false">MONTH(A1310)</f>
        <v>11</v>
      </c>
      <c r="D1310" s="49" t="n">
        <v>13.8810005</v>
      </c>
      <c r="E1310" s="49" t="n">
        <v>2.9294999</v>
      </c>
      <c r="F1310" s="49" t="n">
        <f aca="false">D1310/E1310</f>
        <v>4.73835158690396</v>
      </c>
      <c r="G1310" s="0" t="str">
        <f aca="false">IF(OR(C1310&lt;4,C1310&gt;9),"Winter","Summer")</f>
        <v>Winter</v>
      </c>
    </row>
    <row r="1311" customFormat="false" ht="14.25" hidden="false" customHeight="false" outlineLevel="0" collapsed="false">
      <c r="A1311" s="50" t="n">
        <v>43800</v>
      </c>
      <c r="B1311" s="0" t="n">
        <f aca="false">YEAR(A1311)</f>
        <v>2019</v>
      </c>
      <c r="C1311" s="0" t="n">
        <f aca="false">MONTH(A1311)</f>
        <v>12</v>
      </c>
      <c r="D1311" s="49" t="n">
        <v>13.5135</v>
      </c>
      <c r="E1311" s="49" t="n">
        <v>2.9294999</v>
      </c>
      <c r="F1311" s="49" t="n">
        <f aca="false">D1311/E1311</f>
        <v>4.6129033832703</v>
      </c>
      <c r="G1311" s="0" t="str">
        <f aca="false">IF(OR(C1311&lt;4,C1311&gt;9),"Winter","Summer")</f>
        <v>Winter</v>
      </c>
    </row>
    <row r="1312" customFormat="false" ht="14.25" hidden="false" customHeight="false" outlineLevel="0" collapsed="false">
      <c r="A1312" s="50" t="n">
        <v>43801</v>
      </c>
      <c r="B1312" s="0" t="n">
        <f aca="false">YEAR(A1312)</f>
        <v>2019</v>
      </c>
      <c r="C1312" s="0" t="n">
        <f aca="false">MONTH(A1312)</f>
        <v>12</v>
      </c>
      <c r="D1312" s="49" t="n">
        <v>13.9965</v>
      </c>
      <c r="E1312" s="49" t="n">
        <v>2.94</v>
      </c>
      <c r="F1312" s="49" t="n">
        <f aca="false">D1312/E1312</f>
        <v>4.76071428571429</v>
      </c>
      <c r="G1312" s="0" t="str">
        <f aca="false">IF(OR(C1312&lt;4,C1312&gt;9),"Winter","Summer")</f>
        <v>Winter</v>
      </c>
    </row>
    <row r="1313" customFormat="false" ht="14.25" hidden="false" customHeight="false" outlineLevel="0" collapsed="false">
      <c r="A1313" s="50" t="n">
        <v>43802</v>
      </c>
      <c r="B1313" s="0" t="n">
        <f aca="false">YEAR(A1313)</f>
        <v>2019</v>
      </c>
      <c r="C1313" s="0" t="n">
        <f aca="false">MONTH(A1313)</f>
        <v>12</v>
      </c>
      <c r="D1313" s="49" t="n">
        <v>14.1015005</v>
      </c>
      <c r="E1313" s="49" t="n">
        <v>2.877</v>
      </c>
      <c r="F1313" s="49" t="n">
        <f aca="false">D1313/E1313</f>
        <v>4.90146002780674</v>
      </c>
      <c r="G1313" s="0" t="str">
        <f aca="false">IF(OR(C1313&lt;4,C1313&gt;9),"Winter","Summer")</f>
        <v>Winter</v>
      </c>
    </row>
    <row r="1314" customFormat="false" ht="14.25" hidden="false" customHeight="false" outlineLevel="0" collapsed="false">
      <c r="A1314" s="50" t="n">
        <v>43803</v>
      </c>
      <c r="B1314" s="0" t="n">
        <f aca="false">YEAR(A1314)</f>
        <v>2019</v>
      </c>
      <c r="C1314" s="0" t="n">
        <f aca="false">MONTH(A1314)</f>
        <v>12</v>
      </c>
      <c r="D1314" s="49" t="n">
        <v>13.587</v>
      </c>
      <c r="E1314" s="49" t="n">
        <v>2.8245</v>
      </c>
      <c r="F1314" s="49" t="n">
        <f aca="false">D1314/E1314</f>
        <v>4.81040892193309</v>
      </c>
      <c r="G1314" s="0" t="str">
        <f aca="false">IF(OR(C1314&lt;4,C1314&gt;9),"Winter","Summer")</f>
        <v>Winter</v>
      </c>
    </row>
    <row r="1315" customFormat="false" ht="14.25" hidden="false" customHeight="false" outlineLevel="0" collapsed="false">
      <c r="A1315" s="50" t="n">
        <v>43804</v>
      </c>
      <c r="B1315" s="0" t="n">
        <f aca="false">YEAR(A1315)</f>
        <v>2019</v>
      </c>
      <c r="C1315" s="0" t="n">
        <f aca="false">MONTH(A1315)</f>
        <v>12</v>
      </c>
      <c r="D1315" s="49" t="n">
        <v>12.999001</v>
      </c>
      <c r="E1315" s="49" t="n">
        <v>2.6775</v>
      </c>
      <c r="F1315" s="49" t="n">
        <f aca="false">D1315/E1315</f>
        <v>4.85490233426704</v>
      </c>
      <c r="G1315" s="0" t="str">
        <f aca="false">IF(OR(C1315&lt;4,C1315&gt;9),"Winter","Summer")</f>
        <v>Winter</v>
      </c>
    </row>
    <row r="1316" customFormat="false" ht="14.25" hidden="false" customHeight="false" outlineLevel="0" collapsed="false">
      <c r="A1316" s="50" t="n">
        <v>43805</v>
      </c>
      <c r="B1316" s="0" t="n">
        <f aca="false">YEAR(A1316)</f>
        <v>2019</v>
      </c>
      <c r="C1316" s="0" t="n">
        <f aca="false">MONTH(A1316)</f>
        <v>12</v>
      </c>
      <c r="D1316" s="49" t="n">
        <v>12.642</v>
      </c>
      <c r="E1316" s="49" t="n">
        <v>2.6564999</v>
      </c>
      <c r="F1316" s="49" t="n">
        <f aca="false">D1316/E1316</f>
        <v>4.75889345977389</v>
      </c>
      <c r="G1316" s="0" t="str">
        <f aca="false">IF(OR(C1316&lt;4,C1316&gt;9),"Winter","Summer")</f>
        <v>Winter</v>
      </c>
    </row>
    <row r="1317" customFormat="false" ht="14.25" hidden="false" customHeight="false" outlineLevel="0" collapsed="false">
      <c r="A1317" s="50" t="n">
        <v>43806</v>
      </c>
      <c r="B1317" s="0" t="n">
        <f aca="false">YEAR(A1317)</f>
        <v>2019</v>
      </c>
      <c r="C1317" s="0" t="n">
        <f aca="false">MONTH(A1317)</f>
        <v>12</v>
      </c>
      <c r="D1317" s="49" t="n">
        <v>12.7155</v>
      </c>
      <c r="E1317" s="49" t="n">
        <v>2.5410001</v>
      </c>
      <c r="F1317" s="49" t="n">
        <f aca="false">D1317/E1317</f>
        <v>5.00413203446942</v>
      </c>
      <c r="G1317" s="0" t="str">
        <f aca="false">IF(OR(C1317&lt;4,C1317&gt;9),"Winter","Summer")</f>
        <v>Winter</v>
      </c>
    </row>
    <row r="1318" customFormat="false" ht="14.25" hidden="false" customHeight="false" outlineLevel="0" collapsed="false">
      <c r="A1318" s="50" t="n">
        <v>43807</v>
      </c>
      <c r="B1318" s="0" t="n">
        <f aca="false">YEAR(A1318)</f>
        <v>2019</v>
      </c>
      <c r="C1318" s="0" t="n">
        <f aca="false">MONTH(A1318)</f>
        <v>12</v>
      </c>
      <c r="D1318" s="49" t="n">
        <v>11.193</v>
      </c>
      <c r="E1318" s="49" t="n">
        <v>2.5410001</v>
      </c>
      <c r="F1318" s="49" t="n">
        <f aca="false">D1318/E1318</f>
        <v>4.40495850433064</v>
      </c>
      <c r="G1318" s="0" t="str">
        <f aca="false">IF(OR(C1318&lt;4,C1318&gt;9),"Winter","Summer")</f>
        <v>Winter</v>
      </c>
    </row>
    <row r="1319" customFormat="false" ht="14.25" hidden="false" customHeight="false" outlineLevel="0" collapsed="false">
      <c r="A1319" s="50" t="n">
        <v>43808</v>
      </c>
      <c r="B1319" s="0" t="n">
        <f aca="false">YEAR(A1319)</f>
        <v>2019</v>
      </c>
      <c r="C1319" s="0" t="n">
        <f aca="false">MONTH(A1319)</f>
        <v>12</v>
      </c>
      <c r="D1319" s="49" t="n">
        <v>12.222</v>
      </c>
      <c r="E1319" s="49" t="n">
        <v>2.562</v>
      </c>
      <c r="F1319" s="49" t="n">
        <f aca="false">D1319/E1319</f>
        <v>4.77049180327869</v>
      </c>
      <c r="G1319" s="0" t="str">
        <f aca="false">IF(OR(C1319&lt;4,C1319&gt;9),"Winter","Summer")</f>
        <v>Winter</v>
      </c>
    </row>
    <row r="1320" customFormat="false" ht="14.25" hidden="false" customHeight="false" outlineLevel="0" collapsed="false">
      <c r="A1320" s="50" t="n">
        <v>43809</v>
      </c>
      <c r="B1320" s="0" t="n">
        <f aca="false">YEAR(A1320)</f>
        <v>2019</v>
      </c>
      <c r="C1320" s="0" t="n">
        <f aca="false">MONTH(A1320)</f>
        <v>12</v>
      </c>
      <c r="D1320" s="49" t="n">
        <v>12.957</v>
      </c>
      <c r="E1320" s="49" t="n">
        <v>2.646</v>
      </c>
      <c r="F1320" s="49" t="n">
        <f aca="false">D1320/E1320</f>
        <v>4.8968253968254</v>
      </c>
      <c r="G1320" s="0" t="str">
        <f aca="false">IF(OR(C1320&lt;4,C1320&gt;9),"Winter","Summer")</f>
        <v>Winter</v>
      </c>
    </row>
    <row r="1321" customFormat="false" ht="14.25" hidden="false" customHeight="false" outlineLevel="0" collapsed="false">
      <c r="A1321" s="50" t="n">
        <v>43810</v>
      </c>
      <c r="B1321" s="0" t="n">
        <f aca="false">YEAR(A1321)</f>
        <v>2019</v>
      </c>
      <c r="C1321" s="0" t="n">
        <f aca="false">MONTH(A1321)</f>
        <v>12</v>
      </c>
      <c r="D1321" s="49" t="n">
        <v>12.8205</v>
      </c>
      <c r="E1321" s="49" t="n">
        <v>2.5935001</v>
      </c>
      <c r="F1321" s="49" t="n">
        <f aca="false">D1321/E1321</f>
        <v>4.94331964745249</v>
      </c>
      <c r="G1321" s="0" t="str">
        <f aca="false">IF(OR(C1321&lt;4,C1321&gt;9),"Winter","Summer")</f>
        <v>Winter</v>
      </c>
    </row>
    <row r="1322" customFormat="false" ht="14.25" hidden="false" customHeight="false" outlineLevel="0" collapsed="false">
      <c r="A1322" s="50" t="n">
        <v>43811</v>
      </c>
      <c r="B1322" s="0" t="n">
        <f aca="false">YEAR(A1322)</f>
        <v>2019</v>
      </c>
      <c r="C1322" s="0" t="n">
        <f aca="false">MONTH(A1322)</f>
        <v>12</v>
      </c>
      <c r="D1322" s="49" t="n">
        <v>13.1145</v>
      </c>
      <c r="E1322" s="49" t="n">
        <v>2.5725</v>
      </c>
      <c r="F1322" s="49" t="n">
        <f aca="false">D1322/E1322</f>
        <v>5.09795918367347</v>
      </c>
      <c r="G1322" s="0" t="str">
        <f aca="false">IF(OR(C1322&lt;4,C1322&gt;9),"Winter","Summer")</f>
        <v>Winter</v>
      </c>
    </row>
    <row r="1323" customFormat="false" ht="14.25" hidden="false" customHeight="false" outlineLevel="0" collapsed="false">
      <c r="A1323" s="50" t="n">
        <v>43812</v>
      </c>
      <c r="B1323" s="0" t="n">
        <f aca="false">YEAR(A1323)</f>
        <v>2019</v>
      </c>
      <c r="C1323" s="0" t="n">
        <f aca="false">MONTH(A1323)</f>
        <v>12</v>
      </c>
      <c r="D1323" s="49" t="n">
        <v>12.851999</v>
      </c>
      <c r="E1323" s="49" t="n">
        <v>2.5935001</v>
      </c>
      <c r="F1323" s="49" t="n">
        <f aca="false">D1323/E1323</f>
        <v>4.95546501039271</v>
      </c>
      <c r="G1323" s="0" t="str">
        <f aca="false">IF(OR(C1323&lt;4,C1323&gt;9),"Winter","Summer")</f>
        <v>Winter</v>
      </c>
    </row>
    <row r="1324" customFormat="false" ht="14.25" hidden="false" customHeight="false" outlineLevel="0" collapsed="false">
      <c r="A1324" s="50" t="n">
        <v>43813</v>
      </c>
      <c r="B1324" s="0" t="n">
        <f aca="false">YEAR(A1324)</f>
        <v>2019</v>
      </c>
      <c r="C1324" s="0" t="n">
        <f aca="false">MONTH(A1324)</f>
        <v>12</v>
      </c>
      <c r="D1324" s="49" t="n">
        <v>12.3689995</v>
      </c>
      <c r="E1324" s="49" t="n">
        <v>2.5410001</v>
      </c>
      <c r="F1324" s="49" t="n">
        <f aca="false">D1324/E1324</f>
        <v>4.8677682066994</v>
      </c>
      <c r="G1324" s="0" t="str">
        <f aca="false">IF(OR(C1324&lt;4,C1324&gt;9),"Winter","Summer")</f>
        <v>Winter</v>
      </c>
    </row>
    <row r="1325" customFormat="false" ht="14.25" hidden="false" customHeight="false" outlineLevel="0" collapsed="false">
      <c r="A1325" s="50" t="n">
        <v>43814</v>
      </c>
      <c r="B1325" s="0" t="n">
        <f aca="false">YEAR(A1325)</f>
        <v>2019</v>
      </c>
      <c r="C1325" s="0" t="n">
        <f aca="false">MONTH(A1325)</f>
        <v>12</v>
      </c>
      <c r="D1325" s="49" t="n">
        <v>12.537</v>
      </c>
      <c r="E1325" s="49" t="n">
        <v>2.5410001</v>
      </c>
      <c r="F1325" s="49" t="n">
        <f aca="false">D1325/E1325</f>
        <v>4.9338841033497</v>
      </c>
      <c r="G1325" s="0" t="str">
        <f aca="false">IF(OR(C1325&lt;4,C1325&gt;9),"Winter","Summer")</f>
        <v>Winter</v>
      </c>
    </row>
    <row r="1326" customFormat="false" ht="14.25" hidden="false" customHeight="false" outlineLevel="0" collapsed="false">
      <c r="A1326" s="50" t="n">
        <v>43815</v>
      </c>
      <c r="B1326" s="0" t="n">
        <f aca="false">YEAR(A1326)</f>
        <v>2019</v>
      </c>
      <c r="C1326" s="0" t="n">
        <f aca="false">MONTH(A1326)</f>
        <v>12</v>
      </c>
      <c r="D1326" s="49" t="n">
        <v>13.335</v>
      </c>
      <c r="E1326" s="49" t="n">
        <v>2.5935001</v>
      </c>
      <c r="F1326" s="49" t="n">
        <f aca="false">D1326/E1326</f>
        <v>5.14170020660497</v>
      </c>
      <c r="G1326" s="0" t="str">
        <f aca="false">IF(OR(C1326&lt;4,C1326&gt;9),"Winter","Summer")</f>
        <v>Winter</v>
      </c>
    </row>
    <row r="1327" customFormat="false" ht="14.25" hidden="false" customHeight="false" outlineLevel="0" collapsed="false">
      <c r="A1327" s="50" t="n">
        <v>43816</v>
      </c>
      <c r="B1327" s="0" t="n">
        <f aca="false">YEAR(A1327)</f>
        <v>2019</v>
      </c>
      <c r="C1327" s="0" t="n">
        <f aca="false">MONTH(A1327)</f>
        <v>12</v>
      </c>
      <c r="D1327" s="49" t="n">
        <v>13.8914995</v>
      </c>
      <c r="E1327" s="49" t="n">
        <v>2.5935001</v>
      </c>
      <c r="F1327" s="49" t="n">
        <f aca="false">D1327/E1327</f>
        <v>5.35627490432717</v>
      </c>
      <c r="G1327" s="0" t="str">
        <f aca="false">IF(OR(C1327&lt;4,C1327&gt;9),"Winter","Summer")</f>
        <v>Winter</v>
      </c>
    </row>
    <row r="1328" customFormat="false" ht="14.25" hidden="false" customHeight="false" outlineLevel="0" collapsed="false">
      <c r="A1328" s="50" t="n">
        <v>43817</v>
      </c>
      <c r="B1328" s="0" t="n">
        <f aca="false">YEAR(A1328)</f>
        <v>2019</v>
      </c>
      <c r="C1328" s="0" t="n">
        <f aca="false">MONTH(A1328)</f>
        <v>12</v>
      </c>
      <c r="D1328" s="49" t="n">
        <v>12.809999</v>
      </c>
      <c r="E1328" s="49" t="n">
        <v>2.6145</v>
      </c>
      <c r="F1328" s="49" t="n">
        <f aca="false">D1328/E1328</f>
        <v>4.89959801109199</v>
      </c>
      <c r="G1328" s="0" t="str">
        <f aca="false">IF(OR(C1328&lt;4,C1328&gt;9),"Winter","Summer")</f>
        <v>Winter</v>
      </c>
    </row>
    <row r="1329" customFormat="false" ht="14.25" hidden="false" customHeight="false" outlineLevel="0" collapsed="false">
      <c r="A1329" s="50" t="n">
        <v>43818</v>
      </c>
      <c r="B1329" s="0" t="n">
        <f aca="false">YEAR(A1329)</f>
        <v>2019</v>
      </c>
      <c r="C1329" s="0" t="n">
        <f aca="false">MONTH(A1329)</f>
        <v>12</v>
      </c>
      <c r="D1329" s="49" t="n">
        <v>12.1380005</v>
      </c>
      <c r="E1329" s="49" t="n">
        <v>2.583</v>
      </c>
      <c r="F1329" s="49" t="n">
        <f aca="false">D1329/E1329</f>
        <v>4.69918718544328</v>
      </c>
      <c r="G1329" s="0" t="str">
        <f aca="false">IF(OR(C1329&lt;4,C1329&gt;9),"Winter","Summer")</f>
        <v>Winter</v>
      </c>
    </row>
    <row r="1330" customFormat="false" ht="14.25" hidden="false" customHeight="false" outlineLevel="0" collapsed="false">
      <c r="A1330" s="50" t="n">
        <v>43819</v>
      </c>
      <c r="B1330" s="0" t="n">
        <f aca="false">YEAR(A1330)</f>
        <v>2019</v>
      </c>
      <c r="C1330" s="0" t="n">
        <f aca="false">MONTH(A1330)</f>
        <v>12</v>
      </c>
      <c r="D1330" s="49" t="n">
        <v>12.621</v>
      </c>
      <c r="E1330" s="49" t="n">
        <v>2.6145</v>
      </c>
      <c r="F1330" s="49" t="n">
        <f aca="false">D1330/E1330</f>
        <v>4.82730923694779</v>
      </c>
      <c r="G1330" s="0" t="str">
        <f aca="false">IF(OR(C1330&lt;4,C1330&gt;9),"Winter","Summer")</f>
        <v>Winter</v>
      </c>
    </row>
    <row r="1331" customFormat="false" ht="14.25" hidden="false" customHeight="false" outlineLevel="0" collapsed="false">
      <c r="A1331" s="50" t="n">
        <v>43820</v>
      </c>
      <c r="B1331" s="0" t="n">
        <f aca="false">YEAR(A1331)</f>
        <v>2019</v>
      </c>
      <c r="C1331" s="0" t="n">
        <f aca="false">MONTH(A1331)</f>
        <v>12</v>
      </c>
      <c r="D1331" s="49" t="n">
        <v>13.0725</v>
      </c>
      <c r="E1331" s="49" t="n">
        <v>2.6145</v>
      </c>
      <c r="F1331" s="49" t="n">
        <f aca="false">D1331/E1331</f>
        <v>5</v>
      </c>
      <c r="G1331" s="0" t="str">
        <f aca="false">IF(OR(C1331&lt;4,C1331&gt;9),"Winter","Summer")</f>
        <v>Winter</v>
      </c>
    </row>
    <row r="1332" customFormat="false" ht="14.25" hidden="false" customHeight="false" outlineLevel="0" collapsed="false">
      <c r="A1332" s="50" t="n">
        <v>43821</v>
      </c>
      <c r="B1332" s="0" t="n">
        <f aca="false">YEAR(A1332)</f>
        <v>2019</v>
      </c>
      <c r="C1332" s="0" t="n">
        <f aca="false">MONTH(A1332)</f>
        <v>12</v>
      </c>
      <c r="D1332" s="49" t="n">
        <v>13.188001</v>
      </c>
      <c r="E1332" s="49" t="n">
        <v>2.6145</v>
      </c>
      <c r="F1332" s="49" t="n">
        <f aca="false">D1332/E1332</f>
        <v>5.04417708930962</v>
      </c>
      <c r="G1332" s="0" t="str">
        <f aca="false">IF(OR(C1332&lt;4,C1332&gt;9),"Winter","Summer")</f>
        <v>Winter</v>
      </c>
    </row>
    <row r="1333" customFormat="false" ht="14.25" hidden="false" customHeight="false" outlineLevel="0" collapsed="false">
      <c r="A1333" s="50" t="n">
        <v>43822</v>
      </c>
      <c r="B1333" s="0" t="n">
        <f aca="false">YEAR(A1333)</f>
        <v>2019</v>
      </c>
      <c r="C1333" s="0" t="n">
        <f aca="false">MONTH(A1333)</f>
        <v>12</v>
      </c>
      <c r="D1333" s="49" t="n">
        <v>12.453</v>
      </c>
      <c r="E1333" s="49" t="n">
        <v>2.625</v>
      </c>
      <c r="F1333" s="49" t="n">
        <f aca="false">D1333/E1333</f>
        <v>4.744</v>
      </c>
      <c r="G1333" s="0" t="str">
        <f aca="false">IF(OR(C1333&lt;4,C1333&gt;9),"Winter","Summer")</f>
        <v>Winter</v>
      </c>
    </row>
    <row r="1334" customFormat="false" ht="14.25" hidden="false" customHeight="false" outlineLevel="0" collapsed="false">
      <c r="A1334" s="50" t="n">
        <v>43823</v>
      </c>
      <c r="B1334" s="0" t="n">
        <f aca="false">YEAR(A1334)</f>
        <v>2019</v>
      </c>
      <c r="C1334" s="0" t="n">
        <f aca="false">MONTH(A1334)</f>
        <v>12</v>
      </c>
      <c r="D1334" s="49" t="n">
        <v>12.894</v>
      </c>
      <c r="E1334" s="49" t="n">
        <v>2.5095</v>
      </c>
      <c r="F1334" s="49" t="n">
        <f aca="false">D1334/E1334</f>
        <v>5.13807531380753</v>
      </c>
      <c r="G1334" s="0" t="str">
        <f aca="false">IF(OR(C1334&lt;4,C1334&gt;9),"Winter","Summer")</f>
        <v>Winter</v>
      </c>
    </row>
    <row r="1335" customFormat="false" ht="14.25" hidden="false" customHeight="false" outlineLevel="0" collapsed="false">
      <c r="A1335" s="50" t="n">
        <v>43824</v>
      </c>
      <c r="B1335" s="0" t="n">
        <f aca="false">YEAR(A1335)</f>
        <v>2019</v>
      </c>
      <c r="C1335" s="0" t="n">
        <f aca="false">MONTH(A1335)</f>
        <v>12</v>
      </c>
      <c r="D1335" s="49" t="n">
        <v>12.18</v>
      </c>
      <c r="E1335" s="49" t="n">
        <v>2.5095</v>
      </c>
      <c r="F1335" s="49" t="n">
        <f aca="false">D1335/E1335</f>
        <v>4.85355648535565</v>
      </c>
      <c r="G1335" s="0" t="str">
        <f aca="false">IF(OR(C1335&lt;4,C1335&gt;9),"Winter","Summer")</f>
        <v>Winter</v>
      </c>
    </row>
    <row r="1336" customFormat="false" ht="14.25" hidden="false" customHeight="false" outlineLevel="0" collapsed="false">
      <c r="A1336" s="50" t="n">
        <v>43825</v>
      </c>
      <c r="B1336" s="0" t="n">
        <f aca="false">YEAR(A1336)</f>
        <v>2019</v>
      </c>
      <c r="C1336" s="0" t="n">
        <f aca="false">MONTH(A1336)</f>
        <v>12</v>
      </c>
      <c r="D1336" s="49" t="n">
        <v>12.2955</v>
      </c>
      <c r="E1336" s="49" t="n">
        <v>2.5095</v>
      </c>
      <c r="F1336" s="49" t="n">
        <f aca="false">D1336/E1336</f>
        <v>4.89958158995816</v>
      </c>
      <c r="G1336" s="0" t="str">
        <f aca="false">IF(OR(C1336&lt;4,C1336&gt;9),"Winter","Summer")</f>
        <v>Winter</v>
      </c>
    </row>
    <row r="1337" customFormat="false" ht="14.25" hidden="false" customHeight="false" outlineLevel="0" collapsed="false">
      <c r="A1337" s="50" t="n">
        <v>43826</v>
      </c>
      <c r="B1337" s="0" t="n">
        <f aca="false">YEAR(A1337)</f>
        <v>2019</v>
      </c>
      <c r="C1337" s="0" t="n">
        <f aca="false">MONTH(A1337)</f>
        <v>12</v>
      </c>
      <c r="D1337" s="49" t="n">
        <v>12.3165</v>
      </c>
      <c r="E1337" s="49" t="n">
        <v>2.4045</v>
      </c>
      <c r="F1337" s="49" t="n">
        <f aca="false">D1337/E1337</f>
        <v>5.12227074235808</v>
      </c>
      <c r="G1337" s="0" t="str">
        <f aca="false">IF(OR(C1337&lt;4,C1337&gt;9),"Winter","Summer")</f>
        <v>Winter</v>
      </c>
    </row>
    <row r="1338" customFormat="false" ht="14.25" hidden="false" customHeight="false" outlineLevel="0" collapsed="false">
      <c r="A1338" s="50" t="n">
        <v>43827</v>
      </c>
      <c r="B1338" s="0" t="n">
        <f aca="false">YEAR(A1338)</f>
        <v>2019</v>
      </c>
      <c r="C1338" s="0" t="n">
        <f aca="false">MONTH(A1338)</f>
        <v>12</v>
      </c>
      <c r="D1338" s="49" t="n">
        <v>11.9279995</v>
      </c>
      <c r="E1338" s="49" t="n">
        <v>2.4045</v>
      </c>
      <c r="F1338" s="49" t="n">
        <f aca="false">D1338/E1338</f>
        <v>4.96069848201289</v>
      </c>
      <c r="G1338" s="0" t="str">
        <f aca="false">IF(OR(C1338&lt;4,C1338&gt;9),"Winter","Summer")</f>
        <v>Winter</v>
      </c>
    </row>
    <row r="1339" customFormat="false" ht="14.25" hidden="false" customHeight="false" outlineLevel="0" collapsed="false">
      <c r="A1339" s="50" t="n">
        <v>43828</v>
      </c>
      <c r="B1339" s="0" t="n">
        <f aca="false">YEAR(A1339)</f>
        <v>2019</v>
      </c>
      <c r="C1339" s="0" t="n">
        <f aca="false">MONTH(A1339)</f>
        <v>12</v>
      </c>
      <c r="D1339" s="49" t="n">
        <v>11.875501</v>
      </c>
      <c r="E1339" s="49" t="n">
        <v>2.4675</v>
      </c>
      <c r="F1339" s="49" t="n">
        <f aca="false">D1339/E1339</f>
        <v>4.8127663627153</v>
      </c>
      <c r="G1339" s="0" t="str">
        <f aca="false">IF(OR(C1339&lt;4,C1339&gt;9),"Winter","Summer")</f>
        <v>Winter</v>
      </c>
    </row>
    <row r="1340" customFormat="false" ht="14.25" hidden="false" customHeight="false" outlineLevel="0" collapsed="false">
      <c r="A1340" s="50" t="n">
        <v>43829</v>
      </c>
      <c r="B1340" s="0" t="n">
        <f aca="false">YEAR(A1340)</f>
        <v>2019</v>
      </c>
      <c r="C1340" s="0" t="n">
        <f aca="false">MONTH(A1340)</f>
        <v>12</v>
      </c>
      <c r="D1340" s="49" t="n">
        <v>12.3165</v>
      </c>
      <c r="E1340" s="49" t="n">
        <v>2.499</v>
      </c>
      <c r="F1340" s="49" t="n">
        <f aca="false">D1340/E1340</f>
        <v>4.92857142857143</v>
      </c>
      <c r="G1340" s="0" t="str">
        <f aca="false">IF(OR(C1340&lt;4,C1340&gt;9),"Winter","Summer")</f>
        <v>Winter</v>
      </c>
    </row>
    <row r="1341" customFormat="false" ht="14.25" hidden="false" customHeight="false" outlineLevel="0" collapsed="false">
      <c r="A1341" s="50" t="n">
        <v>43830</v>
      </c>
      <c r="B1341" s="0" t="n">
        <f aca="false">YEAR(A1341)</f>
        <v>2019</v>
      </c>
      <c r="C1341" s="0" t="n">
        <f aca="false">MONTH(A1341)</f>
        <v>12</v>
      </c>
      <c r="D1341" s="49" t="n">
        <v>12.747001</v>
      </c>
      <c r="E1341" s="49" t="n">
        <v>2.5095</v>
      </c>
      <c r="F1341" s="49" t="n">
        <f aca="false">D1341/E1341</f>
        <v>5.07949830643555</v>
      </c>
      <c r="G1341" s="0" t="str">
        <f aca="false">IF(OR(C1341&lt;4,C1341&gt;9),"Winter","Summer")</f>
        <v>Winter</v>
      </c>
    </row>
    <row r="1342" customFormat="false" ht="14.25" hidden="false" customHeight="false" outlineLevel="0" collapsed="false">
      <c r="A1342" s="50" t="n">
        <v>43831</v>
      </c>
      <c r="B1342" s="0" t="n">
        <f aca="false">YEAR(A1342)</f>
        <v>2020</v>
      </c>
      <c r="C1342" s="0" t="n">
        <f aca="false">MONTH(A1342)</f>
        <v>1</v>
      </c>
      <c r="D1342" s="49" t="n">
        <v>12.453</v>
      </c>
      <c r="E1342" s="49" t="n">
        <v>2.5095</v>
      </c>
      <c r="F1342" s="49" t="n">
        <f aca="false">D1342/E1342</f>
        <v>4.96234309623431</v>
      </c>
      <c r="G1342" s="0" t="str">
        <f aca="false">IF(OR(C1342&lt;4,C1342&gt;9),"Winter","Summer")</f>
        <v>Winter</v>
      </c>
    </row>
    <row r="1343" customFormat="false" ht="14.25" hidden="false" customHeight="false" outlineLevel="0" collapsed="false">
      <c r="A1343" s="50" t="n">
        <v>43832</v>
      </c>
      <c r="B1343" s="0" t="n">
        <f aca="false">YEAR(A1343)</f>
        <v>2020</v>
      </c>
      <c r="C1343" s="0" t="n">
        <f aca="false">MONTH(A1343)</f>
        <v>1</v>
      </c>
      <c r="D1343" s="49" t="n">
        <v>12.117</v>
      </c>
      <c r="E1343" s="49" t="n">
        <v>2.4464998</v>
      </c>
      <c r="F1343" s="49" t="n">
        <f aca="false">D1343/E1343</f>
        <v>4.95279010445862</v>
      </c>
      <c r="G1343" s="0" t="str">
        <f aca="false">IF(OR(C1343&lt;4,C1343&gt;9),"Winter","Summer")</f>
        <v>Winter</v>
      </c>
    </row>
    <row r="1344" customFormat="false" ht="14.25" hidden="false" customHeight="false" outlineLevel="0" collapsed="false">
      <c r="A1344" s="50" t="n">
        <v>43833</v>
      </c>
      <c r="B1344" s="0" t="n">
        <f aca="false">YEAR(A1344)</f>
        <v>2020</v>
      </c>
      <c r="C1344" s="0" t="n">
        <f aca="false">MONTH(A1344)</f>
        <v>1</v>
      </c>
      <c r="D1344" s="49" t="n">
        <v>12.096001</v>
      </c>
      <c r="E1344" s="49" t="n">
        <v>2.4464998</v>
      </c>
      <c r="F1344" s="49" t="n">
        <f aca="false">D1344/E1344</f>
        <v>4.94420682151701</v>
      </c>
      <c r="G1344" s="0" t="str">
        <f aca="false">IF(OR(C1344&lt;4,C1344&gt;9),"Winter","Summer")</f>
        <v>Winter</v>
      </c>
    </row>
    <row r="1345" customFormat="false" ht="14.25" hidden="false" customHeight="false" outlineLevel="0" collapsed="false">
      <c r="A1345" s="50" t="n">
        <v>43834</v>
      </c>
      <c r="B1345" s="0" t="n">
        <f aca="false">YEAR(A1345)</f>
        <v>2020</v>
      </c>
      <c r="C1345" s="0" t="n">
        <f aca="false">MONTH(A1345)</f>
        <v>1</v>
      </c>
      <c r="D1345" s="49" t="n">
        <v>12.0645</v>
      </c>
      <c r="E1345" s="49" t="n">
        <v>2.478</v>
      </c>
      <c r="F1345" s="49" t="n">
        <f aca="false">D1345/E1345</f>
        <v>4.86864406779661</v>
      </c>
      <c r="G1345" s="0" t="str">
        <f aca="false">IF(OR(C1345&lt;4,C1345&gt;9),"Winter","Summer")</f>
        <v>Winter</v>
      </c>
    </row>
    <row r="1346" customFormat="false" ht="14.25" hidden="false" customHeight="false" outlineLevel="0" collapsed="false">
      <c r="A1346" s="50" t="n">
        <v>43835</v>
      </c>
      <c r="B1346" s="0" t="n">
        <f aca="false">YEAR(A1346)</f>
        <v>2020</v>
      </c>
      <c r="C1346" s="0" t="n">
        <f aca="false">MONTH(A1346)</f>
        <v>1</v>
      </c>
      <c r="D1346" s="49" t="n">
        <v>12.18</v>
      </c>
      <c r="E1346" s="49" t="n">
        <v>2.478</v>
      </c>
      <c r="F1346" s="49" t="n">
        <f aca="false">D1346/E1346</f>
        <v>4.91525423728814</v>
      </c>
      <c r="G1346" s="0" t="str">
        <f aca="false">IF(OR(C1346&lt;4,C1346&gt;9),"Winter","Summer")</f>
        <v>Winter</v>
      </c>
    </row>
    <row r="1347" customFormat="false" ht="14.25" hidden="false" customHeight="false" outlineLevel="0" collapsed="false">
      <c r="A1347" s="50" t="n">
        <v>43836</v>
      </c>
      <c r="B1347" s="0" t="n">
        <f aca="false">YEAR(A1347)</f>
        <v>2020</v>
      </c>
      <c r="C1347" s="0" t="n">
        <f aca="false">MONTH(A1347)</f>
        <v>1</v>
      </c>
      <c r="D1347" s="49" t="n">
        <v>12.18</v>
      </c>
      <c r="E1347" s="49" t="n">
        <v>2.4675</v>
      </c>
      <c r="F1347" s="49" t="n">
        <f aca="false">D1347/E1347</f>
        <v>4.93617021276596</v>
      </c>
      <c r="G1347" s="0" t="str">
        <f aca="false">IF(OR(C1347&lt;4,C1347&gt;9),"Winter","Summer")</f>
        <v>Winter</v>
      </c>
    </row>
    <row r="1348" customFormat="false" ht="14.25" hidden="false" customHeight="false" outlineLevel="0" collapsed="false">
      <c r="A1348" s="50" t="n">
        <v>43837</v>
      </c>
      <c r="B1348" s="0" t="n">
        <f aca="false">YEAR(A1348)</f>
        <v>2020</v>
      </c>
      <c r="C1348" s="0" t="n">
        <f aca="false">MONTH(A1348)</f>
        <v>1</v>
      </c>
      <c r="D1348" s="49" t="n">
        <v>12.4215</v>
      </c>
      <c r="E1348" s="49" t="n">
        <v>2.4675</v>
      </c>
      <c r="F1348" s="49" t="n">
        <f aca="false">D1348/E1348</f>
        <v>5.03404255319149</v>
      </c>
      <c r="G1348" s="0" t="str">
        <f aca="false">IF(OR(C1348&lt;4,C1348&gt;9),"Winter","Summer")</f>
        <v>Winter</v>
      </c>
    </row>
    <row r="1349" customFormat="false" ht="14.25" hidden="false" customHeight="false" outlineLevel="0" collapsed="false">
      <c r="A1349" s="50" t="n">
        <v>43838</v>
      </c>
      <c r="B1349" s="0" t="n">
        <f aca="false">YEAR(A1349)</f>
        <v>2020</v>
      </c>
      <c r="C1349" s="0" t="n">
        <f aca="false">MONTH(A1349)</f>
        <v>1</v>
      </c>
      <c r="D1349" s="49" t="n">
        <v>12.285</v>
      </c>
      <c r="E1349" s="49" t="n">
        <v>2.4464998</v>
      </c>
      <c r="F1349" s="49" t="n">
        <f aca="false">D1349/E1349</f>
        <v>5.02145963796932</v>
      </c>
      <c r="G1349" s="0" t="str">
        <f aca="false">IF(OR(C1349&lt;4,C1349&gt;9),"Winter","Summer")</f>
        <v>Winter</v>
      </c>
    </row>
    <row r="1350" customFormat="false" ht="14.25" hidden="false" customHeight="false" outlineLevel="0" collapsed="false">
      <c r="A1350" s="50" t="n">
        <v>43839</v>
      </c>
      <c r="B1350" s="0" t="n">
        <f aca="false">YEAR(A1350)</f>
        <v>2020</v>
      </c>
      <c r="C1350" s="0" t="n">
        <f aca="false">MONTH(A1350)</f>
        <v>1</v>
      </c>
      <c r="D1350" s="49" t="n">
        <v>12.4845</v>
      </c>
      <c r="E1350" s="49" t="n">
        <v>2.4464998</v>
      </c>
      <c r="F1350" s="49" t="n">
        <f aca="false">D1350/E1350</f>
        <v>5.10300470901326</v>
      </c>
      <c r="G1350" s="0" t="str">
        <f aca="false">IF(OR(C1350&lt;4,C1350&gt;9),"Winter","Summer")</f>
        <v>Winter</v>
      </c>
    </row>
    <row r="1351" customFormat="false" ht="14.25" hidden="false" customHeight="false" outlineLevel="0" collapsed="false">
      <c r="A1351" s="50" t="n">
        <v>43840</v>
      </c>
      <c r="B1351" s="0" t="n">
        <f aca="false">YEAR(A1351)</f>
        <v>2020</v>
      </c>
      <c r="C1351" s="0" t="n">
        <f aca="false">MONTH(A1351)</f>
        <v>1</v>
      </c>
      <c r="D1351" s="49" t="n">
        <v>12.39</v>
      </c>
      <c r="E1351" s="49" t="n">
        <v>2.4675</v>
      </c>
      <c r="F1351" s="49" t="n">
        <f aca="false">D1351/E1351</f>
        <v>5.02127659574468</v>
      </c>
      <c r="G1351" s="0" t="str">
        <f aca="false">IF(OR(C1351&lt;4,C1351&gt;9),"Winter","Summer")</f>
        <v>Winter</v>
      </c>
    </row>
    <row r="1352" customFormat="false" ht="14.25" hidden="false" customHeight="false" outlineLevel="0" collapsed="false">
      <c r="A1352" s="50" t="n">
        <v>43841</v>
      </c>
      <c r="B1352" s="0" t="n">
        <f aca="false">YEAR(A1352)</f>
        <v>2020</v>
      </c>
      <c r="C1352" s="0" t="n">
        <f aca="false">MONTH(A1352)</f>
        <v>1</v>
      </c>
      <c r="D1352" s="49" t="n">
        <v>11.969999</v>
      </c>
      <c r="E1352" s="49" t="n">
        <v>2.4675</v>
      </c>
      <c r="F1352" s="49" t="n">
        <f aca="false">D1352/E1352</f>
        <v>4.85106342451874</v>
      </c>
      <c r="G1352" s="0" t="str">
        <f aca="false">IF(OR(C1352&lt;4,C1352&gt;9),"Winter","Summer")</f>
        <v>Winter</v>
      </c>
    </row>
    <row r="1353" customFormat="false" ht="14.25" hidden="false" customHeight="false" outlineLevel="0" collapsed="false">
      <c r="A1353" s="50" t="n">
        <v>43842</v>
      </c>
      <c r="B1353" s="0" t="n">
        <f aca="false">YEAR(A1353)</f>
        <v>2020</v>
      </c>
      <c r="C1353" s="0" t="n">
        <f aca="false">MONTH(A1353)</f>
        <v>1</v>
      </c>
      <c r="D1353" s="49" t="n">
        <v>12.3585005</v>
      </c>
      <c r="E1353" s="49" t="n">
        <v>2.4675</v>
      </c>
      <c r="F1353" s="49" t="n">
        <f aca="false">D1353/E1353</f>
        <v>5.00851084093212</v>
      </c>
      <c r="G1353" s="0" t="str">
        <f aca="false">IF(OR(C1353&lt;4,C1353&gt;9),"Winter","Summer")</f>
        <v>Winter</v>
      </c>
    </row>
    <row r="1354" customFormat="false" ht="14.25" hidden="false" customHeight="false" outlineLevel="0" collapsed="false">
      <c r="A1354" s="50" t="n">
        <v>43843</v>
      </c>
      <c r="B1354" s="0" t="n">
        <f aca="false">YEAR(A1354)</f>
        <v>2020</v>
      </c>
      <c r="C1354" s="0" t="n">
        <f aca="false">MONTH(A1354)</f>
        <v>1</v>
      </c>
      <c r="D1354" s="49" t="n">
        <v>12.190499</v>
      </c>
      <c r="E1354" s="49" t="n">
        <v>2.478</v>
      </c>
      <c r="F1354" s="49" t="n">
        <f aca="false">D1354/E1354</f>
        <v>4.91949112187248</v>
      </c>
      <c r="G1354" s="0" t="str">
        <f aca="false">IF(OR(C1354&lt;4,C1354&gt;9),"Winter","Summer")</f>
        <v>Winter</v>
      </c>
    </row>
    <row r="1355" customFormat="false" ht="14.25" hidden="false" customHeight="false" outlineLevel="0" collapsed="false">
      <c r="A1355" s="50" t="n">
        <v>43844</v>
      </c>
      <c r="B1355" s="0" t="n">
        <f aca="false">YEAR(A1355)</f>
        <v>2020</v>
      </c>
      <c r="C1355" s="0" t="n">
        <f aca="false">MONTH(A1355)</f>
        <v>1</v>
      </c>
      <c r="D1355" s="49" t="n">
        <v>11.907001</v>
      </c>
      <c r="E1355" s="49" t="n">
        <v>2.5305002</v>
      </c>
      <c r="F1355" s="49" t="n">
        <f aca="false">D1355/E1355</f>
        <v>4.70539421415576</v>
      </c>
      <c r="G1355" s="0" t="str">
        <f aca="false">IF(OR(C1355&lt;4,C1355&gt;9),"Winter","Summer")</f>
        <v>Winter</v>
      </c>
    </row>
    <row r="1356" customFormat="false" ht="14.25" hidden="false" customHeight="false" outlineLevel="0" collapsed="false">
      <c r="A1356" s="50" t="n">
        <v>43845</v>
      </c>
      <c r="B1356" s="0" t="n">
        <f aca="false">YEAR(A1356)</f>
        <v>2020</v>
      </c>
      <c r="C1356" s="0" t="n">
        <f aca="false">MONTH(A1356)</f>
        <v>1</v>
      </c>
      <c r="D1356" s="49" t="n">
        <v>11.938499</v>
      </c>
      <c r="E1356" s="49" t="n">
        <v>2.499</v>
      </c>
      <c r="F1356" s="49" t="n">
        <f aca="false">D1356/E1356</f>
        <v>4.77731052420968</v>
      </c>
      <c r="G1356" s="0" t="str">
        <f aca="false">IF(OR(C1356&lt;4,C1356&gt;9),"Winter","Summer")</f>
        <v>Winter</v>
      </c>
    </row>
    <row r="1357" customFormat="false" ht="14.25" hidden="false" customHeight="false" outlineLevel="0" collapsed="false">
      <c r="A1357" s="50" t="n">
        <v>43846</v>
      </c>
      <c r="B1357" s="0" t="n">
        <f aca="false">YEAR(A1357)</f>
        <v>2020</v>
      </c>
      <c r="C1357" s="0" t="n">
        <f aca="false">MONTH(A1357)</f>
        <v>1</v>
      </c>
      <c r="D1357" s="49" t="n">
        <v>12.327</v>
      </c>
      <c r="E1357" s="49" t="n">
        <v>2.457</v>
      </c>
      <c r="F1357" s="49" t="n">
        <f aca="false">D1357/E1357</f>
        <v>5.01709401709402</v>
      </c>
      <c r="G1357" s="0" t="str">
        <f aca="false">IF(OR(C1357&lt;4,C1357&gt;9),"Winter","Summer")</f>
        <v>Winter</v>
      </c>
    </row>
    <row r="1358" customFormat="false" ht="14.25" hidden="false" customHeight="false" outlineLevel="0" collapsed="false">
      <c r="A1358" s="50" t="n">
        <v>43847</v>
      </c>
      <c r="B1358" s="0" t="n">
        <f aca="false">YEAR(A1358)</f>
        <v>2020</v>
      </c>
      <c r="C1358" s="0" t="n">
        <f aca="false">MONTH(A1358)</f>
        <v>1</v>
      </c>
      <c r="D1358" s="49" t="n">
        <v>12.264</v>
      </c>
      <c r="E1358" s="49" t="n">
        <v>2.4884999</v>
      </c>
      <c r="F1358" s="49" t="n">
        <f aca="false">D1358/E1358</f>
        <v>4.9282702402359</v>
      </c>
      <c r="G1358" s="0" t="str">
        <f aca="false">IF(OR(C1358&lt;4,C1358&gt;9),"Winter","Summer")</f>
        <v>Winter</v>
      </c>
    </row>
    <row r="1359" customFormat="false" ht="14.25" hidden="false" customHeight="false" outlineLevel="0" collapsed="false">
      <c r="A1359" s="50" t="n">
        <v>43848</v>
      </c>
      <c r="B1359" s="0" t="n">
        <f aca="false">YEAR(A1359)</f>
        <v>2020</v>
      </c>
      <c r="C1359" s="0" t="n">
        <f aca="false">MONTH(A1359)</f>
        <v>1</v>
      </c>
      <c r="D1359" s="49" t="n">
        <v>12.117</v>
      </c>
      <c r="E1359" s="49" t="n">
        <v>2.478</v>
      </c>
      <c r="F1359" s="49" t="n">
        <f aca="false">D1359/E1359</f>
        <v>4.88983050847458</v>
      </c>
      <c r="G1359" s="0" t="str">
        <f aca="false">IF(OR(C1359&lt;4,C1359&gt;9),"Winter","Summer")</f>
        <v>Winter</v>
      </c>
    </row>
    <row r="1360" customFormat="false" ht="14.25" hidden="false" customHeight="false" outlineLevel="0" collapsed="false">
      <c r="A1360" s="50" t="n">
        <v>43849</v>
      </c>
      <c r="B1360" s="0" t="n">
        <f aca="false">YEAR(A1360)</f>
        <v>2020</v>
      </c>
      <c r="C1360" s="0" t="n">
        <f aca="false">MONTH(A1360)</f>
        <v>1</v>
      </c>
      <c r="D1360" s="49" t="n">
        <v>12.327</v>
      </c>
      <c r="E1360" s="49" t="n">
        <v>2.478</v>
      </c>
      <c r="F1360" s="49" t="n">
        <f aca="false">D1360/E1360</f>
        <v>4.97457627118644</v>
      </c>
      <c r="G1360" s="0" t="str">
        <f aca="false">IF(OR(C1360&lt;4,C1360&gt;9),"Winter","Summer")</f>
        <v>Winter</v>
      </c>
    </row>
    <row r="1361" customFormat="false" ht="14.25" hidden="false" customHeight="false" outlineLevel="0" collapsed="false">
      <c r="A1361" s="50" t="n">
        <v>43850</v>
      </c>
      <c r="B1361" s="0" t="n">
        <f aca="false">YEAR(A1361)</f>
        <v>2020</v>
      </c>
      <c r="C1361" s="0" t="n">
        <f aca="false">MONTH(A1361)</f>
        <v>1</v>
      </c>
      <c r="D1361" s="49" t="n">
        <v>12.6735</v>
      </c>
      <c r="E1361" s="49" t="n">
        <v>2.4675</v>
      </c>
      <c r="F1361" s="49" t="n">
        <f aca="false">D1361/E1361</f>
        <v>5.13617021276596</v>
      </c>
      <c r="G1361" s="0" t="str">
        <f aca="false">IF(OR(C1361&lt;4,C1361&gt;9),"Winter","Summer")</f>
        <v>Winter</v>
      </c>
    </row>
    <row r="1362" customFormat="false" ht="14.25" hidden="false" customHeight="false" outlineLevel="0" collapsed="false">
      <c r="A1362" s="50" t="n">
        <v>43851</v>
      </c>
      <c r="B1362" s="0" t="n">
        <f aca="false">YEAR(A1362)</f>
        <v>2020</v>
      </c>
      <c r="C1362" s="0" t="n">
        <f aca="false">MONTH(A1362)</f>
        <v>1</v>
      </c>
      <c r="D1362" s="49" t="n">
        <v>13.0515</v>
      </c>
      <c r="E1362" s="49" t="n">
        <v>2.4255</v>
      </c>
      <c r="F1362" s="49" t="n">
        <f aca="false">D1362/E1362</f>
        <v>5.38095238095238</v>
      </c>
      <c r="G1362" s="0" t="str">
        <f aca="false">IF(OR(C1362&lt;4,C1362&gt;9),"Winter","Summer")</f>
        <v>Winter</v>
      </c>
    </row>
    <row r="1363" customFormat="false" ht="14.25" hidden="false" customHeight="false" outlineLevel="0" collapsed="false">
      <c r="A1363" s="50" t="n">
        <v>43852</v>
      </c>
      <c r="B1363" s="0" t="n">
        <f aca="false">YEAR(A1363)</f>
        <v>2020</v>
      </c>
      <c r="C1363" s="0" t="n">
        <f aca="false">MONTH(A1363)</f>
        <v>1</v>
      </c>
      <c r="D1363" s="49" t="n">
        <v>13.219501</v>
      </c>
      <c r="E1363" s="49" t="n">
        <v>2.4359999</v>
      </c>
      <c r="F1363" s="49" t="n">
        <f aca="false">D1363/E1363</f>
        <v>5.42672477121202</v>
      </c>
      <c r="G1363" s="0" t="str">
        <f aca="false">IF(OR(C1363&lt;4,C1363&gt;9),"Winter","Summer")</f>
        <v>Winter</v>
      </c>
    </row>
    <row r="1364" customFormat="false" ht="14.25" hidden="false" customHeight="false" outlineLevel="0" collapsed="false">
      <c r="A1364" s="50" t="n">
        <v>43853</v>
      </c>
      <c r="B1364" s="0" t="n">
        <f aca="false">YEAR(A1364)</f>
        <v>2020</v>
      </c>
      <c r="C1364" s="0" t="n">
        <f aca="false">MONTH(A1364)</f>
        <v>1</v>
      </c>
      <c r="D1364" s="49" t="n">
        <v>13.272</v>
      </c>
      <c r="E1364" s="49" t="n">
        <v>2.4045</v>
      </c>
      <c r="F1364" s="49" t="n">
        <f aca="false">D1364/E1364</f>
        <v>5.51965065502183</v>
      </c>
      <c r="G1364" s="0" t="str">
        <f aca="false">IF(OR(C1364&lt;4,C1364&gt;9),"Winter","Summer")</f>
        <v>Winter</v>
      </c>
    </row>
    <row r="1365" customFormat="false" ht="14.25" hidden="false" customHeight="false" outlineLevel="0" collapsed="false">
      <c r="A1365" s="50" t="n">
        <v>43854</v>
      </c>
      <c r="B1365" s="0" t="n">
        <f aca="false">YEAR(A1365)</f>
        <v>2020</v>
      </c>
      <c r="C1365" s="0" t="n">
        <f aca="false">MONTH(A1365)</f>
        <v>1</v>
      </c>
      <c r="D1365" s="49" t="n">
        <v>13.188001</v>
      </c>
      <c r="E1365" s="49" t="n">
        <v>2.394</v>
      </c>
      <c r="F1365" s="49" t="n">
        <f aca="false">D1365/E1365</f>
        <v>5.50877234753551</v>
      </c>
      <c r="G1365" s="0" t="str">
        <f aca="false">IF(OR(C1365&lt;4,C1365&gt;9),"Winter","Summer")</f>
        <v>Winter</v>
      </c>
    </row>
    <row r="1366" customFormat="false" ht="14.25" hidden="false" customHeight="false" outlineLevel="0" collapsed="false">
      <c r="A1366" s="50" t="n">
        <v>43855</v>
      </c>
      <c r="B1366" s="0" t="n">
        <f aca="false">YEAR(A1366)</f>
        <v>2020</v>
      </c>
      <c r="C1366" s="0" t="n">
        <f aca="false">MONTH(A1366)</f>
        <v>1</v>
      </c>
      <c r="D1366" s="49" t="n">
        <v>12.3795</v>
      </c>
      <c r="E1366" s="49" t="n">
        <v>2.4045</v>
      </c>
      <c r="F1366" s="49" t="n">
        <f aca="false">D1366/E1366</f>
        <v>5.14847161572052</v>
      </c>
      <c r="G1366" s="0" t="str">
        <f aca="false">IF(OR(C1366&lt;4,C1366&gt;9),"Winter","Summer")</f>
        <v>Winter</v>
      </c>
    </row>
    <row r="1367" customFormat="false" ht="14.25" hidden="false" customHeight="false" outlineLevel="0" collapsed="false">
      <c r="A1367" s="50" t="n">
        <v>43856</v>
      </c>
      <c r="B1367" s="0" t="n">
        <f aca="false">YEAR(A1367)</f>
        <v>2020</v>
      </c>
      <c r="C1367" s="0" t="n">
        <f aca="false">MONTH(A1367)</f>
        <v>1</v>
      </c>
      <c r="D1367" s="49" t="n">
        <v>12.1484995</v>
      </c>
      <c r="E1367" s="49" t="n">
        <v>2.4045</v>
      </c>
      <c r="F1367" s="49" t="n">
        <f aca="false">D1367/E1367</f>
        <v>5.05240153878145</v>
      </c>
      <c r="G1367" s="0" t="str">
        <f aca="false">IF(OR(C1367&lt;4,C1367&gt;9),"Winter","Summer")</f>
        <v>Winter</v>
      </c>
    </row>
    <row r="1368" customFormat="false" ht="14.25" hidden="false" customHeight="false" outlineLevel="0" collapsed="false">
      <c r="A1368" s="50" t="n">
        <v>43857</v>
      </c>
      <c r="B1368" s="0" t="n">
        <f aca="false">YEAR(A1368)</f>
        <v>2020</v>
      </c>
      <c r="C1368" s="0" t="n">
        <f aca="false">MONTH(A1368)</f>
        <v>1</v>
      </c>
      <c r="D1368" s="49" t="n">
        <v>12.222</v>
      </c>
      <c r="E1368" s="49" t="n">
        <v>2.415</v>
      </c>
      <c r="F1368" s="49" t="n">
        <f aca="false">D1368/E1368</f>
        <v>5.06086956521739</v>
      </c>
      <c r="G1368" s="0" t="str">
        <f aca="false">IF(OR(C1368&lt;4,C1368&gt;9),"Winter","Summer")</f>
        <v>Winter</v>
      </c>
    </row>
    <row r="1369" customFormat="false" ht="14.25" hidden="false" customHeight="false" outlineLevel="0" collapsed="false">
      <c r="A1369" s="50" t="n">
        <v>43858</v>
      </c>
      <c r="B1369" s="0" t="n">
        <f aca="false">YEAR(A1369)</f>
        <v>2020</v>
      </c>
      <c r="C1369" s="0" t="n">
        <f aca="false">MONTH(A1369)</f>
        <v>1</v>
      </c>
      <c r="D1369" s="49" t="n">
        <v>12.4005</v>
      </c>
      <c r="E1369" s="49" t="n">
        <v>2.4255</v>
      </c>
      <c r="F1369" s="49" t="n">
        <f aca="false">D1369/E1369</f>
        <v>5.11255411255411</v>
      </c>
      <c r="G1369" s="0" t="str">
        <f aca="false">IF(OR(C1369&lt;4,C1369&gt;9),"Winter","Summer")</f>
        <v>Winter</v>
      </c>
    </row>
    <row r="1370" customFormat="false" ht="14.25" hidden="false" customHeight="false" outlineLevel="0" collapsed="false">
      <c r="A1370" s="50" t="n">
        <v>43859</v>
      </c>
      <c r="B1370" s="0" t="n">
        <f aca="false">YEAR(A1370)</f>
        <v>2020</v>
      </c>
      <c r="C1370" s="0" t="n">
        <f aca="false">MONTH(A1370)</f>
        <v>1</v>
      </c>
      <c r="D1370" s="49" t="n">
        <v>12.117</v>
      </c>
      <c r="E1370" s="49" t="n">
        <v>2.4464998</v>
      </c>
      <c r="F1370" s="49" t="n">
        <f aca="false">D1370/E1370</f>
        <v>4.95279010445862</v>
      </c>
      <c r="G1370" s="0" t="str">
        <f aca="false">IF(OR(C1370&lt;4,C1370&gt;9),"Winter","Summer")</f>
        <v>Winter</v>
      </c>
    </row>
    <row r="1371" customFormat="false" ht="14.25" hidden="false" customHeight="false" outlineLevel="0" collapsed="false">
      <c r="A1371" s="50" t="n">
        <v>43860</v>
      </c>
      <c r="B1371" s="0" t="n">
        <f aca="false">YEAR(A1371)</f>
        <v>2020</v>
      </c>
      <c r="C1371" s="0" t="n">
        <f aca="false">MONTH(A1371)</f>
        <v>1</v>
      </c>
      <c r="D1371" s="49" t="n">
        <v>12.159</v>
      </c>
      <c r="E1371" s="49" t="n">
        <v>2.394</v>
      </c>
      <c r="F1371" s="49" t="n">
        <f aca="false">D1371/E1371</f>
        <v>5.07894736842105</v>
      </c>
      <c r="G1371" s="0" t="str">
        <f aca="false">IF(OR(C1371&lt;4,C1371&gt;9),"Winter","Summer")</f>
        <v>Winter</v>
      </c>
    </row>
    <row r="1372" customFormat="false" ht="14.25" hidden="false" customHeight="false" outlineLevel="0" collapsed="false">
      <c r="A1372" s="50" t="n">
        <v>43861</v>
      </c>
      <c r="B1372" s="0" t="n">
        <f aca="false">YEAR(A1372)</f>
        <v>2020</v>
      </c>
      <c r="C1372" s="0" t="n">
        <f aca="false">MONTH(A1372)</f>
        <v>1</v>
      </c>
      <c r="D1372" s="49" t="n">
        <v>11.6655</v>
      </c>
      <c r="E1372" s="49" t="n">
        <v>2.352</v>
      </c>
      <c r="F1372" s="49" t="n">
        <f aca="false">D1372/E1372</f>
        <v>4.95982142857143</v>
      </c>
      <c r="G1372" s="0" t="str">
        <f aca="false">IF(OR(C1372&lt;4,C1372&gt;9),"Winter","Summer")</f>
        <v>Winter</v>
      </c>
    </row>
    <row r="1373" customFormat="false" ht="14.25" hidden="false" customHeight="false" outlineLevel="0" collapsed="false">
      <c r="A1373" s="50" t="n">
        <v>43862</v>
      </c>
      <c r="B1373" s="0" t="n">
        <f aca="false">YEAR(A1373)</f>
        <v>2020</v>
      </c>
      <c r="C1373" s="0" t="n">
        <f aca="false">MONTH(A1373)</f>
        <v>2</v>
      </c>
      <c r="D1373" s="49" t="n">
        <v>10.983</v>
      </c>
      <c r="E1373" s="49" t="n">
        <v>2.3205001</v>
      </c>
      <c r="F1373" s="49" t="n">
        <f aca="false">D1373/E1373</f>
        <v>4.73303147024213</v>
      </c>
      <c r="G1373" s="0" t="str">
        <f aca="false">IF(OR(C1373&lt;4,C1373&gt;9),"Winter","Summer")</f>
        <v>Winter</v>
      </c>
    </row>
    <row r="1374" customFormat="false" ht="14.25" hidden="false" customHeight="false" outlineLevel="0" collapsed="false">
      <c r="A1374" s="50" t="n">
        <v>43863</v>
      </c>
      <c r="B1374" s="0" t="n">
        <f aca="false">YEAR(A1374)</f>
        <v>2020</v>
      </c>
      <c r="C1374" s="0" t="n">
        <f aca="false">MONTH(A1374)</f>
        <v>2</v>
      </c>
      <c r="D1374" s="49" t="n">
        <v>12.18</v>
      </c>
      <c r="E1374" s="49" t="n">
        <v>2.3205001</v>
      </c>
      <c r="F1374" s="49" t="n">
        <f aca="false">D1374/E1374</f>
        <v>5.24886855208496</v>
      </c>
      <c r="G1374" s="0" t="str">
        <f aca="false">IF(OR(C1374&lt;4,C1374&gt;9),"Winter","Summer")</f>
        <v>Winter</v>
      </c>
    </row>
    <row r="1375" customFormat="false" ht="14.25" hidden="false" customHeight="false" outlineLevel="0" collapsed="false">
      <c r="A1375" s="50" t="n">
        <v>43864</v>
      </c>
      <c r="B1375" s="0" t="n">
        <f aca="false">YEAR(A1375)</f>
        <v>2020</v>
      </c>
      <c r="C1375" s="0" t="n">
        <f aca="false">MONTH(A1375)</f>
        <v>2</v>
      </c>
      <c r="D1375" s="49" t="n">
        <v>11.214001</v>
      </c>
      <c r="E1375" s="49" t="n">
        <v>2.31</v>
      </c>
      <c r="F1375" s="49" t="n">
        <f aca="false">D1375/E1375</f>
        <v>4.85454588744589</v>
      </c>
      <c r="G1375" s="0" t="str">
        <f aca="false">IF(OR(C1375&lt;4,C1375&gt;9),"Winter","Summer")</f>
        <v>Winter</v>
      </c>
    </row>
    <row r="1376" customFormat="false" ht="14.25" hidden="false" customHeight="false" outlineLevel="0" collapsed="false">
      <c r="A1376" s="50" t="n">
        <v>43865</v>
      </c>
      <c r="B1376" s="0" t="n">
        <f aca="false">YEAR(A1376)</f>
        <v>2020</v>
      </c>
      <c r="C1376" s="0" t="n">
        <f aca="false">MONTH(A1376)</f>
        <v>2</v>
      </c>
      <c r="D1376" s="49" t="n">
        <v>11.528999</v>
      </c>
      <c r="E1376" s="49" t="n">
        <v>2.31</v>
      </c>
      <c r="F1376" s="49" t="n">
        <f aca="false">D1376/E1376</f>
        <v>4.99090865800866</v>
      </c>
      <c r="G1376" s="0" t="str">
        <f aca="false">IF(OR(C1376&lt;4,C1376&gt;9),"Winter","Summer")</f>
        <v>Winter</v>
      </c>
    </row>
    <row r="1377" customFormat="false" ht="14.25" hidden="false" customHeight="false" outlineLevel="0" collapsed="false">
      <c r="A1377" s="50" t="n">
        <v>43866</v>
      </c>
      <c r="B1377" s="0" t="n">
        <f aca="false">YEAR(A1377)</f>
        <v>2020</v>
      </c>
      <c r="C1377" s="0" t="n">
        <f aca="false">MONTH(A1377)</f>
        <v>2</v>
      </c>
      <c r="D1377" s="49" t="n">
        <v>12.3165</v>
      </c>
      <c r="E1377" s="49" t="n">
        <v>2.3205001</v>
      </c>
      <c r="F1377" s="49" t="n">
        <f aca="false">D1377/E1377</f>
        <v>5.30769207896177</v>
      </c>
      <c r="G1377" s="0" t="str">
        <f aca="false">IF(OR(C1377&lt;4,C1377&gt;9),"Winter","Summer")</f>
        <v>Winter</v>
      </c>
    </row>
    <row r="1378" customFormat="false" ht="14.25" hidden="false" customHeight="false" outlineLevel="0" collapsed="false">
      <c r="A1378" s="50" t="n">
        <v>43867</v>
      </c>
      <c r="B1378" s="0" t="n">
        <f aca="false">YEAR(A1378)</f>
        <v>2020</v>
      </c>
      <c r="C1378" s="0" t="n">
        <f aca="false">MONTH(A1378)</f>
        <v>2</v>
      </c>
      <c r="D1378" s="49" t="n">
        <v>12.2955</v>
      </c>
      <c r="E1378" s="49" t="n">
        <v>2.3205001</v>
      </c>
      <c r="F1378" s="49" t="n">
        <f aca="false">D1378/E1378</f>
        <v>5.29864230559611</v>
      </c>
      <c r="G1378" s="0" t="str">
        <f aca="false">IF(OR(C1378&lt;4,C1378&gt;9),"Winter","Summer")</f>
        <v>Winter</v>
      </c>
    </row>
    <row r="1379" customFormat="false" ht="14.25" hidden="false" customHeight="false" outlineLevel="0" collapsed="false">
      <c r="A1379" s="50" t="n">
        <v>43868</v>
      </c>
      <c r="B1379" s="0" t="n">
        <f aca="false">YEAR(A1379)</f>
        <v>2020</v>
      </c>
      <c r="C1379" s="0" t="n">
        <f aca="false">MONTH(A1379)</f>
        <v>2</v>
      </c>
      <c r="D1379" s="49" t="n">
        <v>11.969999</v>
      </c>
      <c r="E1379" s="49" t="n">
        <v>2.2470002</v>
      </c>
      <c r="F1379" s="49" t="n">
        <f aca="false">D1379/E1379</f>
        <v>5.32710188454812</v>
      </c>
      <c r="G1379" s="0" t="str">
        <f aca="false">IF(OR(C1379&lt;4,C1379&gt;9),"Winter","Summer")</f>
        <v>Winter</v>
      </c>
    </row>
    <row r="1380" customFormat="false" ht="14.25" hidden="false" customHeight="false" outlineLevel="0" collapsed="false">
      <c r="A1380" s="50" t="n">
        <v>43869</v>
      </c>
      <c r="B1380" s="0" t="n">
        <f aca="false">YEAR(A1380)</f>
        <v>2020</v>
      </c>
      <c r="C1380" s="0" t="n">
        <f aca="false">MONTH(A1380)</f>
        <v>2</v>
      </c>
      <c r="D1380" s="49" t="n">
        <v>11.676</v>
      </c>
      <c r="E1380" s="49" t="n">
        <v>2.2259998</v>
      </c>
      <c r="F1380" s="49" t="n">
        <f aca="false">D1380/E1380</f>
        <v>5.24528349014227</v>
      </c>
      <c r="G1380" s="0" t="str">
        <f aca="false">IF(OR(C1380&lt;4,C1380&gt;9),"Winter","Summer")</f>
        <v>Winter</v>
      </c>
    </row>
    <row r="1381" customFormat="false" ht="14.25" hidden="false" customHeight="false" outlineLevel="0" collapsed="false">
      <c r="A1381" s="50" t="n">
        <v>43870</v>
      </c>
      <c r="B1381" s="0" t="n">
        <f aca="false">YEAR(A1381)</f>
        <v>2020</v>
      </c>
      <c r="C1381" s="0" t="n">
        <f aca="false">MONTH(A1381)</f>
        <v>2</v>
      </c>
      <c r="D1381" s="49" t="n">
        <v>11.1825</v>
      </c>
      <c r="E1381" s="49" t="n">
        <v>2.2259998</v>
      </c>
      <c r="F1381" s="49" t="n">
        <f aca="false">D1381/E1381</f>
        <v>5.02358535701576</v>
      </c>
      <c r="G1381" s="0" t="str">
        <f aca="false">IF(OR(C1381&lt;4,C1381&gt;9),"Winter","Summer")</f>
        <v>Winter</v>
      </c>
    </row>
    <row r="1382" customFormat="false" ht="14.25" hidden="false" customHeight="false" outlineLevel="0" collapsed="false">
      <c r="A1382" s="50" t="n">
        <v>43871</v>
      </c>
      <c r="B1382" s="0" t="n">
        <f aca="false">YEAR(A1382)</f>
        <v>2020</v>
      </c>
      <c r="C1382" s="0" t="n">
        <f aca="false">MONTH(A1382)</f>
        <v>2</v>
      </c>
      <c r="D1382" s="49" t="n">
        <v>11.193</v>
      </c>
      <c r="E1382" s="49" t="n">
        <v>2.2365</v>
      </c>
      <c r="F1382" s="49" t="n">
        <f aca="false">D1382/E1382</f>
        <v>5.00469483568075</v>
      </c>
      <c r="G1382" s="0" t="str">
        <f aca="false">IF(OR(C1382&lt;4,C1382&gt;9),"Winter","Summer")</f>
        <v>Winter</v>
      </c>
    </row>
    <row r="1383" customFormat="false" ht="14.25" hidden="false" customHeight="false" outlineLevel="0" collapsed="false">
      <c r="A1383" s="50" t="n">
        <v>43872</v>
      </c>
      <c r="B1383" s="0" t="n">
        <f aca="false">YEAR(A1383)</f>
        <v>2020</v>
      </c>
      <c r="C1383" s="0" t="n">
        <f aca="false">MONTH(A1383)</f>
        <v>2</v>
      </c>
      <c r="D1383" s="49" t="n">
        <v>11.424</v>
      </c>
      <c r="E1383" s="49" t="n">
        <v>2.205</v>
      </c>
      <c r="F1383" s="49" t="n">
        <f aca="false">D1383/E1383</f>
        <v>5.18095238095238</v>
      </c>
      <c r="G1383" s="0" t="str">
        <f aca="false">IF(OR(C1383&lt;4,C1383&gt;9),"Winter","Summer")</f>
        <v>Winter</v>
      </c>
    </row>
    <row r="1384" customFormat="false" ht="14.25" hidden="false" customHeight="false" outlineLevel="0" collapsed="false">
      <c r="A1384" s="50" t="n">
        <v>43873</v>
      </c>
      <c r="B1384" s="0" t="n">
        <f aca="false">YEAR(A1384)</f>
        <v>2020</v>
      </c>
      <c r="C1384" s="0" t="n">
        <f aca="false">MONTH(A1384)</f>
        <v>2</v>
      </c>
      <c r="D1384" s="49" t="n">
        <v>11.6970005</v>
      </c>
      <c r="E1384" s="49" t="n">
        <v>2.1945</v>
      </c>
      <c r="F1384" s="49" t="n">
        <f aca="false">D1384/E1384</f>
        <v>5.33014376851219</v>
      </c>
      <c r="G1384" s="0" t="str">
        <f aca="false">IF(OR(C1384&lt;4,C1384&gt;9),"Winter","Summer")</f>
        <v>Winter</v>
      </c>
    </row>
    <row r="1385" customFormat="false" ht="14.25" hidden="false" customHeight="false" outlineLevel="0" collapsed="false">
      <c r="A1385" s="50" t="n">
        <v>43874</v>
      </c>
      <c r="B1385" s="0" t="n">
        <f aca="false">YEAR(A1385)</f>
        <v>2020</v>
      </c>
      <c r="C1385" s="0" t="n">
        <f aca="false">MONTH(A1385)</f>
        <v>2</v>
      </c>
      <c r="D1385" s="49" t="n">
        <v>11.9595</v>
      </c>
      <c r="E1385" s="49" t="n">
        <v>2.184</v>
      </c>
      <c r="F1385" s="49" t="n">
        <f aca="false">D1385/E1385</f>
        <v>5.47596153846154</v>
      </c>
      <c r="G1385" s="0" t="str">
        <f aca="false">IF(OR(C1385&lt;4,C1385&gt;9),"Winter","Summer")</f>
        <v>Winter</v>
      </c>
    </row>
    <row r="1386" customFormat="false" ht="14.25" hidden="false" customHeight="false" outlineLevel="0" collapsed="false">
      <c r="A1386" s="50" t="n">
        <v>43875</v>
      </c>
      <c r="B1386" s="0" t="n">
        <f aca="false">YEAR(A1386)</f>
        <v>2020</v>
      </c>
      <c r="C1386" s="0" t="n">
        <f aca="false">MONTH(A1386)</f>
        <v>2</v>
      </c>
      <c r="D1386" s="49" t="n">
        <v>11.791499</v>
      </c>
      <c r="E1386" s="49" t="n">
        <v>2.1525</v>
      </c>
      <c r="F1386" s="49" t="n">
        <f aca="false">D1386/E1386</f>
        <v>5.47804831591173</v>
      </c>
      <c r="G1386" s="0" t="str">
        <f aca="false">IF(OR(C1386&lt;4,C1386&gt;9),"Winter","Summer")</f>
        <v>Winter</v>
      </c>
    </row>
    <row r="1387" customFormat="false" ht="14.25" hidden="false" customHeight="false" outlineLevel="0" collapsed="false">
      <c r="A1387" s="50" t="n">
        <v>43876</v>
      </c>
      <c r="B1387" s="0" t="n">
        <f aca="false">YEAR(A1387)</f>
        <v>2020</v>
      </c>
      <c r="C1387" s="0" t="n">
        <f aca="false">MONTH(A1387)</f>
        <v>2</v>
      </c>
      <c r="D1387" s="49" t="n">
        <v>11.655001</v>
      </c>
      <c r="E1387" s="49" t="n">
        <v>2.1629999</v>
      </c>
      <c r="F1387" s="49" t="n">
        <f aca="false">D1387/E1387</f>
        <v>5.38835022599862</v>
      </c>
      <c r="G1387" s="0" t="str">
        <f aca="false">IF(OR(C1387&lt;4,C1387&gt;9),"Winter","Summer")</f>
        <v>Winter</v>
      </c>
    </row>
    <row r="1388" customFormat="false" ht="14.25" hidden="false" customHeight="false" outlineLevel="0" collapsed="false">
      <c r="A1388" s="50" t="n">
        <v>43877</v>
      </c>
      <c r="B1388" s="0" t="n">
        <f aca="false">YEAR(A1388)</f>
        <v>2020</v>
      </c>
      <c r="C1388" s="0" t="n">
        <f aca="false">MONTH(A1388)</f>
        <v>2</v>
      </c>
      <c r="D1388" s="49" t="n">
        <v>10.5525</v>
      </c>
      <c r="E1388" s="49" t="n">
        <v>2.1629999</v>
      </c>
      <c r="F1388" s="49" t="n">
        <f aca="false">D1388/E1388</f>
        <v>4.87864100224878</v>
      </c>
      <c r="G1388" s="0" t="str">
        <f aca="false">IF(OR(C1388&lt;4,C1388&gt;9),"Winter","Summer")</f>
        <v>Winter</v>
      </c>
    </row>
    <row r="1389" customFormat="false" ht="14.25" hidden="false" customHeight="false" outlineLevel="0" collapsed="false">
      <c r="A1389" s="50" t="n">
        <v>43878</v>
      </c>
      <c r="B1389" s="0" t="n">
        <f aca="false">YEAR(A1389)</f>
        <v>2020</v>
      </c>
      <c r="C1389" s="0" t="n">
        <f aca="false">MONTH(A1389)</f>
        <v>2</v>
      </c>
      <c r="D1389" s="49" t="n">
        <v>11.1615</v>
      </c>
      <c r="E1389" s="49" t="n">
        <v>2.1734998</v>
      </c>
      <c r="F1389" s="49" t="n">
        <f aca="false">D1389/E1389</f>
        <v>5.13526617301736</v>
      </c>
      <c r="G1389" s="0" t="str">
        <f aca="false">IF(OR(C1389&lt;4,C1389&gt;9),"Winter","Summer")</f>
        <v>Winter</v>
      </c>
    </row>
    <row r="1390" customFormat="false" ht="14.25" hidden="false" customHeight="false" outlineLevel="0" collapsed="false">
      <c r="A1390" s="50" t="n">
        <v>43879</v>
      </c>
      <c r="B1390" s="0" t="n">
        <f aca="false">YEAR(A1390)</f>
        <v>2020</v>
      </c>
      <c r="C1390" s="0" t="n">
        <f aca="false">MONTH(A1390)</f>
        <v>2</v>
      </c>
      <c r="D1390" s="49" t="n">
        <v>11.424</v>
      </c>
      <c r="E1390" s="49" t="n">
        <v>2.2365</v>
      </c>
      <c r="F1390" s="49" t="n">
        <f aca="false">D1390/E1390</f>
        <v>5.10798122065728</v>
      </c>
      <c r="G1390" s="0" t="str">
        <f aca="false">IF(OR(C1390&lt;4,C1390&gt;9),"Winter","Summer")</f>
        <v>Winter</v>
      </c>
    </row>
    <row r="1391" customFormat="false" ht="14.25" hidden="false" customHeight="false" outlineLevel="0" collapsed="false">
      <c r="A1391" s="50" t="n">
        <v>43880</v>
      </c>
      <c r="B1391" s="0" t="n">
        <f aca="false">YEAR(A1391)</f>
        <v>2020</v>
      </c>
      <c r="C1391" s="0" t="n">
        <f aca="false">MONTH(A1391)</f>
        <v>2</v>
      </c>
      <c r="D1391" s="49" t="n">
        <v>11.717999</v>
      </c>
      <c r="E1391" s="49" t="n">
        <v>2.2785</v>
      </c>
      <c r="F1391" s="49" t="n">
        <f aca="false">D1391/E1391</f>
        <v>5.14285670397191</v>
      </c>
      <c r="G1391" s="0" t="str">
        <f aca="false">IF(OR(C1391&lt;4,C1391&gt;9),"Winter","Summer")</f>
        <v>Winter</v>
      </c>
    </row>
    <row r="1392" customFormat="false" ht="14.25" hidden="false" customHeight="false" outlineLevel="0" collapsed="false">
      <c r="A1392" s="50" t="n">
        <v>43881</v>
      </c>
      <c r="B1392" s="0" t="n">
        <f aca="false">YEAR(A1392)</f>
        <v>2020</v>
      </c>
      <c r="C1392" s="0" t="n">
        <f aca="false">MONTH(A1392)</f>
        <v>2</v>
      </c>
      <c r="D1392" s="49" t="n">
        <v>11.791499</v>
      </c>
      <c r="E1392" s="49" t="n">
        <v>2.2575002</v>
      </c>
      <c r="F1392" s="49" t="n">
        <f aca="false">D1392/E1392</f>
        <v>5.22325490823877</v>
      </c>
      <c r="G1392" s="0" t="str">
        <f aca="false">IF(OR(C1392&lt;4,C1392&gt;9),"Winter","Summer")</f>
        <v>Winter</v>
      </c>
    </row>
    <row r="1393" customFormat="false" ht="14.25" hidden="false" customHeight="false" outlineLevel="0" collapsed="false">
      <c r="A1393" s="50" t="n">
        <v>43882</v>
      </c>
      <c r="B1393" s="0" t="n">
        <f aca="false">YEAR(A1393)</f>
        <v>2020</v>
      </c>
      <c r="C1393" s="0" t="n">
        <f aca="false">MONTH(A1393)</f>
        <v>2</v>
      </c>
      <c r="D1393" s="49" t="n">
        <v>11.7074995</v>
      </c>
      <c r="E1393" s="49" t="n">
        <v>2.2785</v>
      </c>
      <c r="F1393" s="49" t="n">
        <f aca="false">D1393/E1393</f>
        <v>5.13824862848365</v>
      </c>
      <c r="G1393" s="0" t="str">
        <f aca="false">IF(OR(C1393&lt;4,C1393&gt;9),"Winter","Summer")</f>
        <v>Winter</v>
      </c>
    </row>
    <row r="1394" customFormat="false" ht="14.25" hidden="false" customHeight="false" outlineLevel="0" collapsed="false">
      <c r="A1394" s="50" t="n">
        <v>43883</v>
      </c>
      <c r="B1394" s="0" t="n">
        <f aca="false">YEAR(A1394)</f>
        <v>2020</v>
      </c>
      <c r="C1394" s="0" t="n">
        <f aca="false">MONTH(A1394)</f>
        <v>2</v>
      </c>
      <c r="D1394" s="49" t="n">
        <v>11.5185</v>
      </c>
      <c r="E1394" s="49" t="n">
        <v>2.2680001</v>
      </c>
      <c r="F1394" s="49" t="n">
        <f aca="false">D1394/E1394</f>
        <v>5.07870347977498</v>
      </c>
      <c r="G1394" s="0" t="str">
        <f aca="false">IF(OR(C1394&lt;4,C1394&gt;9),"Winter","Summer")</f>
        <v>Winter</v>
      </c>
    </row>
    <row r="1395" customFormat="false" ht="14.25" hidden="false" customHeight="false" outlineLevel="0" collapsed="false">
      <c r="A1395" s="50" t="n">
        <v>43884</v>
      </c>
      <c r="B1395" s="0" t="n">
        <f aca="false">YEAR(A1395)</f>
        <v>2020</v>
      </c>
      <c r="C1395" s="0" t="n">
        <f aca="false">MONTH(A1395)</f>
        <v>2</v>
      </c>
      <c r="D1395" s="49" t="n">
        <v>11.9279995</v>
      </c>
      <c r="E1395" s="49" t="n">
        <v>2.2680001</v>
      </c>
      <c r="F1395" s="49" t="n">
        <f aca="false">D1395/E1395</f>
        <v>5.25925880691099</v>
      </c>
      <c r="G1395" s="0" t="str">
        <f aca="false">IF(OR(C1395&lt;4,C1395&gt;9),"Winter","Summer")</f>
        <v>Winter</v>
      </c>
    </row>
    <row r="1396" customFormat="false" ht="14.25" hidden="false" customHeight="false" outlineLevel="0" collapsed="false">
      <c r="A1396" s="50" t="n">
        <v>43885</v>
      </c>
      <c r="B1396" s="0" t="n">
        <f aca="false">YEAR(A1396)</f>
        <v>2020</v>
      </c>
      <c r="C1396" s="0" t="n">
        <f aca="false">MONTH(A1396)</f>
        <v>2</v>
      </c>
      <c r="D1396" s="49" t="n">
        <v>12.516</v>
      </c>
      <c r="E1396" s="49" t="n">
        <v>2.2470002</v>
      </c>
      <c r="F1396" s="49" t="n">
        <f aca="false">D1396/E1396</f>
        <v>5.57009296216351</v>
      </c>
      <c r="G1396" s="0" t="str">
        <f aca="false">IF(OR(C1396&lt;4,C1396&gt;9),"Winter","Summer")</f>
        <v>Winter</v>
      </c>
    </row>
    <row r="1397" customFormat="false" ht="14.25" hidden="false" customHeight="false" outlineLevel="0" collapsed="false">
      <c r="A1397" s="50" t="n">
        <v>43886</v>
      </c>
      <c r="B1397" s="0" t="n">
        <f aca="false">YEAR(A1397)</f>
        <v>2020</v>
      </c>
      <c r="C1397" s="0" t="n">
        <f aca="false">MONTH(A1397)</f>
        <v>2</v>
      </c>
      <c r="D1397" s="49" t="n">
        <v>12.0645</v>
      </c>
      <c r="E1397" s="49" t="n">
        <v>2.31</v>
      </c>
      <c r="F1397" s="49" t="n">
        <f aca="false">D1397/E1397</f>
        <v>5.22272727272727</v>
      </c>
      <c r="G1397" s="0" t="str">
        <f aca="false">IF(OR(C1397&lt;4,C1397&gt;9),"Winter","Summer")</f>
        <v>Winter</v>
      </c>
    </row>
    <row r="1398" customFormat="false" ht="14.25" hidden="false" customHeight="false" outlineLevel="0" collapsed="false">
      <c r="A1398" s="50" t="n">
        <v>43887</v>
      </c>
      <c r="B1398" s="0" t="n">
        <f aca="false">YEAR(A1398)</f>
        <v>2020</v>
      </c>
      <c r="C1398" s="0" t="n">
        <f aca="false">MONTH(A1398)</f>
        <v>2</v>
      </c>
      <c r="D1398" s="49" t="n">
        <v>12.011999</v>
      </c>
      <c r="E1398" s="49" t="n">
        <v>2.289</v>
      </c>
      <c r="F1398" s="49" t="n">
        <f aca="false">D1398/E1398</f>
        <v>5.24770598514635</v>
      </c>
      <c r="G1398" s="0" t="str">
        <f aca="false">IF(OR(C1398&lt;4,C1398&gt;9),"Winter","Summer")</f>
        <v>Winter</v>
      </c>
    </row>
    <row r="1399" customFormat="false" ht="14.25" hidden="false" customHeight="false" outlineLevel="0" collapsed="false">
      <c r="A1399" s="50" t="n">
        <v>43888</v>
      </c>
      <c r="B1399" s="0" t="n">
        <f aca="false">YEAR(A1399)</f>
        <v>2020</v>
      </c>
      <c r="C1399" s="0" t="n">
        <f aca="false">MONTH(A1399)</f>
        <v>2</v>
      </c>
      <c r="D1399" s="49" t="n">
        <v>12.190499</v>
      </c>
      <c r="E1399" s="49" t="n">
        <v>2.31</v>
      </c>
      <c r="F1399" s="49" t="n">
        <f aca="false">D1399/E1399</f>
        <v>5.27727229437229</v>
      </c>
      <c r="G1399" s="0" t="str">
        <f aca="false">IF(OR(C1399&lt;4,C1399&gt;9),"Winter","Summer")</f>
        <v>Winter</v>
      </c>
    </row>
    <row r="1400" customFormat="false" ht="14.25" hidden="false" customHeight="false" outlineLevel="0" collapsed="false">
      <c r="A1400" s="50" t="n">
        <v>43889</v>
      </c>
      <c r="B1400" s="0" t="n">
        <f aca="false">YEAR(A1400)</f>
        <v>2020</v>
      </c>
      <c r="C1400" s="0" t="n">
        <f aca="false">MONTH(A1400)</f>
        <v>2</v>
      </c>
      <c r="D1400" s="49" t="n">
        <v>12.222</v>
      </c>
      <c r="E1400" s="49" t="n">
        <v>2.31</v>
      </c>
      <c r="F1400" s="49" t="n">
        <f aca="false">D1400/E1400</f>
        <v>5.29090909090909</v>
      </c>
      <c r="G1400" s="0" t="str">
        <f aca="false">IF(OR(C1400&lt;4,C1400&gt;9),"Winter","Summer")</f>
        <v>Winter</v>
      </c>
    </row>
    <row r="1401" customFormat="false" ht="14.25" hidden="false" customHeight="false" outlineLevel="0" collapsed="false">
      <c r="A1401" s="50" t="n">
        <v>43890</v>
      </c>
      <c r="B1401" s="0" t="n">
        <f aca="false">YEAR(A1401)</f>
        <v>2020</v>
      </c>
      <c r="C1401" s="0" t="n">
        <f aca="false">MONTH(A1401)</f>
        <v>2</v>
      </c>
      <c r="D1401" s="49" t="n">
        <v>11.528999</v>
      </c>
      <c r="E1401" s="49" t="n">
        <v>2.31</v>
      </c>
      <c r="F1401" s="49" t="n">
        <f aca="false">D1401/E1401</f>
        <v>4.99090865800866</v>
      </c>
      <c r="G1401" s="0" t="str">
        <f aca="false">IF(OR(C1401&lt;4,C1401&gt;9),"Winter","Summer")</f>
        <v>Winter</v>
      </c>
    </row>
    <row r="1402" customFormat="false" ht="14.25" hidden="false" customHeight="false" outlineLevel="0" collapsed="false">
      <c r="A1402" s="50" t="n">
        <v>43891</v>
      </c>
      <c r="B1402" s="0" t="n">
        <f aca="false">YEAR(A1402)</f>
        <v>2020</v>
      </c>
      <c r="C1402" s="0" t="n">
        <f aca="false">MONTH(A1402)</f>
        <v>3</v>
      </c>
      <c r="D1402" s="49" t="n">
        <v>11.067</v>
      </c>
      <c r="E1402" s="49" t="n">
        <v>2.31</v>
      </c>
      <c r="F1402" s="49" t="n">
        <f aca="false">D1402/E1402</f>
        <v>4.79090909090909</v>
      </c>
      <c r="G1402" s="0" t="str">
        <f aca="false">IF(OR(C1402&lt;4,C1402&gt;9),"Winter","Summer")</f>
        <v>Winter</v>
      </c>
    </row>
    <row r="1403" customFormat="false" ht="14.25" hidden="false" customHeight="false" outlineLevel="0" collapsed="false">
      <c r="A1403" s="50" t="n">
        <v>43892</v>
      </c>
      <c r="B1403" s="0" t="n">
        <f aca="false">YEAR(A1403)</f>
        <v>2020</v>
      </c>
      <c r="C1403" s="0" t="n">
        <f aca="false">MONTH(A1403)</f>
        <v>3</v>
      </c>
      <c r="D1403" s="49" t="n">
        <v>12.159</v>
      </c>
      <c r="E1403" s="49" t="n">
        <v>2.31</v>
      </c>
      <c r="F1403" s="49" t="n">
        <f aca="false">D1403/E1403</f>
        <v>5.26363636363636</v>
      </c>
      <c r="G1403" s="0" t="str">
        <f aca="false">IF(OR(C1403&lt;4,C1403&gt;9),"Winter","Summer")</f>
        <v>Winter</v>
      </c>
    </row>
    <row r="1404" customFormat="false" ht="14.25" hidden="false" customHeight="false" outlineLevel="0" collapsed="false">
      <c r="A1404" s="50" t="n">
        <v>43893</v>
      </c>
      <c r="B1404" s="0" t="n">
        <f aca="false">YEAR(A1404)</f>
        <v>2020</v>
      </c>
      <c r="C1404" s="0" t="n">
        <f aca="false">MONTH(A1404)</f>
        <v>3</v>
      </c>
      <c r="D1404" s="49" t="n">
        <v>12.222</v>
      </c>
      <c r="E1404" s="49" t="n">
        <v>2.31</v>
      </c>
      <c r="F1404" s="49" t="n">
        <f aca="false">D1404/E1404</f>
        <v>5.29090909090909</v>
      </c>
      <c r="G1404" s="0" t="str">
        <f aca="false">IF(OR(C1404&lt;4,C1404&gt;9),"Winter","Summer")</f>
        <v>Winter</v>
      </c>
    </row>
    <row r="1405" customFormat="false" ht="14.25" hidden="false" customHeight="false" outlineLevel="0" collapsed="false">
      <c r="A1405" s="50" t="n">
        <v>43894</v>
      </c>
      <c r="B1405" s="0" t="n">
        <f aca="false">YEAR(A1405)</f>
        <v>2020</v>
      </c>
      <c r="C1405" s="0" t="n">
        <f aca="false">MONTH(A1405)</f>
        <v>3</v>
      </c>
      <c r="D1405" s="49" t="n">
        <v>13.356</v>
      </c>
      <c r="E1405" s="49" t="n">
        <v>2.352</v>
      </c>
      <c r="F1405" s="49" t="n">
        <f aca="false">D1405/E1405</f>
        <v>5.67857142857143</v>
      </c>
      <c r="G1405" s="0" t="str">
        <f aca="false">IF(OR(C1405&lt;4,C1405&gt;9),"Winter","Summer")</f>
        <v>Winter</v>
      </c>
    </row>
    <row r="1406" customFormat="false" ht="14.25" hidden="false" customHeight="false" outlineLevel="0" collapsed="false">
      <c r="A1406" s="50" t="n">
        <v>43895</v>
      </c>
      <c r="B1406" s="0" t="n">
        <f aca="false">YEAR(A1406)</f>
        <v>2020</v>
      </c>
      <c r="C1406" s="0" t="n">
        <f aca="false">MONTH(A1406)</f>
        <v>3</v>
      </c>
      <c r="D1406" s="49" t="n">
        <v>13.282499</v>
      </c>
      <c r="E1406" s="49" t="n">
        <v>2.331</v>
      </c>
      <c r="F1406" s="49" t="n">
        <f aca="false">D1406/E1406</f>
        <v>5.69819776919777</v>
      </c>
      <c r="G1406" s="0" t="str">
        <f aca="false">IF(OR(C1406&lt;4,C1406&gt;9),"Winter","Summer")</f>
        <v>Winter</v>
      </c>
    </row>
    <row r="1407" customFormat="false" ht="14.25" hidden="false" customHeight="false" outlineLevel="0" collapsed="false">
      <c r="A1407" s="50" t="n">
        <v>43896</v>
      </c>
      <c r="B1407" s="0" t="n">
        <f aca="false">YEAR(A1407)</f>
        <v>2020</v>
      </c>
      <c r="C1407" s="0" t="n">
        <f aca="false">MONTH(A1407)</f>
        <v>3</v>
      </c>
      <c r="D1407" s="49" t="n">
        <v>12.537</v>
      </c>
      <c r="E1407" s="49" t="n">
        <v>2.331</v>
      </c>
      <c r="F1407" s="49" t="n">
        <f aca="false">D1407/E1407</f>
        <v>5.37837837837838</v>
      </c>
      <c r="G1407" s="0" t="str">
        <f aca="false">IF(OR(C1407&lt;4,C1407&gt;9),"Winter","Summer")</f>
        <v>Winter</v>
      </c>
    </row>
    <row r="1408" customFormat="false" ht="14.25" hidden="false" customHeight="false" outlineLevel="0" collapsed="false">
      <c r="A1408" s="50" t="n">
        <v>43897</v>
      </c>
      <c r="B1408" s="0" t="n">
        <f aca="false">YEAR(A1408)</f>
        <v>2020</v>
      </c>
      <c r="C1408" s="0" t="n">
        <f aca="false">MONTH(A1408)</f>
        <v>3</v>
      </c>
      <c r="D1408" s="49" t="n">
        <v>12.0645</v>
      </c>
      <c r="E1408" s="49" t="n">
        <v>2.289</v>
      </c>
      <c r="F1408" s="49" t="n">
        <f aca="false">D1408/E1408</f>
        <v>5.27064220183486</v>
      </c>
      <c r="G1408" s="0" t="str">
        <f aca="false">IF(OR(C1408&lt;4,C1408&gt;9),"Winter","Summer")</f>
        <v>Winter</v>
      </c>
    </row>
    <row r="1409" customFormat="false" ht="14.25" hidden="false" customHeight="false" outlineLevel="0" collapsed="false">
      <c r="A1409" s="50" t="n">
        <v>43898</v>
      </c>
      <c r="B1409" s="0" t="n">
        <f aca="false">YEAR(A1409)</f>
        <v>2020</v>
      </c>
      <c r="C1409" s="0" t="n">
        <f aca="false">MONTH(A1409)</f>
        <v>3</v>
      </c>
      <c r="D1409" s="49" t="n">
        <v>11.035501</v>
      </c>
      <c r="E1409" s="49" t="n">
        <v>2.289</v>
      </c>
      <c r="F1409" s="49" t="n">
        <f aca="false">D1409/E1409</f>
        <v>4.82110135430319</v>
      </c>
      <c r="G1409" s="0" t="str">
        <f aca="false">IF(OR(C1409&lt;4,C1409&gt;9),"Winter","Summer")</f>
        <v>Winter</v>
      </c>
    </row>
    <row r="1410" customFormat="false" ht="14.25" hidden="false" customHeight="false" outlineLevel="0" collapsed="false">
      <c r="A1410" s="50" t="n">
        <v>43899</v>
      </c>
      <c r="B1410" s="0" t="n">
        <f aca="false">YEAR(A1410)</f>
        <v>2020</v>
      </c>
      <c r="C1410" s="0" t="n">
        <f aca="false">MONTH(A1410)</f>
        <v>3</v>
      </c>
      <c r="D1410" s="49" t="n">
        <v>12.011999</v>
      </c>
      <c r="E1410" s="49" t="n">
        <v>2.289</v>
      </c>
      <c r="F1410" s="49" t="n">
        <f aca="false">D1410/E1410</f>
        <v>5.24770598514635</v>
      </c>
      <c r="G1410" s="0" t="str">
        <f aca="false">IF(OR(C1410&lt;4,C1410&gt;9),"Winter","Summer")</f>
        <v>Winter</v>
      </c>
    </row>
    <row r="1411" customFormat="false" ht="14.25" hidden="false" customHeight="false" outlineLevel="0" collapsed="false">
      <c r="A1411" s="50" t="n">
        <v>43900</v>
      </c>
      <c r="B1411" s="0" t="n">
        <f aca="false">YEAR(A1411)</f>
        <v>2020</v>
      </c>
      <c r="C1411" s="0" t="n">
        <f aca="false">MONTH(A1411)</f>
        <v>3</v>
      </c>
      <c r="D1411" s="49" t="n">
        <v>11.592</v>
      </c>
      <c r="E1411" s="49" t="n">
        <v>2.2470002</v>
      </c>
      <c r="F1411" s="49" t="n">
        <f aca="false">D1411/E1411</f>
        <v>5.15887804549372</v>
      </c>
      <c r="G1411" s="0" t="str">
        <f aca="false">IF(OR(C1411&lt;4,C1411&gt;9),"Winter","Summer")</f>
        <v>Winter</v>
      </c>
    </row>
    <row r="1412" customFormat="false" ht="14.25" hidden="false" customHeight="false" outlineLevel="0" collapsed="false">
      <c r="A1412" s="50" t="n">
        <v>43901</v>
      </c>
      <c r="B1412" s="0" t="n">
        <f aca="false">YEAR(A1412)</f>
        <v>2020</v>
      </c>
      <c r="C1412" s="0" t="n">
        <f aca="false">MONTH(A1412)</f>
        <v>3</v>
      </c>
      <c r="D1412" s="49" t="n">
        <v>11.907001</v>
      </c>
      <c r="E1412" s="49" t="n">
        <v>2.2575002</v>
      </c>
      <c r="F1412" s="49" t="n">
        <f aca="false">D1412/E1412</f>
        <v>5.27441858033944</v>
      </c>
      <c r="G1412" s="0" t="str">
        <f aca="false">IF(OR(C1412&lt;4,C1412&gt;9),"Winter","Summer")</f>
        <v>Winter</v>
      </c>
    </row>
    <row r="1413" customFormat="false" ht="14.25" hidden="false" customHeight="false" outlineLevel="0" collapsed="false">
      <c r="A1413" s="50" t="n">
        <v>43902</v>
      </c>
      <c r="B1413" s="0" t="n">
        <f aca="false">YEAR(A1413)</f>
        <v>2020</v>
      </c>
      <c r="C1413" s="0" t="n">
        <f aca="false">MONTH(A1413)</f>
        <v>3</v>
      </c>
      <c r="D1413" s="49" t="n">
        <v>11.3085</v>
      </c>
      <c r="E1413" s="49" t="n">
        <v>2.31</v>
      </c>
      <c r="F1413" s="49" t="n">
        <f aca="false">D1413/E1413</f>
        <v>4.89545454545455</v>
      </c>
      <c r="G1413" s="0" t="str">
        <f aca="false">IF(OR(C1413&lt;4,C1413&gt;9),"Winter","Summer")</f>
        <v>Winter</v>
      </c>
    </row>
    <row r="1414" customFormat="false" ht="14.25" hidden="false" customHeight="false" outlineLevel="0" collapsed="false">
      <c r="A1414" s="50" t="n">
        <v>43903</v>
      </c>
      <c r="B1414" s="0" t="n">
        <f aca="false">YEAR(A1414)</f>
        <v>2020</v>
      </c>
      <c r="C1414" s="0" t="n">
        <f aca="false">MONTH(A1414)</f>
        <v>3</v>
      </c>
      <c r="D1414" s="49" t="n">
        <v>12.5685005</v>
      </c>
      <c r="E1414" s="49" t="n">
        <v>2.3205001</v>
      </c>
      <c r="F1414" s="49" t="n">
        <f aca="false">D1414/E1414</f>
        <v>5.41628957482053</v>
      </c>
      <c r="G1414" s="0" t="str">
        <f aca="false">IF(OR(C1414&lt;4,C1414&gt;9),"Winter","Summer")</f>
        <v>Winter</v>
      </c>
    </row>
    <row r="1415" customFormat="false" ht="14.25" hidden="false" customHeight="false" outlineLevel="0" collapsed="false">
      <c r="A1415" s="50" t="n">
        <v>43904</v>
      </c>
      <c r="B1415" s="0" t="n">
        <f aca="false">YEAR(A1415)</f>
        <v>2020</v>
      </c>
      <c r="C1415" s="0" t="n">
        <f aca="false">MONTH(A1415)</f>
        <v>3</v>
      </c>
      <c r="D1415" s="49" t="n">
        <v>12.117</v>
      </c>
      <c r="E1415" s="49" t="n">
        <v>2.331</v>
      </c>
      <c r="F1415" s="49" t="n">
        <f aca="false">D1415/E1415</f>
        <v>5.1981981981982</v>
      </c>
      <c r="G1415" s="0" t="str">
        <f aca="false">IF(OR(C1415&lt;4,C1415&gt;9),"Winter","Summer")</f>
        <v>Winter</v>
      </c>
    </row>
    <row r="1416" customFormat="false" ht="14.25" hidden="false" customHeight="false" outlineLevel="0" collapsed="false">
      <c r="A1416" s="50" t="n">
        <v>43905</v>
      </c>
      <c r="B1416" s="0" t="n">
        <f aca="false">YEAR(A1416)</f>
        <v>2020</v>
      </c>
      <c r="C1416" s="0" t="n">
        <f aca="false">MONTH(A1416)</f>
        <v>3</v>
      </c>
      <c r="D1416" s="49" t="n">
        <v>11.1615</v>
      </c>
      <c r="E1416" s="49" t="n">
        <v>2.331</v>
      </c>
      <c r="F1416" s="49" t="n">
        <f aca="false">D1416/E1416</f>
        <v>4.78828828828829</v>
      </c>
      <c r="G1416" s="0" t="str">
        <f aca="false">IF(OR(C1416&lt;4,C1416&gt;9),"Winter","Summer")</f>
        <v>Winter</v>
      </c>
    </row>
    <row r="1417" customFormat="false" ht="14.25" hidden="false" customHeight="false" outlineLevel="0" collapsed="false">
      <c r="A1417" s="50" t="n">
        <v>43906</v>
      </c>
      <c r="B1417" s="0" t="n">
        <f aca="false">YEAR(A1417)</f>
        <v>2020</v>
      </c>
      <c r="C1417" s="0" t="n">
        <f aca="false">MONTH(A1417)</f>
        <v>3</v>
      </c>
      <c r="D1417" s="49" t="n">
        <v>12.222</v>
      </c>
      <c r="E1417" s="49" t="n">
        <v>2.3205001</v>
      </c>
      <c r="F1417" s="49" t="n">
        <f aca="false">D1417/E1417</f>
        <v>5.26696809881629</v>
      </c>
      <c r="G1417" s="0" t="str">
        <f aca="false">IF(OR(C1417&lt;4,C1417&gt;9),"Winter","Summer")</f>
        <v>Winter</v>
      </c>
    </row>
    <row r="1418" customFormat="false" ht="14.25" hidden="false" customHeight="false" outlineLevel="0" collapsed="false">
      <c r="A1418" s="50" t="n">
        <v>43907</v>
      </c>
      <c r="B1418" s="0" t="n">
        <f aca="false">YEAR(A1418)</f>
        <v>2020</v>
      </c>
      <c r="C1418" s="0" t="n">
        <f aca="false">MONTH(A1418)</f>
        <v>3</v>
      </c>
      <c r="D1418" s="49" t="n">
        <v>11.781</v>
      </c>
      <c r="E1418" s="49" t="n">
        <v>2.2470002</v>
      </c>
      <c r="F1418" s="49" t="n">
        <f aca="false">D1418/E1418</f>
        <v>5.24299018753982</v>
      </c>
      <c r="G1418" s="0" t="str">
        <f aca="false">IF(OR(C1418&lt;4,C1418&gt;9),"Winter","Summer")</f>
        <v>Winter</v>
      </c>
    </row>
    <row r="1419" customFormat="false" ht="14.25" hidden="false" customHeight="false" outlineLevel="0" collapsed="false">
      <c r="A1419" s="50" t="n">
        <v>43908</v>
      </c>
      <c r="B1419" s="0" t="n">
        <f aca="false">YEAR(A1419)</f>
        <v>2020</v>
      </c>
      <c r="C1419" s="0" t="n">
        <f aca="false">MONTH(A1419)</f>
        <v>3</v>
      </c>
      <c r="D1419" s="49" t="n">
        <v>11.938499</v>
      </c>
      <c r="E1419" s="49" t="n">
        <v>2.2785</v>
      </c>
      <c r="F1419" s="49" t="n">
        <f aca="false">D1419/E1419</f>
        <v>5.2396308975203</v>
      </c>
      <c r="G1419" s="0" t="str">
        <f aca="false">IF(OR(C1419&lt;4,C1419&gt;9),"Winter","Summer")</f>
        <v>Winter</v>
      </c>
    </row>
    <row r="1420" customFormat="false" ht="14.25" hidden="false" customHeight="false" outlineLevel="0" collapsed="false">
      <c r="A1420" s="50" t="n">
        <v>43909</v>
      </c>
      <c r="B1420" s="0" t="n">
        <f aca="false">YEAR(A1420)</f>
        <v>2020</v>
      </c>
      <c r="C1420" s="0" t="n">
        <f aca="false">MONTH(A1420)</f>
        <v>3</v>
      </c>
      <c r="D1420" s="49" t="n">
        <v>12.726</v>
      </c>
      <c r="E1420" s="49" t="n">
        <v>2.2785</v>
      </c>
      <c r="F1420" s="49" t="n">
        <f aca="false">D1420/E1420</f>
        <v>5.5852534562212</v>
      </c>
      <c r="G1420" s="0" t="str">
        <f aca="false">IF(OR(C1420&lt;4,C1420&gt;9),"Winter","Summer")</f>
        <v>Winter</v>
      </c>
    </row>
    <row r="1421" customFormat="false" ht="14.25" hidden="false" customHeight="false" outlineLevel="0" collapsed="false">
      <c r="A1421" s="50" t="n">
        <v>43910</v>
      </c>
      <c r="B1421" s="0" t="n">
        <f aca="false">YEAR(A1421)</f>
        <v>2020</v>
      </c>
      <c r="C1421" s="0" t="n">
        <f aca="false">MONTH(A1421)</f>
        <v>3</v>
      </c>
      <c r="D1421" s="49" t="n">
        <v>11.791499</v>
      </c>
      <c r="E1421" s="49" t="n">
        <v>2.2995</v>
      </c>
      <c r="F1421" s="49" t="n">
        <f aca="false">D1421/E1421</f>
        <v>5.12785344640139</v>
      </c>
      <c r="G1421" s="0" t="str">
        <f aca="false">IF(OR(C1421&lt;4,C1421&gt;9),"Winter","Summer")</f>
        <v>Winter</v>
      </c>
    </row>
    <row r="1422" customFormat="false" ht="14.25" hidden="false" customHeight="false" outlineLevel="0" collapsed="false">
      <c r="A1422" s="50" t="n">
        <v>43911</v>
      </c>
      <c r="B1422" s="0" t="n">
        <f aca="false">YEAR(A1422)</f>
        <v>2020</v>
      </c>
      <c r="C1422" s="0" t="n">
        <f aca="false">MONTH(A1422)</f>
        <v>3</v>
      </c>
      <c r="D1422" s="49" t="n">
        <v>11.844</v>
      </c>
      <c r="E1422" s="49" t="n">
        <v>2.2259998</v>
      </c>
      <c r="F1422" s="49" t="n">
        <f aca="false">D1422/E1422</f>
        <v>5.32075519503641</v>
      </c>
      <c r="G1422" s="0" t="str">
        <f aca="false">IF(OR(C1422&lt;4,C1422&gt;9),"Winter","Summer")</f>
        <v>Winter</v>
      </c>
    </row>
    <row r="1423" customFormat="false" ht="14.25" hidden="false" customHeight="false" outlineLevel="0" collapsed="false">
      <c r="A1423" s="50" t="n">
        <v>43912</v>
      </c>
      <c r="B1423" s="0" t="n">
        <f aca="false">YEAR(A1423)</f>
        <v>2020</v>
      </c>
      <c r="C1423" s="0" t="n">
        <f aca="false">MONTH(A1423)</f>
        <v>3</v>
      </c>
      <c r="D1423" s="49" t="n">
        <v>12.127501</v>
      </c>
      <c r="E1423" s="49" t="n">
        <v>2.2259998</v>
      </c>
      <c r="F1423" s="49" t="n">
        <f aca="false">D1423/E1423</f>
        <v>5.4481141462816</v>
      </c>
      <c r="G1423" s="0" t="str">
        <f aca="false">IF(OR(C1423&lt;4,C1423&gt;9),"Winter","Summer")</f>
        <v>Winter</v>
      </c>
    </row>
    <row r="1424" customFormat="false" ht="14.25" hidden="false" customHeight="false" outlineLevel="0" collapsed="false">
      <c r="A1424" s="50" t="n">
        <v>43913</v>
      </c>
      <c r="B1424" s="0" t="n">
        <f aca="false">YEAR(A1424)</f>
        <v>2020</v>
      </c>
      <c r="C1424" s="0" t="n">
        <f aca="false">MONTH(A1424)</f>
        <v>3</v>
      </c>
      <c r="D1424" s="49" t="n">
        <v>11.8965</v>
      </c>
      <c r="E1424" s="49" t="n">
        <v>2.2680001</v>
      </c>
      <c r="F1424" s="49" t="n">
        <f aca="false">D1424/E1424</f>
        <v>5.24537013909303</v>
      </c>
      <c r="G1424" s="0" t="str">
        <f aca="false">IF(OR(C1424&lt;4,C1424&gt;9),"Winter","Summer")</f>
        <v>Winter</v>
      </c>
    </row>
    <row r="1425" customFormat="false" ht="14.25" hidden="false" customHeight="false" outlineLevel="0" collapsed="false">
      <c r="A1425" s="50" t="n">
        <v>43914</v>
      </c>
      <c r="B1425" s="0" t="n">
        <f aca="false">YEAR(A1425)</f>
        <v>2020</v>
      </c>
      <c r="C1425" s="0" t="n">
        <f aca="false">MONTH(A1425)</f>
        <v>3</v>
      </c>
      <c r="D1425" s="49" t="n">
        <v>11.276999</v>
      </c>
      <c r="E1425" s="49" t="n">
        <v>2.1945</v>
      </c>
      <c r="F1425" s="49" t="n">
        <f aca="false">D1425/E1425</f>
        <v>5.13875552517658</v>
      </c>
      <c r="G1425" s="0" t="str">
        <f aca="false">IF(OR(C1425&lt;4,C1425&gt;9),"Winter","Summer")</f>
        <v>Winter</v>
      </c>
    </row>
    <row r="1426" customFormat="false" ht="14.25" hidden="false" customHeight="false" outlineLevel="0" collapsed="false">
      <c r="A1426" s="50" t="n">
        <v>43915</v>
      </c>
      <c r="B1426" s="0" t="n">
        <f aca="false">YEAR(A1426)</f>
        <v>2020</v>
      </c>
      <c r="C1426" s="0" t="n">
        <f aca="false">MONTH(A1426)</f>
        <v>3</v>
      </c>
      <c r="D1426" s="49" t="n">
        <v>11.739</v>
      </c>
      <c r="E1426" s="49" t="n">
        <v>2.184</v>
      </c>
      <c r="F1426" s="49" t="n">
        <f aca="false">D1426/E1426</f>
        <v>5.375</v>
      </c>
      <c r="G1426" s="0" t="str">
        <f aca="false">IF(OR(C1426&lt;4,C1426&gt;9),"Winter","Summer")</f>
        <v>Winter</v>
      </c>
    </row>
    <row r="1427" customFormat="false" ht="14.25" hidden="false" customHeight="false" outlineLevel="0" collapsed="false">
      <c r="A1427" s="50" t="n">
        <v>43916</v>
      </c>
      <c r="B1427" s="0" t="n">
        <f aca="false">YEAR(A1427)</f>
        <v>2020</v>
      </c>
      <c r="C1427" s="0" t="n">
        <f aca="false">MONTH(A1427)</f>
        <v>3</v>
      </c>
      <c r="D1427" s="49" t="n">
        <v>11.6970005</v>
      </c>
      <c r="E1427" s="49" t="n">
        <v>2.2154999</v>
      </c>
      <c r="F1427" s="49" t="n">
        <f aca="false">D1427/E1427</f>
        <v>5.27962131706709</v>
      </c>
      <c r="G1427" s="0" t="str">
        <f aca="false">IF(OR(C1427&lt;4,C1427&gt;9),"Winter","Summer")</f>
        <v>Winter</v>
      </c>
    </row>
    <row r="1428" customFormat="false" ht="14.25" hidden="false" customHeight="false" outlineLevel="0" collapsed="false">
      <c r="A1428" s="50" t="n">
        <v>43917</v>
      </c>
      <c r="B1428" s="0" t="n">
        <f aca="false">YEAR(A1428)</f>
        <v>2020</v>
      </c>
      <c r="C1428" s="0" t="n">
        <f aca="false">MONTH(A1428)</f>
        <v>3</v>
      </c>
      <c r="D1428" s="49" t="n">
        <v>11.6655</v>
      </c>
      <c r="E1428" s="49" t="n">
        <v>2.1315</v>
      </c>
      <c r="F1428" s="49" t="n">
        <f aca="false">D1428/E1428</f>
        <v>5.47290640394089</v>
      </c>
      <c r="G1428" s="0" t="str">
        <f aca="false">IF(OR(C1428&lt;4,C1428&gt;9),"Winter","Summer")</f>
        <v>Winter</v>
      </c>
    </row>
    <row r="1429" customFormat="false" ht="14.25" hidden="false" customHeight="false" outlineLevel="0" collapsed="false">
      <c r="A1429" s="50" t="n">
        <v>43918</v>
      </c>
      <c r="B1429" s="0" t="n">
        <f aca="false">YEAR(A1429)</f>
        <v>2020</v>
      </c>
      <c r="C1429" s="0" t="n">
        <f aca="false">MONTH(A1429)</f>
        <v>3</v>
      </c>
      <c r="D1429" s="49" t="n">
        <v>10.6785</v>
      </c>
      <c r="E1429" s="49" t="n">
        <v>2.079</v>
      </c>
      <c r="F1429" s="49" t="n">
        <f aca="false">D1429/E1429</f>
        <v>5.13636363636364</v>
      </c>
      <c r="G1429" s="0" t="str">
        <f aca="false">IF(OR(C1429&lt;4,C1429&gt;9),"Winter","Summer")</f>
        <v>Winter</v>
      </c>
    </row>
    <row r="1430" customFormat="false" ht="14.25" hidden="false" customHeight="false" outlineLevel="0" collapsed="false">
      <c r="A1430" s="50" t="n">
        <v>43919</v>
      </c>
      <c r="B1430" s="0" t="n">
        <f aca="false">YEAR(A1430)</f>
        <v>2020</v>
      </c>
      <c r="C1430" s="0" t="n">
        <f aca="false">MONTH(A1430)</f>
        <v>3</v>
      </c>
      <c r="D1430" s="49" t="n">
        <v>10.1640005</v>
      </c>
      <c r="E1430" s="49" t="n">
        <v>2.079</v>
      </c>
      <c r="F1430" s="49" t="n">
        <f aca="false">D1430/E1430</f>
        <v>4.88888912938913</v>
      </c>
      <c r="G1430" s="0" t="str">
        <f aca="false">IF(OR(C1430&lt;4,C1430&gt;9),"Winter","Summer")</f>
        <v>Winter</v>
      </c>
    </row>
    <row r="1431" customFormat="false" ht="14.25" hidden="false" customHeight="false" outlineLevel="0" collapsed="false">
      <c r="A1431" s="50" t="n">
        <v>43919.9583333333</v>
      </c>
      <c r="B1431" s="0" t="n">
        <f aca="false">YEAR(A1431)</f>
        <v>2020</v>
      </c>
      <c r="C1431" s="0" t="n">
        <f aca="false">MONTH(A1431)</f>
        <v>3</v>
      </c>
      <c r="D1431" s="49" t="n">
        <v>11.466</v>
      </c>
      <c r="E1431" s="49" t="n">
        <v>2.0895</v>
      </c>
      <c r="F1431" s="49" t="n">
        <f aca="false">D1431/E1431</f>
        <v>5.48743718592965</v>
      </c>
      <c r="G1431" s="0" t="str">
        <f aca="false">IF(OR(C1431&lt;4,C1431&gt;9),"Winter","Summer")</f>
        <v>Winter</v>
      </c>
    </row>
    <row r="1432" customFormat="false" ht="14.25" hidden="false" customHeight="false" outlineLevel="0" collapsed="false">
      <c r="A1432" s="50" t="n">
        <v>43920.9583333333</v>
      </c>
      <c r="B1432" s="0" t="n">
        <f aca="false">YEAR(A1432)</f>
        <v>2020</v>
      </c>
      <c r="C1432" s="0" t="n">
        <f aca="false">MONTH(A1432)</f>
        <v>3</v>
      </c>
      <c r="D1432" s="49" t="n">
        <v>11.466</v>
      </c>
      <c r="E1432" s="49" t="n">
        <v>2.0895</v>
      </c>
      <c r="F1432" s="49" t="n">
        <f aca="false">D1432/E1432</f>
        <v>5.48743718592965</v>
      </c>
      <c r="G1432" s="0" t="str">
        <f aca="false">IF(OR(C1432&lt;4,C1432&gt;9),"Winter","Summer")</f>
        <v>Winter</v>
      </c>
    </row>
    <row r="1433" customFormat="false" ht="14.25" hidden="false" customHeight="false" outlineLevel="0" collapsed="false">
      <c r="A1433" s="50" t="n">
        <v>43921.9583333333</v>
      </c>
      <c r="B1433" s="0" t="n">
        <f aca="false">YEAR(A1433)</f>
        <v>2020</v>
      </c>
      <c r="C1433" s="0" t="n">
        <f aca="false">MONTH(A1433)</f>
        <v>3</v>
      </c>
      <c r="D1433" s="49" t="n">
        <v>11.497499</v>
      </c>
      <c r="E1433" s="49" t="n">
        <v>2.058</v>
      </c>
      <c r="F1433" s="49" t="n">
        <f aca="false">D1433/E1433</f>
        <v>5.5867342079689</v>
      </c>
      <c r="G1433" s="0" t="str">
        <f aca="false">IF(OR(C1433&lt;4,C1433&gt;9),"Winter","Summer")</f>
        <v>Winter</v>
      </c>
    </row>
    <row r="1434" customFormat="false" ht="14.25" hidden="false" customHeight="false" outlineLevel="0" collapsed="false">
      <c r="A1434" s="50" t="n">
        <v>43922.9583333333</v>
      </c>
      <c r="B1434" s="0" t="n">
        <f aca="false">YEAR(A1434)</f>
        <v>2020</v>
      </c>
      <c r="C1434" s="0" t="n">
        <f aca="false">MONTH(A1434)</f>
        <v>4</v>
      </c>
      <c r="D1434" s="49" t="n">
        <v>11.3505</v>
      </c>
      <c r="E1434" s="49" t="n">
        <v>2.016</v>
      </c>
      <c r="F1434" s="49" t="n">
        <f aca="false">D1434/E1434</f>
        <v>5.63020833333333</v>
      </c>
      <c r="G1434" s="0" t="str">
        <f aca="false">IF(OR(C1434&lt;4,C1434&gt;9),"Winter","Summer")</f>
        <v>Summer</v>
      </c>
    </row>
    <row r="1435" customFormat="false" ht="14.25" hidden="false" customHeight="false" outlineLevel="0" collapsed="false">
      <c r="A1435" s="50" t="n">
        <v>43923.9583333333</v>
      </c>
      <c r="B1435" s="0" t="n">
        <f aca="false">YEAR(A1435)</f>
        <v>2020</v>
      </c>
      <c r="C1435" s="0" t="n">
        <f aca="false">MONTH(A1435)</f>
        <v>4</v>
      </c>
      <c r="D1435" s="49" t="n">
        <v>11.592</v>
      </c>
      <c r="E1435" s="49" t="n">
        <v>2.0475001</v>
      </c>
      <c r="F1435" s="49" t="n">
        <f aca="false">D1435/E1435</f>
        <v>5.66153818502866</v>
      </c>
      <c r="G1435" s="0" t="str">
        <f aca="false">IF(OR(C1435&lt;4,C1435&gt;9),"Winter","Summer")</f>
        <v>Summer</v>
      </c>
    </row>
    <row r="1436" customFormat="false" ht="14.25" hidden="false" customHeight="false" outlineLevel="0" collapsed="false">
      <c r="A1436" s="50" t="n">
        <v>43924.9583333333</v>
      </c>
      <c r="B1436" s="0" t="n">
        <f aca="false">YEAR(A1436)</f>
        <v>2020</v>
      </c>
      <c r="C1436" s="0" t="n">
        <f aca="false">MONTH(A1436)</f>
        <v>4</v>
      </c>
      <c r="D1436" s="49" t="n">
        <v>11.318999</v>
      </c>
      <c r="E1436" s="49" t="n">
        <v>1.9635</v>
      </c>
      <c r="F1436" s="49" t="n">
        <f aca="false">D1436/E1436</f>
        <v>5.76470537305831</v>
      </c>
      <c r="G1436" s="0" t="str">
        <f aca="false">IF(OR(C1436&lt;4,C1436&gt;9),"Winter","Summer")</f>
        <v>Summer</v>
      </c>
    </row>
    <row r="1437" customFormat="false" ht="14.25" hidden="false" customHeight="false" outlineLevel="0" collapsed="false">
      <c r="A1437" s="50" t="n">
        <v>43925.9583333333</v>
      </c>
      <c r="B1437" s="0" t="n">
        <f aca="false">YEAR(A1437)</f>
        <v>2020</v>
      </c>
      <c r="C1437" s="0" t="n">
        <f aca="false">MONTH(A1437)</f>
        <v>4</v>
      </c>
      <c r="D1437" s="49" t="n">
        <v>8.736</v>
      </c>
      <c r="E1437" s="49" t="n">
        <v>1.9635</v>
      </c>
      <c r="F1437" s="49" t="n">
        <f aca="false">D1437/E1437</f>
        <v>4.44919786096257</v>
      </c>
      <c r="G1437" s="0" t="str">
        <f aca="false">IF(OR(C1437&lt;4,C1437&gt;9),"Winter","Summer")</f>
        <v>Summer</v>
      </c>
    </row>
    <row r="1438" customFormat="false" ht="14.25" hidden="false" customHeight="false" outlineLevel="0" collapsed="false">
      <c r="A1438" s="50" t="n">
        <v>43926.9583333333</v>
      </c>
      <c r="B1438" s="0" t="n">
        <f aca="false">YEAR(A1438)</f>
        <v>2020</v>
      </c>
      <c r="C1438" s="0" t="n">
        <f aca="false">MONTH(A1438)</f>
        <v>4</v>
      </c>
      <c r="D1438" s="49" t="n">
        <v>10.594501</v>
      </c>
      <c r="E1438" s="49" t="n">
        <v>1.9844999</v>
      </c>
      <c r="F1438" s="49" t="n">
        <f aca="false">D1438/E1438</f>
        <v>5.33862511154574</v>
      </c>
      <c r="G1438" s="0" t="str">
        <f aca="false">IF(OR(C1438&lt;4,C1438&gt;9),"Winter","Summer")</f>
        <v>Summer</v>
      </c>
    </row>
    <row r="1439" customFormat="false" ht="14.25" hidden="false" customHeight="false" outlineLevel="0" collapsed="false">
      <c r="A1439" s="50" t="n">
        <v>43927.9583333333</v>
      </c>
      <c r="B1439" s="0" t="n">
        <f aca="false">YEAR(A1439)</f>
        <v>2020</v>
      </c>
      <c r="C1439" s="0" t="n">
        <f aca="false">MONTH(A1439)</f>
        <v>4</v>
      </c>
      <c r="D1439" s="49" t="n">
        <v>11.528999</v>
      </c>
      <c r="E1439" s="49" t="n">
        <v>1.9844999</v>
      </c>
      <c r="F1439" s="49" t="n">
        <f aca="false">D1439/E1439</f>
        <v>5.8095235983635</v>
      </c>
      <c r="G1439" s="0" t="str">
        <f aca="false">IF(OR(C1439&lt;4,C1439&gt;9),"Winter","Summer")</f>
        <v>Summer</v>
      </c>
    </row>
    <row r="1440" customFormat="false" ht="14.25" hidden="false" customHeight="false" outlineLevel="0" collapsed="false">
      <c r="A1440" s="50" t="n">
        <v>43928.9583333333</v>
      </c>
      <c r="B1440" s="0" t="n">
        <f aca="false">YEAR(A1440)</f>
        <v>2020</v>
      </c>
      <c r="C1440" s="0" t="n">
        <f aca="false">MONTH(A1440)</f>
        <v>4</v>
      </c>
      <c r="D1440" s="49" t="n">
        <v>11.6655</v>
      </c>
      <c r="E1440" s="49" t="n">
        <v>2.0055</v>
      </c>
      <c r="F1440" s="49" t="n">
        <f aca="false">D1440/E1440</f>
        <v>5.81675392670157</v>
      </c>
      <c r="G1440" s="0" t="str">
        <f aca="false">IF(OR(C1440&lt;4,C1440&gt;9),"Winter","Summer")</f>
        <v>Summer</v>
      </c>
    </row>
    <row r="1441" customFormat="false" ht="14.25" hidden="false" customHeight="false" outlineLevel="0" collapsed="false">
      <c r="A1441" s="50" t="n">
        <v>43929.9583333333</v>
      </c>
      <c r="B1441" s="0" t="n">
        <f aca="false">YEAR(A1441)</f>
        <v>2020</v>
      </c>
      <c r="C1441" s="0" t="n">
        <f aca="false">MONTH(A1441)</f>
        <v>4</v>
      </c>
      <c r="D1441" s="49" t="n">
        <v>11.3925</v>
      </c>
      <c r="E1441" s="49" t="n">
        <v>1.974</v>
      </c>
      <c r="F1441" s="49" t="n">
        <f aca="false">D1441/E1441</f>
        <v>5.77127659574468</v>
      </c>
      <c r="G1441" s="0" t="str">
        <f aca="false">IF(OR(C1441&lt;4,C1441&gt;9),"Winter","Summer")</f>
        <v>Summer</v>
      </c>
    </row>
    <row r="1442" customFormat="false" ht="14.25" hidden="false" customHeight="false" outlineLevel="0" collapsed="false">
      <c r="A1442" s="50" t="n">
        <v>43930.9583333333</v>
      </c>
      <c r="B1442" s="0" t="n">
        <f aca="false">YEAR(A1442)</f>
        <v>2020</v>
      </c>
      <c r="C1442" s="0" t="n">
        <f aca="false">MONTH(A1442)</f>
        <v>4</v>
      </c>
      <c r="D1442" s="49" t="n">
        <v>11.445</v>
      </c>
      <c r="E1442" s="49" t="n">
        <v>1.974</v>
      </c>
      <c r="F1442" s="49" t="n">
        <f aca="false">D1442/E1442</f>
        <v>5.79787234042553</v>
      </c>
      <c r="G1442" s="0" t="str">
        <f aca="false">IF(OR(C1442&lt;4,C1442&gt;9),"Winter","Summer")</f>
        <v>Summer</v>
      </c>
    </row>
    <row r="1443" customFormat="false" ht="14.25" hidden="false" customHeight="false" outlineLevel="0" collapsed="false">
      <c r="A1443" s="50" t="n">
        <v>43931.9583333333</v>
      </c>
      <c r="B1443" s="0" t="n">
        <f aca="false">YEAR(A1443)</f>
        <v>2020</v>
      </c>
      <c r="C1443" s="0" t="n">
        <f aca="false">MONTH(A1443)</f>
        <v>4</v>
      </c>
      <c r="D1443" s="49" t="n">
        <v>11.6445</v>
      </c>
      <c r="E1443" s="49" t="n">
        <v>1.974</v>
      </c>
      <c r="F1443" s="49" t="n">
        <f aca="false">D1443/E1443</f>
        <v>5.89893617021277</v>
      </c>
      <c r="G1443" s="0" t="str">
        <f aca="false">IF(OR(C1443&lt;4,C1443&gt;9),"Winter","Summer")</f>
        <v>Summer</v>
      </c>
    </row>
    <row r="1444" customFormat="false" ht="14.25" hidden="false" customHeight="false" outlineLevel="0" collapsed="false">
      <c r="A1444" s="50" t="n">
        <v>43932.9583333333</v>
      </c>
      <c r="B1444" s="0" t="n">
        <f aca="false">YEAR(A1444)</f>
        <v>2020</v>
      </c>
      <c r="C1444" s="0" t="n">
        <f aca="false">MONTH(A1444)</f>
        <v>4</v>
      </c>
      <c r="D1444" s="49" t="n">
        <v>11.403</v>
      </c>
      <c r="E1444" s="49" t="n">
        <v>1.974</v>
      </c>
      <c r="F1444" s="49" t="n">
        <f aca="false">D1444/E1444</f>
        <v>5.77659574468085</v>
      </c>
      <c r="G1444" s="0" t="str">
        <f aca="false">IF(OR(C1444&lt;4,C1444&gt;9),"Winter","Summer")</f>
        <v>Summer</v>
      </c>
    </row>
    <row r="1445" customFormat="false" ht="14.25" hidden="false" customHeight="false" outlineLevel="0" collapsed="false">
      <c r="A1445" s="50" t="n">
        <v>43933.9583333333</v>
      </c>
      <c r="B1445" s="0" t="n">
        <f aca="false">YEAR(A1445)</f>
        <v>2020</v>
      </c>
      <c r="C1445" s="0" t="n">
        <f aca="false">MONTH(A1445)</f>
        <v>4</v>
      </c>
      <c r="D1445" s="49" t="n">
        <v>9.807</v>
      </c>
      <c r="E1445" s="49" t="n">
        <v>1.974</v>
      </c>
      <c r="F1445" s="49" t="n">
        <f aca="false">D1445/E1445</f>
        <v>4.96808510638298</v>
      </c>
      <c r="G1445" s="0" t="str">
        <f aca="false">IF(OR(C1445&lt;4,C1445&gt;9),"Winter","Summer")</f>
        <v>Summer</v>
      </c>
    </row>
    <row r="1446" customFormat="false" ht="14.25" hidden="false" customHeight="false" outlineLevel="0" collapsed="false">
      <c r="A1446" s="50" t="n">
        <v>43934.9583333333</v>
      </c>
      <c r="B1446" s="0" t="n">
        <f aca="false">YEAR(A1446)</f>
        <v>2020</v>
      </c>
      <c r="C1446" s="0" t="n">
        <f aca="false">MONTH(A1446)</f>
        <v>4</v>
      </c>
      <c r="D1446" s="49" t="n">
        <v>11.592</v>
      </c>
      <c r="E1446" s="49" t="n">
        <v>1.9635</v>
      </c>
      <c r="F1446" s="49" t="n">
        <f aca="false">D1446/E1446</f>
        <v>5.90374331550802</v>
      </c>
      <c r="G1446" s="0" t="str">
        <f aca="false">IF(OR(C1446&lt;4,C1446&gt;9),"Winter","Summer")</f>
        <v>Summer</v>
      </c>
    </row>
    <row r="1447" customFormat="false" ht="14.25" hidden="false" customHeight="false" outlineLevel="0" collapsed="false">
      <c r="A1447" s="50" t="n">
        <v>43935.9583333333</v>
      </c>
      <c r="B1447" s="0" t="n">
        <f aca="false">YEAR(A1447)</f>
        <v>2020</v>
      </c>
      <c r="C1447" s="0" t="n">
        <f aca="false">MONTH(A1447)</f>
        <v>4</v>
      </c>
      <c r="D1447" s="49" t="n">
        <v>11.382</v>
      </c>
      <c r="E1447" s="49" t="n">
        <v>1.9635</v>
      </c>
      <c r="F1447" s="49" t="n">
        <f aca="false">D1447/E1447</f>
        <v>5.79679144385027</v>
      </c>
      <c r="G1447" s="0" t="str">
        <f aca="false">IF(OR(C1447&lt;4,C1447&gt;9),"Winter","Summer")</f>
        <v>Summer</v>
      </c>
    </row>
    <row r="1448" customFormat="false" ht="14.25" hidden="false" customHeight="false" outlineLevel="0" collapsed="false">
      <c r="A1448" s="50" t="n">
        <v>43936.9583333333</v>
      </c>
      <c r="B1448" s="0" t="n">
        <f aca="false">YEAR(A1448)</f>
        <v>2020</v>
      </c>
      <c r="C1448" s="0" t="n">
        <f aca="false">MONTH(A1448)</f>
        <v>4</v>
      </c>
      <c r="D1448" s="49" t="n">
        <v>11.13</v>
      </c>
      <c r="E1448" s="49" t="n">
        <v>1.9215001</v>
      </c>
      <c r="F1448" s="49" t="n">
        <f aca="false">D1448/E1448</f>
        <v>5.7923494253266</v>
      </c>
      <c r="G1448" s="0" t="str">
        <f aca="false">IF(OR(C1448&lt;4,C1448&gt;9),"Winter","Summer")</f>
        <v>Summer</v>
      </c>
    </row>
    <row r="1449" customFormat="false" ht="14.25" hidden="false" customHeight="false" outlineLevel="0" collapsed="false">
      <c r="A1449" s="50" t="n">
        <v>43937.9583333333</v>
      </c>
      <c r="B1449" s="0" t="n">
        <f aca="false">YEAR(A1449)</f>
        <v>2020</v>
      </c>
      <c r="C1449" s="0" t="n">
        <f aca="false">MONTH(A1449)</f>
        <v>4</v>
      </c>
      <c r="D1449" s="49" t="n">
        <v>10.6365</v>
      </c>
      <c r="E1449" s="49" t="n">
        <v>1.911</v>
      </c>
      <c r="F1449" s="49" t="n">
        <f aca="false">D1449/E1449</f>
        <v>5.56593406593407</v>
      </c>
      <c r="G1449" s="0" t="str">
        <f aca="false">IF(OR(C1449&lt;4,C1449&gt;9),"Winter","Summer")</f>
        <v>Summer</v>
      </c>
    </row>
    <row r="1450" customFormat="false" ht="14.25" hidden="false" customHeight="false" outlineLevel="0" collapsed="false">
      <c r="A1450" s="50" t="n">
        <v>43938.9583333333</v>
      </c>
      <c r="B1450" s="0" t="n">
        <f aca="false">YEAR(A1450)</f>
        <v>2020</v>
      </c>
      <c r="C1450" s="0" t="n">
        <f aca="false">MONTH(A1450)</f>
        <v>4</v>
      </c>
      <c r="D1450" s="49" t="n">
        <v>10.983</v>
      </c>
      <c r="E1450" s="49" t="n">
        <v>1.89</v>
      </c>
      <c r="F1450" s="49" t="n">
        <f aca="false">D1450/E1450</f>
        <v>5.81111111111111</v>
      </c>
      <c r="G1450" s="0" t="str">
        <f aca="false">IF(OR(C1450&lt;4,C1450&gt;9),"Winter","Summer")</f>
        <v>Summer</v>
      </c>
    </row>
    <row r="1451" customFormat="false" ht="14.25" hidden="false" customHeight="false" outlineLevel="0" collapsed="false">
      <c r="A1451" s="50" t="n">
        <v>43939.9583333333</v>
      </c>
      <c r="B1451" s="0" t="n">
        <f aca="false">YEAR(A1451)</f>
        <v>2020</v>
      </c>
      <c r="C1451" s="0" t="n">
        <f aca="false">MONTH(A1451)</f>
        <v>4</v>
      </c>
      <c r="D1451" s="49" t="n">
        <v>10.3845005</v>
      </c>
      <c r="E1451" s="49" t="n">
        <v>1.89</v>
      </c>
      <c r="F1451" s="49" t="n">
        <f aca="false">D1451/E1451</f>
        <v>5.49444470899471</v>
      </c>
      <c r="G1451" s="0" t="str">
        <f aca="false">IF(OR(C1451&lt;4,C1451&gt;9),"Winter","Summer")</f>
        <v>Summer</v>
      </c>
    </row>
    <row r="1452" customFormat="false" ht="14.25" hidden="false" customHeight="false" outlineLevel="0" collapsed="false">
      <c r="A1452" s="50" t="n">
        <v>43940.9583333333</v>
      </c>
      <c r="B1452" s="0" t="n">
        <f aca="false">YEAR(A1452)</f>
        <v>2020</v>
      </c>
      <c r="C1452" s="0" t="n">
        <f aca="false">MONTH(A1452)</f>
        <v>4</v>
      </c>
      <c r="D1452" s="49" t="n">
        <v>9.2295</v>
      </c>
      <c r="E1452" s="49" t="n">
        <v>1.89</v>
      </c>
      <c r="F1452" s="49" t="n">
        <f aca="false">D1452/E1452</f>
        <v>4.88333333333333</v>
      </c>
      <c r="G1452" s="0" t="str">
        <f aca="false">IF(OR(C1452&lt;4,C1452&gt;9),"Winter","Summer")</f>
        <v>Summer</v>
      </c>
    </row>
    <row r="1453" customFormat="false" ht="14.25" hidden="false" customHeight="false" outlineLevel="0" collapsed="false">
      <c r="A1453" s="50" t="n">
        <v>43941.9583333333</v>
      </c>
      <c r="B1453" s="0" t="n">
        <f aca="false">YEAR(A1453)</f>
        <v>2020</v>
      </c>
      <c r="C1453" s="0" t="n">
        <f aca="false">MONTH(A1453)</f>
        <v>4</v>
      </c>
      <c r="D1453" s="49" t="n">
        <v>9.092999</v>
      </c>
      <c r="E1453" s="49" t="n">
        <v>1.7850001</v>
      </c>
      <c r="F1453" s="49" t="n">
        <f aca="false">D1453/E1453</f>
        <v>5.09411680145004</v>
      </c>
      <c r="G1453" s="0" t="str">
        <f aca="false">IF(OR(C1453&lt;4,C1453&gt;9),"Winter","Summer")</f>
        <v>Summer</v>
      </c>
    </row>
    <row r="1454" customFormat="false" ht="14.25" hidden="false" customHeight="false" outlineLevel="0" collapsed="false">
      <c r="A1454" s="50" t="n">
        <v>43942.9583333333</v>
      </c>
      <c r="B1454" s="0" t="n">
        <f aca="false">YEAR(A1454)</f>
        <v>2020</v>
      </c>
      <c r="C1454" s="0" t="n">
        <f aca="false">MONTH(A1454)</f>
        <v>4</v>
      </c>
      <c r="D1454" s="49" t="n">
        <v>9.9855</v>
      </c>
      <c r="E1454" s="49" t="n">
        <v>1.701</v>
      </c>
      <c r="F1454" s="49" t="n">
        <f aca="false">D1454/E1454</f>
        <v>5.87037037037037</v>
      </c>
      <c r="G1454" s="0" t="str">
        <f aca="false">IF(OR(C1454&lt;4,C1454&gt;9),"Winter","Summer")</f>
        <v>Summer</v>
      </c>
    </row>
    <row r="1455" customFormat="false" ht="14.25" hidden="false" customHeight="false" outlineLevel="0" collapsed="false">
      <c r="A1455" s="50" t="n">
        <v>43943.9583333333</v>
      </c>
      <c r="B1455" s="0" t="n">
        <f aca="false">YEAR(A1455)</f>
        <v>2020</v>
      </c>
      <c r="C1455" s="0" t="n">
        <f aca="false">MONTH(A1455)</f>
        <v>4</v>
      </c>
      <c r="D1455" s="49" t="n">
        <v>11.214001</v>
      </c>
      <c r="E1455" s="49" t="n">
        <v>1.806</v>
      </c>
      <c r="F1455" s="49" t="n">
        <f aca="false">D1455/E1455</f>
        <v>6.20930287929125</v>
      </c>
      <c r="G1455" s="0" t="str">
        <f aca="false">IF(OR(C1455&lt;4,C1455&gt;9),"Winter","Summer")</f>
        <v>Summer</v>
      </c>
    </row>
    <row r="1456" customFormat="false" ht="14.25" hidden="false" customHeight="false" outlineLevel="0" collapsed="false">
      <c r="A1456" s="50" t="n">
        <v>43944.9583333333</v>
      </c>
      <c r="B1456" s="0" t="n">
        <f aca="false">YEAR(A1456)</f>
        <v>2020</v>
      </c>
      <c r="C1456" s="0" t="n">
        <f aca="false">MONTH(A1456)</f>
        <v>4</v>
      </c>
      <c r="D1456" s="49" t="n">
        <v>11.088</v>
      </c>
      <c r="E1456" s="49" t="n">
        <v>1.8165001</v>
      </c>
      <c r="F1456" s="49" t="n">
        <f aca="false">D1456/E1456</f>
        <v>6.10404590674121</v>
      </c>
      <c r="G1456" s="0" t="str">
        <f aca="false">IF(OR(C1456&lt;4,C1456&gt;9),"Winter","Summer")</f>
        <v>Summer</v>
      </c>
    </row>
    <row r="1457" customFormat="false" ht="14.25" hidden="false" customHeight="false" outlineLevel="0" collapsed="false">
      <c r="A1457" s="50" t="n">
        <v>43945.9583333333</v>
      </c>
      <c r="B1457" s="0" t="n">
        <f aca="false">YEAR(A1457)</f>
        <v>2020</v>
      </c>
      <c r="C1457" s="0" t="n">
        <f aca="false">MONTH(A1457)</f>
        <v>4</v>
      </c>
      <c r="D1457" s="49" t="n">
        <v>11.0460005</v>
      </c>
      <c r="E1457" s="49" t="n">
        <v>1.7639999</v>
      </c>
      <c r="F1457" s="49" t="n">
        <f aca="false">D1457/E1457</f>
        <v>6.26190540033477</v>
      </c>
      <c r="G1457" s="0" t="str">
        <f aca="false">IF(OR(C1457&lt;4,C1457&gt;9),"Winter","Summer")</f>
        <v>Summer</v>
      </c>
    </row>
    <row r="1458" customFormat="false" ht="14.25" hidden="false" customHeight="false" outlineLevel="0" collapsed="false">
      <c r="A1458" s="50" t="n">
        <v>43946.9583333333</v>
      </c>
      <c r="B1458" s="0" t="n">
        <f aca="false">YEAR(A1458)</f>
        <v>2020</v>
      </c>
      <c r="C1458" s="0" t="n">
        <f aca="false">MONTH(A1458)</f>
        <v>4</v>
      </c>
      <c r="D1458" s="49" t="n">
        <v>11.0564995</v>
      </c>
      <c r="E1458" s="49" t="n">
        <v>1.7639999</v>
      </c>
      <c r="F1458" s="49" t="n">
        <f aca="false">D1458/E1458</f>
        <v>6.26785721473113</v>
      </c>
      <c r="G1458" s="0" t="str">
        <f aca="false">IF(OR(C1458&lt;4,C1458&gt;9),"Winter","Summer")</f>
        <v>Summer</v>
      </c>
    </row>
    <row r="1459" customFormat="false" ht="14.25" hidden="false" customHeight="false" outlineLevel="0" collapsed="false">
      <c r="A1459" s="50" t="n">
        <v>43947.9583333333</v>
      </c>
      <c r="B1459" s="0" t="n">
        <f aca="false">YEAR(A1459)</f>
        <v>2020</v>
      </c>
      <c r="C1459" s="0" t="n">
        <f aca="false">MONTH(A1459)</f>
        <v>4</v>
      </c>
      <c r="D1459" s="49" t="n">
        <v>11.0145</v>
      </c>
      <c r="E1459" s="49" t="n">
        <v>1.7850001</v>
      </c>
      <c r="F1459" s="49" t="n">
        <f aca="false">D1459/E1459</f>
        <v>6.17058788960292</v>
      </c>
      <c r="G1459" s="0" t="str">
        <f aca="false">IF(OR(C1459&lt;4,C1459&gt;9),"Winter","Summer")</f>
        <v>Summer</v>
      </c>
    </row>
    <row r="1460" customFormat="false" ht="14.25" hidden="false" customHeight="false" outlineLevel="0" collapsed="false">
      <c r="A1460" s="50" t="n">
        <v>43948.9583333333</v>
      </c>
      <c r="B1460" s="0" t="n">
        <f aca="false">YEAR(A1460)</f>
        <v>2020</v>
      </c>
      <c r="C1460" s="0" t="n">
        <f aca="false">MONTH(A1460)</f>
        <v>4</v>
      </c>
      <c r="D1460" s="49" t="n">
        <v>11.1195</v>
      </c>
      <c r="E1460" s="49" t="n">
        <v>1.848</v>
      </c>
      <c r="F1460" s="49" t="n">
        <f aca="false">D1460/E1460</f>
        <v>6.01704545454545</v>
      </c>
      <c r="G1460" s="0" t="str">
        <f aca="false">IF(OR(C1460&lt;4,C1460&gt;9),"Winter","Summer")</f>
        <v>Summer</v>
      </c>
    </row>
    <row r="1461" customFormat="false" ht="14.25" hidden="false" customHeight="false" outlineLevel="0" collapsed="false">
      <c r="A1461" s="50" t="n">
        <v>43949.9583333333</v>
      </c>
      <c r="B1461" s="0" t="n">
        <f aca="false">YEAR(A1461)</f>
        <v>2020</v>
      </c>
      <c r="C1461" s="0" t="n">
        <f aca="false">MONTH(A1461)</f>
        <v>4</v>
      </c>
      <c r="D1461" s="49" t="n">
        <v>11.067</v>
      </c>
      <c r="E1461" s="49" t="n">
        <v>1.89</v>
      </c>
      <c r="F1461" s="49" t="n">
        <f aca="false">D1461/E1461</f>
        <v>5.85555555555556</v>
      </c>
      <c r="G1461" s="0" t="str">
        <f aca="false">IF(OR(C1461&lt;4,C1461&gt;9),"Winter","Summer")</f>
        <v>Summer</v>
      </c>
    </row>
    <row r="1462" customFormat="false" ht="14.25" hidden="false" customHeight="false" outlineLevel="0" collapsed="false">
      <c r="A1462" s="50" t="n">
        <v>43950.9583333333</v>
      </c>
      <c r="B1462" s="0" t="n">
        <f aca="false">YEAR(A1462)</f>
        <v>2020</v>
      </c>
      <c r="C1462" s="0" t="n">
        <f aca="false">MONTH(A1462)</f>
        <v>4</v>
      </c>
      <c r="D1462" s="49" t="n">
        <v>10.962</v>
      </c>
      <c r="E1462" s="49" t="n">
        <v>1.869</v>
      </c>
      <c r="F1462" s="49" t="n">
        <f aca="false">D1462/E1462</f>
        <v>5.86516853932584</v>
      </c>
      <c r="G1462" s="0" t="str">
        <f aca="false">IF(OR(C1462&lt;4,C1462&gt;9),"Winter","Summer")</f>
        <v>Summer</v>
      </c>
    </row>
    <row r="1463" customFormat="false" ht="14.25" hidden="false" customHeight="false" outlineLevel="0" collapsed="false">
      <c r="A1463" s="50" t="n">
        <v>43951.9583333333</v>
      </c>
      <c r="B1463" s="0" t="n">
        <f aca="false">YEAR(A1463)</f>
        <v>2020</v>
      </c>
      <c r="C1463" s="0" t="n">
        <f aca="false">MONTH(A1463)</f>
        <v>4</v>
      </c>
      <c r="D1463" s="49" t="n">
        <v>10.8885</v>
      </c>
      <c r="E1463" s="49" t="n">
        <v>1.869</v>
      </c>
      <c r="F1463" s="49" t="n">
        <f aca="false">D1463/E1463</f>
        <v>5.82584269662921</v>
      </c>
      <c r="G1463" s="0" t="str">
        <f aca="false">IF(OR(C1463&lt;4,C1463&gt;9),"Winter","Summer")</f>
        <v>Summer</v>
      </c>
    </row>
    <row r="1464" customFormat="false" ht="14.25" hidden="false" customHeight="false" outlineLevel="0" collapsed="false">
      <c r="A1464" s="50" t="n">
        <v>43952.9583333333</v>
      </c>
      <c r="B1464" s="0" t="n">
        <f aca="false">YEAR(A1464)</f>
        <v>2020</v>
      </c>
      <c r="C1464" s="0" t="n">
        <f aca="false">MONTH(A1464)</f>
        <v>5</v>
      </c>
      <c r="D1464" s="49" t="n">
        <v>11.0460005</v>
      </c>
      <c r="E1464" s="49" t="n">
        <v>1.89</v>
      </c>
      <c r="F1464" s="49" t="n">
        <f aca="false">D1464/E1464</f>
        <v>5.84444470899471</v>
      </c>
      <c r="G1464" s="0" t="str">
        <f aca="false">IF(OR(C1464&lt;4,C1464&gt;9),"Winter","Summer")</f>
        <v>Summer</v>
      </c>
    </row>
    <row r="1465" customFormat="false" ht="14.25" hidden="false" customHeight="false" outlineLevel="0" collapsed="false">
      <c r="A1465" s="50" t="n">
        <v>43953.9583333333</v>
      </c>
      <c r="B1465" s="0" t="n">
        <f aca="false">YEAR(A1465)</f>
        <v>2020</v>
      </c>
      <c r="C1465" s="0" t="n">
        <f aca="false">MONTH(A1465)</f>
        <v>5</v>
      </c>
      <c r="D1465" s="49" t="n">
        <v>11.3715</v>
      </c>
      <c r="E1465" s="49" t="n">
        <v>1.89</v>
      </c>
      <c r="F1465" s="49" t="n">
        <f aca="false">D1465/E1465</f>
        <v>6.01666666666667</v>
      </c>
      <c r="G1465" s="0" t="str">
        <f aca="false">IF(OR(C1465&lt;4,C1465&gt;9),"Winter","Summer")</f>
        <v>Summer</v>
      </c>
    </row>
    <row r="1466" customFormat="false" ht="14.25" hidden="false" customHeight="false" outlineLevel="0" collapsed="false">
      <c r="A1466" s="50" t="n">
        <v>43954.9583333333</v>
      </c>
      <c r="B1466" s="0" t="n">
        <f aca="false">YEAR(A1466)</f>
        <v>2020</v>
      </c>
      <c r="C1466" s="0" t="n">
        <f aca="false">MONTH(A1466)</f>
        <v>5</v>
      </c>
      <c r="D1466" s="49" t="n">
        <v>11.1615</v>
      </c>
      <c r="E1466" s="49" t="n">
        <v>1.8794999</v>
      </c>
      <c r="F1466" s="49" t="n">
        <f aca="false">D1466/E1466</f>
        <v>5.93854780199776</v>
      </c>
      <c r="G1466" s="0" t="str">
        <f aca="false">IF(OR(C1466&lt;4,C1466&gt;9),"Winter","Summer")</f>
        <v>Summer</v>
      </c>
    </row>
    <row r="1467" customFormat="false" ht="14.25" hidden="false" customHeight="false" outlineLevel="0" collapsed="false">
      <c r="A1467" s="50" t="n">
        <v>43955.9583333333</v>
      </c>
      <c r="B1467" s="0" t="n">
        <f aca="false">YEAR(A1467)</f>
        <v>2020</v>
      </c>
      <c r="C1467" s="0" t="n">
        <f aca="false">MONTH(A1467)</f>
        <v>5</v>
      </c>
      <c r="D1467" s="49" t="n">
        <v>10.877999</v>
      </c>
      <c r="E1467" s="49" t="n">
        <v>1.9004999</v>
      </c>
      <c r="F1467" s="49" t="n">
        <f aca="false">D1467/E1467</f>
        <v>5.72375668107112</v>
      </c>
      <c r="G1467" s="0" t="str">
        <f aca="false">IF(OR(C1467&lt;4,C1467&gt;9),"Winter","Summer")</f>
        <v>Summer</v>
      </c>
    </row>
    <row r="1468" customFormat="false" ht="14.25" hidden="false" customHeight="false" outlineLevel="0" collapsed="false">
      <c r="A1468" s="50" t="n">
        <v>43956.9583333333</v>
      </c>
      <c r="B1468" s="0" t="n">
        <f aca="false">YEAR(A1468)</f>
        <v>2020</v>
      </c>
      <c r="C1468" s="0" t="n">
        <f aca="false">MONTH(A1468)</f>
        <v>5</v>
      </c>
      <c r="D1468" s="49" t="n">
        <v>11.0460005</v>
      </c>
      <c r="E1468" s="49" t="n">
        <v>1.911</v>
      </c>
      <c r="F1468" s="49" t="n">
        <f aca="false">D1468/E1468</f>
        <v>5.7802200418629</v>
      </c>
      <c r="G1468" s="0" t="str">
        <f aca="false">IF(OR(C1468&lt;4,C1468&gt;9),"Winter","Summer")</f>
        <v>Summer</v>
      </c>
    </row>
    <row r="1469" customFormat="false" ht="14.25" hidden="false" customHeight="false" outlineLevel="0" collapsed="false">
      <c r="A1469" s="50" t="n">
        <v>43957.9583333333</v>
      </c>
      <c r="B1469" s="0" t="n">
        <f aca="false">YEAR(A1469)</f>
        <v>2020</v>
      </c>
      <c r="C1469" s="0" t="n">
        <f aca="false">MONTH(A1469)</f>
        <v>5</v>
      </c>
      <c r="D1469" s="49" t="n">
        <v>11.098499</v>
      </c>
      <c r="E1469" s="49" t="n">
        <v>1.89</v>
      </c>
      <c r="F1469" s="49" t="n">
        <f aca="false">D1469/E1469</f>
        <v>5.87222169312169</v>
      </c>
      <c r="G1469" s="0" t="str">
        <f aca="false">IF(OR(C1469&lt;4,C1469&gt;9),"Winter","Summer")</f>
        <v>Summer</v>
      </c>
    </row>
    <row r="1470" customFormat="false" ht="14.25" hidden="false" customHeight="false" outlineLevel="0" collapsed="false">
      <c r="A1470" s="50" t="n">
        <v>43958.9583333333</v>
      </c>
      <c r="B1470" s="0" t="n">
        <f aca="false">YEAR(A1470)</f>
        <v>2020</v>
      </c>
      <c r="C1470" s="0" t="n">
        <f aca="false">MONTH(A1470)</f>
        <v>5</v>
      </c>
      <c r="D1470" s="49" t="n">
        <v>11.403</v>
      </c>
      <c r="E1470" s="49" t="n">
        <v>1.89</v>
      </c>
      <c r="F1470" s="49" t="n">
        <f aca="false">D1470/E1470</f>
        <v>6.03333333333333</v>
      </c>
      <c r="G1470" s="0" t="str">
        <f aca="false">IF(OR(C1470&lt;4,C1470&gt;9),"Winter","Summer")</f>
        <v>Summer</v>
      </c>
    </row>
    <row r="1471" customFormat="false" ht="14.25" hidden="false" customHeight="false" outlineLevel="0" collapsed="false">
      <c r="A1471" s="50" t="n">
        <v>43959.9583333333</v>
      </c>
      <c r="B1471" s="0" t="n">
        <f aca="false">YEAR(A1471)</f>
        <v>2020</v>
      </c>
      <c r="C1471" s="0" t="n">
        <f aca="false">MONTH(A1471)</f>
        <v>5</v>
      </c>
      <c r="D1471" s="49" t="n">
        <v>11.55</v>
      </c>
      <c r="E1471" s="49" t="n">
        <v>1.89</v>
      </c>
      <c r="F1471" s="49" t="n">
        <f aca="false">D1471/E1471</f>
        <v>6.11111111111111</v>
      </c>
      <c r="G1471" s="0" t="str">
        <f aca="false">IF(OR(C1471&lt;4,C1471&gt;9),"Winter","Summer")</f>
        <v>Summer</v>
      </c>
    </row>
    <row r="1472" customFormat="false" ht="14.25" hidden="false" customHeight="false" outlineLevel="0" collapsed="false">
      <c r="A1472" s="50" t="n">
        <v>43960.9583333333</v>
      </c>
      <c r="B1472" s="0" t="n">
        <f aca="false">YEAR(A1472)</f>
        <v>2020</v>
      </c>
      <c r="C1472" s="0" t="n">
        <f aca="false">MONTH(A1472)</f>
        <v>5</v>
      </c>
      <c r="D1472" s="49" t="n">
        <v>9.3345</v>
      </c>
      <c r="E1472" s="49" t="n">
        <v>1.89</v>
      </c>
      <c r="F1472" s="49" t="n">
        <f aca="false">D1472/E1472</f>
        <v>4.93888888888889</v>
      </c>
      <c r="G1472" s="0" t="str">
        <f aca="false">IF(OR(C1472&lt;4,C1472&gt;9),"Winter","Summer")</f>
        <v>Summer</v>
      </c>
    </row>
    <row r="1473" customFormat="false" ht="14.25" hidden="false" customHeight="false" outlineLevel="0" collapsed="false">
      <c r="A1473" s="50" t="n">
        <v>43961.9583333333</v>
      </c>
      <c r="B1473" s="0" t="n">
        <f aca="false">YEAR(A1473)</f>
        <v>2020</v>
      </c>
      <c r="C1473" s="0" t="n">
        <f aca="false">MONTH(A1473)</f>
        <v>5</v>
      </c>
      <c r="D1473" s="49" t="n">
        <v>10.1325</v>
      </c>
      <c r="E1473" s="49" t="n">
        <v>1.932</v>
      </c>
      <c r="F1473" s="49" t="n">
        <f aca="false">D1473/E1473</f>
        <v>5.24456521739131</v>
      </c>
      <c r="G1473" s="0" t="str">
        <f aca="false">IF(OR(C1473&lt;4,C1473&gt;9),"Winter","Summer")</f>
        <v>Summer</v>
      </c>
    </row>
    <row r="1474" customFormat="false" ht="14.25" hidden="false" customHeight="false" outlineLevel="0" collapsed="false">
      <c r="A1474" s="50" t="n">
        <v>43962.9583333333</v>
      </c>
      <c r="B1474" s="0" t="n">
        <f aca="false">YEAR(A1474)</f>
        <v>2020</v>
      </c>
      <c r="C1474" s="0" t="n">
        <f aca="false">MONTH(A1474)</f>
        <v>5</v>
      </c>
      <c r="D1474" s="49" t="n">
        <v>11.424</v>
      </c>
      <c r="E1474" s="49" t="n">
        <v>1.932</v>
      </c>
      <c r="F1474" s="49" t="n">
        <f aca="false">D1474/E1474</f>
        <v>5.91304347826087</v>
      </c>
      <c r="G1474" s="0" t="str">
        <f aca="false">IF(OR(C1474&lt;4,C1474&gt;9),"Winter","Summer")</f>
        <v>Summer</v>
      </c>
    </row>
    <row r="1475" customFormat="false" ht="14.25" hidden="false" customHeight="false" outlineLevel="0" collapsed="false">
      <c r="A1475" s="50" t="n">
        <v>43963.9583333333</v>
      </c>
      <c r="B1475" s="0" t="n">
        <f aca="false">YEAR(A1475)</f>
        <v>2020</v>
      </c>
      <c r="C1475" s="0" t="n">
        <f aca="false">MONTH(A1475)</f>
        <v>5</v>
      </c>
      <c r="D1475" s="49" t="n">
        <v>11.13</v>
      </c>
      <c r="E1475" s="49" t="n">
        <v>1.869</v>
      </c>
      <c r="F1475" s="49" t="n">
        <f aca="false">D1475/E1475</f>
        <v>5.95505617977528</v>
      </c>
      <c r="G1475" s="0" t="str">
        <f aca="false">IF(OR(C1475&lt;4,C1475&gt;9),"Winter","Summer")</f>
        <v>Summer</v>
      </c>
    </row>
    <row r="1476" customFormat="false" ht="14.25" hidden="false" customHeight="false" outlineLevel="0" collapsed="false">
      <c r="A1476" s="50" t="n">
        <v>43964.9583333333</v>
      </c>
      <c r="B1476" s="0" t="n">
        <f aca="false">YEAR(A1476)</f>
        <v>2020</v>
      </c>
      <c r="C1476" s="0" t="n">
        <f aca="false">MONTH(A1476)</f>
        <v>5</v>
      </c>
      <c r="D1476" s="49" t="n">
        <v>11.1195</v>
      </c>
      <c r="E1476" s="49" t="n">
        <v>1.8585</v>
      </c>
      <c r="F1476" s="49" t="n">
        <f aca="false">D1476/E1476</f>
        <v>5.98305084745763</v>
      </c>
      <c r="G1476" s="0" t="str">
        <f aca="false">IF(OR(C1476&lt;4,C1476&gt;9),"Winter","Summer")</f>
        <v>Summer</v>
      </c>
    </row>
    <row r="1477" customFormat="false" ht="14.25" hidden="false" customHeight="false" outlineLevel="0" collapsed="false">
      <c r="A1477" s="50" t="n">
        <v>43965.9583333333</v>
      </c>
      <c r="B1477" s="0" t="n">
        <f aca="false">YEAR(A1477)</f>
        <v>2020</v>
      </c>
      <c r="C1477" s="0" t="n">
        <f aca="false">MONTH(A1477)</f>
        <v>5</v>
      </c>
      <c r="D1477" s="49" t="n">
        <v>11.2875</v>
      </c>
      <c r="E1477" s="49" t="n">
        <v>1.8585</v>
      </c>
      <c r="F1477" s="49" t="n">
        <f aca="false">D1477/E1477</f>
        <v>6.07344632768362</v>
      </c>
      <c r="G1477" s="0" t="str">
        <f aca="false">IF(OR(C1477&lt;4,C1477&gt;9),"Winter","Summer")</f>
        <v>Summer</v>
      </c>
    </row>
    <row r="1478" customFormat="false" ht="14.25" hidden="false" customHeight="false" outlineLevel="0" collapsed="false">
      <c r="A1478" s="50" t="n">
        <v>43966.9583333333</v>
      </c>
      <c r="B1478" s="0" t="n">
        <f aca="false">YEAR(A1478)</f>
        <v>2020</v>
      </c>
      <c r="C1478" s="0" t="n">
        <f aca="false">MONTH(A1478)</f>
        <v>5</v>
      </c>
      <c r="D1478" s="49" t="n">
        <v>10.993501</v>
      </c>
      <c r="E1478" s="49" t="n">
        <v>1.848</v>
      </c>
      <c r="F1478" s="49" t="n">
        <f aca="false">D1478/E1478</f>
        <v>5.94886417748918</v>
      </c>
      <c r="G1478" s="0" t="str">
        <f aca="false">IF(OR(C1478&lt;4,C1478&gt;9),"Winter","Summer")</f>
        <v>Summer</v>
      </c>
    </row>
    <row r="1479" customFormat="false" ht="14.25" hidden="false" customHeight="false" outlineLevel="0" collapsed="false">
      <c r="A1479" s="50" t="n">
        <v>43967.9583333333</v>
      </c>
      <c r="B1479" s="0" t="n">
        <f aca="false">YEAR(A1479)</f>
        <v>2020</v>
      </c>
      <c r="C1479" s="0" t="n">
        <f aca="false">MONTH(A1479)</f>
        <v>5</v>
      </c>
      <c r="D1479" s="49" t="n">
        <v>10.6050005</v>
      </c>
      <c r="E1479" s="49" t="n">
        <v>1.848</v>
      </c>
      <c r="F1479" s="49" t="n">
        <f aca="false">D1479/E1479</f>
        <v>5.73863663419913</v>
      </c>
      <c r="G1479" s="0" t="str">
        <f aca="false">IF(OR(C1479&lt;4,C1479&gt;9),"Winter","Summer")</f>
        <v>Summer</v>
      </c>
    </row>
    <row r="1480" customFormat="false" ht="14.25" hidden="false" customHeight="false" outlineLevel="0" collapsed="false">
      <c r="A1480" s="50" t="n">
        <v>43968.9583333333</v>
      </c>
      <c r="B1480" s="0" t="n">
        <f aca="false">YEAR(A1480)</f>
        <v>2020</v>
      </c>
      <c r="C1480" s="0" t="n">
        <f aca="false">MONTH(A1480)</f>
        <v>5</v>
      </c>
      <c r="D1480" s="49" t="n">
        <v>10.216499</v>
      </c>
      <c r="E1480" s="49" t="n">
        <v>1.8375</v>
      </c>
      <c r="F1480" s="49" t="n">
        <f aca="false">D1480/E1480</f>
        <v>5.55999945578231</v>
      </c>
      <c r="G1480" s="0" t="str">
        <f aca="false">IF(OR(C1480&lt;4,C1480&gt;9),"Winter","Summer")</f>
        <v>Summer</v>
      </c>
    </row>
    <row r="1481" customFormat="false" ht="14.25" hidden="false" customHeight="false" outlineLevel="0" collapsed="false">
      <c r="A1481" s="50" t="n">
        <v>43969.9583333333</v>
      </c>
      <c r="B1481" s="0" t="n">
        <f aca="false">YEAR(A1481)</f>
        <v>2020</v>
      </c>
      <c r="C1481" s="0" t="n">
        <f aca="false">MONTH(A1481)</f>
        <v>5</v>
      </c>
      <c r="D1481" s="49" t="n">
        <v>11.0460005</v>
      </c>
      <c r="E1481" s="49" t="n">
        <v>1.8375</v>
      </c>
      <c r="F1481" s="49" t="n">
        <f aca="false">D1481/E1481</f>
        <v>6.01142884353742</v>
      </c>
      <c r="G1481" s="0" t="str">
        <f aca="false">IF(OR(C1481&lt;4,C1481&gt;9),"Winter","Summer")</f>
        <v>Summer</v>
      </c>
    </row>
    <row r="1482" customFormat="false" ht="14.25" hidden="false" customHeight="false" outlineLevel="0" collapsed="false">
      <c r="A1482" s="50" t="n">
        <v>43970.9583333333</v>
      </c>
      <c r="B1482" s="0" t="n">
        <f aca="false">YEAR(A1482)</f>
        <v>2020</v>
      </c>
      <c r="C1482" s="0" t="n">
        <f aca="false">MONTH(A1482)</f>
        <v>5</v>
      </c>
      <c r="D1482" s="49" t="n">
        <v>10.983</v>
      </c>
      <c r="E1482" s="49" t="n">
        <v>1.8165001</v>
      </c>
      <c r="F1482" s="49" t="n">
        <f aca="false">D1482/E1482</f>
        <v>6.04624244171525</v>
      </c>
      <c r="G1482" s="0" t="str">
        <f aca="false">IF(OR(C1482&lt;4,C1482&gt;9),"Winter","Summer")</f>
        <v>Summer</v>
      </c>
    </row>
    <row r="1483" customFormat="false" ht="14.25" hidden="false" customHeight="false" outlineLevel="0" collapsed="false">
      <c r="A1483" s="50" t="n">
        <v>43971.9583333333</v>
      </c>
      <c r="B1483" s="0" t="n">
        <f aca="false">YEAR(A1483)</f>
        <v>2020</v>
      </c>
      <c r="C1483" s="0" t="n">
        <f aca="false">MONTH(A1483)</f>
        <v>5</v>
      </c>
      <c r="D1483" s="49" t="n">
        <v>10.9095</v>
      </c>
      <c r="E1483" s="49" t="n">
        <v>1.7850001</v>
      </c>
      <c r="F1483" s="49" t="n">
        <f aca="false">D1483/E1483</f>
        <v>6.11176436348659</v>
      </c>
      <c r="G1483" s="0" t="str">
        <f aca="false">IF(OR(C1483&lt;4,C1483&gt;9),"Winter","Summer")</f>
        <v>Summer</v>
      </c>
    </row>
    <row r="1484" customFormat="false" ht="14.25" hidden="false" customHeight="false" outlineLevel="0" collapsed="false">
      <c r="A1484" s="50" t="n">
        <v>43972.9583333333</v>
      </c>
      <c r="B1484" s="0" t="n">
        <f aca="false">YEAR(A1484)</f>
        <v>2020</v>
      </c>
      <c r="C1484" s="0" t="n">
        <f aca="false">MONTH(A1484)</f>
        <v>5</v>
      </c>
      <c r="D1484" s="49" t="n">
        <v>9.324</v>
      </c>
      <c r="E1484" s="49" t="n">
        <v>1.722</v>
      </c>
      <c r="F1484" s="49" t="n">
        <f aca="false">D1484/E1484</f>
        <v>5.41463414634146</v>
      </c>
      <c r="G1484" s="0" t="str">
        <f aca="false">IF(OR(C1484&lt;4,C1484&gt;9),"Winter","Summer")</f>
        <v>Summer</v>
      </c>
    </row>
    <row r="1485" customFormat="false" ht="14.25" hidden="false" customHeight="false" outlineLevel="0" collapsed="false">
      <c r="A1485" s="50" t="n">
        <v>43973.9583333333</v>
      </c>
      <c r="B1485" s="0" t="n">
        <f aca="false">YEAR(A1485)</f>
        <v>2020</v>
      </c>
      <c r="C1485" s="0" t="n">
        <f aca="false">MONTH(A1485)</f>
        <v>5</v>
      </c>
      <c r="D1485" s="49" t="n">
        <v>6.6150002</v>
      </c>
      <c r="E1485" s="49" t="n">
        <v>1.659</v>
      </c>
      <c r="F1485" s="49" t="n">
        <f aca="false">D1485/E1485</f>
        <v>3.98734189270645</v>
      </c>
      <c r="G1485" s="0" t="str">
        <f aca="false">IF(OR(C1485&lt;4,C1485&gt;9),"Winter","Summer")</f>
        <v>Summer</v>
      </c>
    </row>
    <row r="1486" customFormat="false" ht="14.25" hidden="false" customHeight="false" outlineLevel="0" collapsed="false">
      <c r="A1486" s="50" t="n">
        <v>43974.9583333333</v>
      </c>
      <c r="B1486" s="0" t="n">
        <f aca="false">YEAR(A1486)</f>
        <v>2020</v>
      </c>
      <c r="C1486" s="0" t="n">
        <f aca="false">MONTH(A1486)</f>
        <v>5</v>
      </c>
      <c r="D1486" s="49" t="n">
        <v>8.2845</v>
      </c>
      <c r="E1486" s="49" t="n">
        <v>1.659</v>
      </c>
      <c r="F1486" s="49" t="n">
        <f aca="false">D1486/E1486</f>
        <v>4.99367088607595</v>
      </c>
      <c r="G1486" s="0" t="str">
        <f aca="false">IF(OR(C1486&lt;4,C1486&gt;9),"Winter","Summer")</f>
        <v>Summer</v>
      </c>
    </row>
    <row r="1487" customFormat="false" ht="14.25" hidden="false" customHeight="false" outlineLevel="0" collapsed="false">
      <c r="A1487" s="50" t="n">
        <v>43975.9583333333</v>
      </c>
      <c r="B1487" s="0" t="n">
        <f aca="false">YEAR(A1487)</f>
        <v>2020</v>
      </c>
      <c r="C1487" s="0" t="n">
        <f aca="false">MONTH(A1487)</f>
        <v>5</v>
      </c>
      <c r="D1487" s="49" t="n">
        <v>10.689</v>
      </c>
      <c r="E1487" s="49" t="n">
        <v>1.659</v>
      </c>
      <c r="F1487" s="49" t="n">
        <f aca="false">D1487/E1487</f>
        <v>6.44303797468354</v>
      </c>
      <c r="G1487" s="0" t="str">
        <f aca="false">IF(OR(C1487&lt;4,C1487&gt;9),"Winter","Summer")</f>
        <v>Summer</v>
      </c>
    </row>
    <row r="1488" customFormat="false" ht="14.25" hidden="false" customHeight="false" outlineLevel="0" collapsed="false">
      <c r="A1488" s="50" t="n">
        <v>43976.9583333333</v>
      </c>
      <c r="B1488" s="0" t="n">
        <f aca="false">YEAR(A1488)</f>
        <v>2020</v>
      </c>
      <c r="C1488" s="0" t="n">
        <f aca="false">MONTH(A1488)</f>
        <v>5</v>
      </c>
      <c r="D1488" s="49" t="n">
        <v>11.2875</v>
      </c>
      <c r="E1488" s="49" t="n">
        <v>1.659</v>
      </c>
      <c r="F1488" s="49" t="n">
        <f aca="false">D1488/E1488</f>
        <v>6.80379746835443</v>
      </c>
      <c r="G1488" s="0" t="str">
        <f aca="false">IF(OR(C1488&lt;4,C1488&gt;9),"Winter","Summer")</f>
        <v>Summer</v>
      </c>
    </row>
    <row r="1489" customFormat="false" ht="14.25" hidden="false" customHeight="false" outlineLevel="0" collapsed="false">
      <c r="A1489" s="50" t="n">
        <v>43977.9583333333</v>
      </c>
      <c r="B1489" s="0" t="n">
        <f aca="false">YEAR(A1489)</f>
        <v>2020</v>
      </c>
      <c r="C1489" s="0" t="n">
        <f aca="false">MONTH(A1489)</f>
        <v>5</v>
      </c>
      <c r="D1489" s="49" t="n">
        <v>11.403</v>
      </c>
      <c r="E1489" s="49" t="n">
        <v>1.7850001</v>
      </c>
      <c r="F1489" s="49" t="n">
        <f aca="false">D1489/E1489</f>
        <v>6.38823493623334</v>
      </c>
      <c r="G1489" s="0" t="str">
        <f aca="false">IF(OR(C1489&lt;4,C1489&gt;9),"Winter","Summer")</f>
        <v>Summer</v>
      </c>
    </row>
    <row r="1490" customFormat="false" ht="14.25" hidden="false" customHeight="false" outlineLevel="0" collapsed="false">
      <c r="A1490" s="50" t="n">
        <v>43978.9583333333</v>
      </c>
      <c r="B1490" s="0" t="n">
        <f aca="false">YEAR(A1490)</f>
        <v>2020</v>
      </c>
      <c r="C1490" s="0" t="n">
        <f aca="false">MONTH(A1490)</f>
        <v>5</v>
      </c>
      <c r="D1490" s="49" t="n">
        <v>11.035501</v>
      </c>
      <c r="E1490" s="49" t="n">
        <v>1.722</v>
      </c>
      <c r="F1490" s="49" t="n">
        <f aca="false">D1490/E1490</f>
        <v>6.40853716608595</v>
      </c>
      <c r="G1490" s="0" t="str">
        <f aca="false">IF(OR(C1490&lt;4,C1490&gt;9),"Winter","Summer")</f>
        <v>Summer</v>
      </c>
    </row>
    <row r="1491" customFormat="false" ht="14.25" hidden="false" customHeight="false" outlineLevel="0" collapsed="false">
      <c r="A1491" s="50" t="n">
        <v>43979.9583333333</v>
      </c>
      <c r="B1491" s="0" t="n">
        <f aca="false">YEAR(A1491)</f>
        <v>2020</v>
      </c>
      <c r="C1491" s="0" t="n">
        <f aca="false">MONTH(A1491)</f>
        <v>5</v>
      </c>
      <c r="D1491" s="49" t="n">
        <v>10.8465</v>
      </c>
      <c r="E1491" s="49" t="n">
        <v>1.7115</v>
      </c>
      <c r="F1491" s="49" t="n">
        <f aca="false">D1491/E1491</f>
        <v>6.33742331288344</v>
      </c>
      <c r="G1491" s="0" t="str">
        <f aca="false">IF(OR(C1491&lt;4,C1491&gt;9),"Winter","Summer")</f>
        <v>Summer</v>
      </c>
    </row>
    <row r="1492" customFormat="false" ht="14.25" hidden="false" customHeight="false" outlineLevel="0" collapsed="false">
      <c r="A1492" s="50" t="n">
        <v>43980.9583333333</v>
      </c>
      <c r="B1492" s="0" t="n">
        <f aca="false">YEAR(A1492)</f>
        <v>2020</v>
      </c>
      <c r="C1492" s="0" t="n">
        <f aca="false">MONTH(A1492)</f>
        <v>5</v>
      </c>
      <c r="D1492" s="49" t="n">
        <v>10.563001</v>
      </c>
      <c r="E1492" s="49" t="n">
        <v>1.6905</v>
      </c>
      <c r="F1492" s="49" t="n">
        <f aca="false">D1492/E1492</f>
        <v>6.24844779650991</v>
      </c>
      <c r="G1492" s="0" t="str">
        <f aca="false">IF(OR(C1492&lt;4,C1492&gt;9),"Winter","Summer")</f>
        <v>Summer</v>
      </c>
    </row>
    <row r="1493" customFormat="false" ht="14.25" hidden="false" customHeight="false" outlineLevel="0" collapsed="false">
      <c r="A1493" s="50" t="n">
        <v>43981.9583333333</v>
      </c>
      <c r="B1493" s="0" t="n">
        <f aca="false">YEAR(A1493)</f>
        <v>2020</v>
      </c>
      <c r="C1493" s="0" t="n">
        <f aca="false">MONTH(A1493)</f>
        <v>5</v>
      </c>
      <c r="D1493" s="49" t="n">
        <v>10.3845005</v>
      </c>
      <c r="E1493" s="49" t="n">
        <v>1.6905</v>
      </c>
      <c r="F1493" s="49" t="n">
        <f aca="false">D1493/E1493</f>
        <v>6.14285743862763</v>
      </c>
      <c r="G1493" s="0" t="str">
        <f aca="false">IF(OR(C1493&lt;4,C1493&gt;9),"Winter","Summer")</f>
        <v>Summer</v>
      </c>
    </row>
    <row r="1494" customFormat="false" ht="14.25" hidden="false" customHeight="false" outlineLevel="0" collapsed="false">
      <c r="A1494" s="50" t="n">
        <v>43982.9583333333</v>
      </c>
      <c r="B1494" s="0" t="n">
        <f aca="false">YEAR(A1494)</f>
        <v>2020</v>
      </c>
      <c r="C1494" s="0" t="n">
        <f aca="false">MONTH(A1494)</f>
        <v>5</v>
      </c>
      <c r="D1494" s="49" t="n">
        <v>11.004</v>
      </c>
      <c r="E1494" s="49" t="n">
        <v>1.7115</v>
      </c>
      <c r="F1494" s="49" t="n">
        <f aca="false">D1494/E1494</f>
        <v>6.42944785276074</v>
      </c>
      <c r="G1494" s="0" t="str">
        <f aca="false">IF(OR(C1494&lt;4,C1494&gt;9),"Winter","Summer")</f>
        <v>Summer</v>
      </c>
    </row>
    <row r="1495" customFormat="false" ht="14.25" hidden="false" customHeight="false" outlineLevel="0" collapsed="false">
      <c r="A1495" s="50" t="n">
        <v>43983.9583333333</v>
      </c>
      <c r="B1495" s="0" t="n">
        <f aca="false">YEAR(A1495)</f>
        <v>2020</v>
      </c>
      <c r="C1495" s="0" t="n">
        <f aca="false">MONTH(A1495)</f>
        <v>6</v>
      </c>
      <c r="D1495" s="49" t="n">
        <v>11.035501</v>
      </c>
      <c r="E1495" s="49" t="n">
        <v>1.6905</v>
      </c>
      <c r="F1495" s="49" t="n">
        <f aca="false">D1495/E1495</f>
        <v>6.52795090209997</v>
      </c>
      <c r="G1495" s="0" t="str">
        <f aca="false">IF(OR(C1495&lt;4,C1495&gt;9),"Winter","Summer")</f>
        <v>Summer</v>
      </c>
    </row>
    <row r="1496" customFormat="false" ht="14.25" hidden="false" customHeight="false" outlineLevel="0" collapsed="false">
      <c r="A1496" s="50" t="n">
        <v>43984.9583333333</v>
      </c>
      <c r="B1496" s="0" t="n">
        <f aca="false">YEAR(A1496)</f>
        <v>2020</v>
      </c>
      <c r="C1496" s="0" t="n">
        <f aca="false">MONTH(A1496)</f>
        <v>6</v>
      </c>
      <c r="D1496" s="49" t="n">
        <v>11.098499</v>
      </c>
      <c r="E1496" s="49" t="n">
        <v>1.7745</v>
      </c>
      <c r="F1496" s="49" t="n">
        <f aca="false">D1496/E1496</f>
        <v>6.25443730628346</v>
      </c>
      <c r="G1496" s="0" t="str">
        <f aca="false">IF(OR(C1496&lt;4,C1496&gt;9),"Winter","Summer")</f>
        <v>Summer</v>
      </c>
    </row>
    <row r="1497" customFormat="false" ht="14.25" hidden="false" customHeight="false" outlineLevel="0" collapsed="false">
      <c r="A1497" s="50" t="n">
        <v>43985.9583333333</v>
      </c>
      <c r="B1497" s="0" t="n">
        <f aca="false">YEAR(A1497)</f>
        <v>2020</v>
      </c>
      <c r="C1497" s="0" t="n">
        <f aca="false">MONTH(A1497)</f>
        <v>6</v>
      </c>
      <c r="D1497" s="49" t="n">
        <v>11.13</v>
      </c>
      <c r="E1497" s="49" t="n">
        <v>1.8375</v>
      </c>
      <c r="F1497" s="49" t="n">
        <f aca="false">D1497/E1497</f>
        <v>6.05714285714286</v>
      </c>
      <c r="G1497" s="0" t="str">
        <f aca="false">IF(OR(C1497&lt;4,C1497&gt;9),"Winter","Summer")</f>
        <v>Summer</v>
      </c>
    </row>
    <row r="1498" customFormat="false" ht="14.25" hidden="false" customHeight="false" outlineLevel="0" collapsed="false">
      <c r="A1498" s="50" t="n">
        <v>43986.9583333333</v>
      </c>
      <c r="B1498" s="0" t="n">
        <f aca="false">YEAR(A1498)</f>
        <v>2020</v>
      </c>
      <c r="C1498" s="0" t="n">
        <f aca="false">MONTH(A1498)</f>
        <v>6</v>
      </c>
      <c r="D1498" s="49" t="n">
        <v>10.4265</v>
      </c>
      <c r="E1498" s="49" t="n">
        <v>1.8375</v>
      </c>
      <c r="F1498" s="49" t="n">
        <f aca="false">D1498/E1498</f>
        <v>5.67428571428572</v>
      </c>
      <c r="G1498" s="0" t="str">
        <f aca="false">IF(OR(C1498&lt;4,C1498&gt;9),"Winter","Summer")</f>
        <v>Summer</v>
      </c>
    </row>
    <row r="1499" customFormat="false" ht="14.25" hidden="false" customHeight="false" outlineLevel="0" collapsed="false">
      <c r="A1499" s="50" t="n">
        <v>43987.9583333333</v>
      </c>
      <c r="B1499" s="0" t="n">
        <f aca="false">YEAR(A1499)</f>
        <v>2020</v>
      </c>
      <c r="C1499" s="0" t="n">
        <f aca="false">MONTH(A1499)</f>
        <v>6</v>
      </c>
      <c r="D1499" s="49" t="n">
        <v>9.785999</v>
      </c>
      <c r="E1499" s="49" t="n">
        <v>1.8375</v>
      </c>
      <c r="F1499" s="49" t="n">
        <f aca="false">D1499/E1499</f>
        <v>5.3257137414966</v>
      </c>
      <c r="G1499" s="0" t="str">
        <f aca="false">IF(OR(C1499&lt;4,C1499&gt;9),"Winter","Summer")</f>
        <v>Summer</v>
      </c>
    </row>
    <row r="1500" customFormat="false" ht="14.25" hidden="false" customHeight="false" outlineLevel="0" collapsed="false">
      <c r="A1500" s="50" t="n">
        <v>43988.9583333333</v>
      </c>
      <c r="B1500" s="0" t="n">
        <f aca="false">YEAR(A1500)</f>
        <v>2020</v>
      </c>
      <c r="C1500" s="0" t="n">
        <f aca="false">MONTH(A1500)</f>
        <v>6</v>
      </c>
      <c r="D1500" s="49" t="n">
        <v>10.983</v>
      </c>
      <c r="E1500" s="49" t="n">
        <v>1.8375</v>
      </c>
      <c r="F1500" s="49" t="n">
        <f aca="false">D1500/E1500</f>
        <v>5.97714285714286</v>
      </c>
      <c r="G1500" s="0" t="str">
        <f aca="false">IF(OR(C1500&lt;4,C1500&gt;9),"Winter","Summer")</f>
        <v>Summer</v>
      </c>
    </row>
    <row r="1501" customFormat="false" ht="14.25" hidden="false" customHeight="false" outlineLevel="0" collapsed="false">
      <c r="A1501" s="50" t="n">
        <v>43989.9583333333</v>
      </c>
      <c r="B1501" s="0" t="n">
        <f aca="false">YEAR(A1501)</f>
        <v>2020</v>
      </c>
      <c r="C1501" s="0" t="n">
        <f aca="false">MONTH(A1501)</f>
        <v>6</v>
      </c>
      <c r="D1501" s="49" t="n">
        <v>11.3715</v>
      </c>
      <c r="E1501" s="49" t="n">
        <v>1.8585</v>
      </c>
      <c r="F1501" s="49" t="n">
        <f aca="false">D1501/E1501</f>
        <v>6.11864406779661</v>
      </c>
      <c r="G1501" s="0" t="str">
        <f aca="false">IF(OR(C1501&lt;4,C1501&gt;9),"Winter","Summer")</f>
        <v>Summer</v>
      </c>
    </row>
    <row r="1502" customFormat="false" ht="14.25" hidden="false" customHeight="false" outlineLevel="0" collapsed="false">
      <c r="A1502" s="50" t="n">
        <v>43990.9583333333</v>
      </c>
      <c r="B1502" s="0" t="n">
        <f aca="false">YEAR(A1502)</f>
        <v>2020</v>
      </c>
      <c r="C1502" s="0" t="n">
        <f aca="false">MONTH(A1502)</f>
        <v>6</v>
      </c>
      <c r="D1502" s="49" t="n">
        <v>11.55</v>
      </c>
      <c r="E1502" s="49" t="n">
        <v>1.869</v>
      </c>
      <c r="F1502" s="49" t="n">
        <f aca="false">D1502/E1502</f>
        <v>6.17977528089888</v>
      </c>
      <c r="G1502" s="0" t="str">
        <f aca="false">IF(OR(C1502&lt;4,C1502&gt;9),"Winter","Summer")</f>
        <v>Summer</v>
      </c>
    </row>
    <row r="1503" customFormat="false" ht="14.25" hidden="false" customHeight="false" outlineLevel="0" collapsed="false">
      <c r="A1503" s="50" t="n">
        <v>43991.9583333333</v>
      </c>
      <c r="B1503" s="0" t="n">
        <f aca="false">YEAR(A1503)</f>
        <v>2020</v>
      </c>
      <c r="C1503" s="0" t="n">
        <f aca="false">MONTH(A1503)</f>
        <v>6</v>
      </c>
      <c r="D1503" s="49" t="n">
        <v>11.434501</v>
      </c>
      <c r="E1503" s="49" t="n">
        <v>1.848</v>
      </c>
      <c r="F1503" s="49" t="n">
        <f aca="false">D1503/E1503</f>
        <v>6.18750054112554</v>
      </c>
      <c r="G1503" s="0" t="str">
        <f aca="false">IF(OR(C1503&lt;4,C1503&gt;9),"Winter","Summer")</f>
        <v>Summer</v>
      </c>
    </row>
    <row r="1504" customFormat="false" ht="14.25" hidden="false" customHeight="false" outlineLevel="0" collapsed="false">
      <c r="A1504" s="50" t="n">
        <v>43992.9583333333</v>
      </c>
      <c r="B1504" s="0" t="n">
        <f aca="false">YEAR(A1504)</f>
        <v>2020</v>
      </c>
      <c r="C1504" s="0" t="n">
        <f aca="false">MONTH(A1504)</f>
        <v>6</v>
      </c>
      <c r="D1504" s="49" t="n">
        <v>11.1615</v>
      </c>
      <c r="E1504" s="49" t="n">
        <v>1.806</v>
      </c>
      <c r="F1504" s="49" t="n">
        <f aca="false">D1504/E1504</f>
        <v>6.18023255813954</v>
      </c>
      <c r="G1504" s="0" t="str">
        <f aca="false">IF(OR(C1504&lt;4,C1504&gt;9),"Winter","Summer")</f>
        <v>Summer</v>
      </c>
    </row>
    <row r="1505" customFormat="false" ht="14.25" hidden="false" customHeight="false" outlineLevel="0" collapsed="false">
      <c r="A1505" s="50" t="n">
        <v>43993.9583333333</v>
      </c>
      <c r="B1505" s="0" t="n">
        <f aca="false">YEAR(A1505)</f>
        <v>2020</v>
      </c>
      <c r="C1505" s="0" t="n">
        <f aca="false">MONTH(A1505)</f>
        <v>6</v>
      </c>
      <c r="D1505" s="49" t="n">
        <v>11.025</v>
      </c>
      <c r="E1505" s="49" t="n">
        <v>1.8375</v>
      </c>
      <c r="F1505" s="49" t="n">
        <f aca="false">D1505/E1505</f>
        <v>6</v>
      </c>
      <c r="G1505" s="0" t="str">
        <f aca="false">IF(OR(C1505&lt;4,C1505&gt;9),"Winter","Summer")</f>
        <v>Summer</v>
      </c>
    </row>
    <row r="1506" customFormat="false" ht="14.25" hidden="false" customHeight="false" outlineLevel="0" collapsed="false">
      <c r="A1506" s="50" t="n">
        <v>43994.9583333333</v>
      </c>
      <c r="B1506" s="0" t="n">
        <f aca="false">YEAR(A1506)</f>
        <v>2020</v>
      </c>
      <c r="C1506" s="0" t="n">
        <f aca="false">MONTH(A1506)</f>
        <v>6</v>
      </c>
      <c r="D1506" s="49" t="n">
        <v>11.497499</v>
      </c>
      <c r="E1506" s="49" t="n">
        <v>1.8794999</v>
      </c>
      <c r="F1506" s="49" t="n">
        <f aca="false">D1506/E1506</f>
        <v>6.11731822917362</v>
      </c>
      <c r="G1506" s="0" t="str">
        <f aca="false">IF(OR(C1506&lt;4,C1506&gt;9),"Winter","Summer")</f>
        <v>Summer</v>
      </c>
    </row>
    <row r="1507" customFormat="false" ht="14.25" hidden="false" customHeight="false" outlineLevel="0" collapsed="false">
      <c r="A1507" s="50" t="n">
        <v>43995.9583333333</v>
      </c>
      <c r="B1507" s="0" t="n">
        <f aca="false">YEAR(A1507)</f>
        <v>2020</v>
      </c>
      <c r="C1507" s="0" t="n">
        <f aca="false">MONTH(A1507)</f>
        <v>6</v>
      </c>
      <c r="D1507" s="49" t="n">
        <v>11.5185</v>
      </c>
      <c r="E1507" s="49" t="n">
        <v>1.8794999</v>
      </c>
      <c r="F1507" s="49" t="n">
        <f aca="false">D1507/E1507</f>
        <v>6.12849194618207</v>
      </c>
      <c r="G1507" s="0" t="str">
        <f aca="false">IF(OR(C1507&lt;4,C1507&gt;9),"Winter","Summer")</f>
        <v>Summer</v>
      </c>
    </row>
    <row r="1508" customFormat="false" ht="14.25" hidden="false" customHeight="false" outlineLevel="0" collapsed="false">
      <c r="A1508" s="50" t="n">
        <v>43996.9583333333</v>
      </c>
      <c r="B1508" s="0" t="n">
        <f aca="false">YEAR(A1508)</f>
        <v>2020</v>
      </c>
      <c r="C1508" s="0" t="n">
        <f aca="false">MONTH(A1508)</f>
        <v>6</v>
      </c>
      <c r="D1508" s="49" t="n">
        <v>11.676</v>
      </c>
      <c r="E1508" s="49" t="n">
        <v>1.89</v>
      </c>
      <c r="F1508" s="49" t="n">
        <f aca="false">D1508/E1508</f>
        <v>6.17777777777778</v>
      </c>
      <c r="G1508" s="0" t="str">
        <f aca="false">IF(OR(C1508&lt;4,C1508&gt;9),"Winter","Summer")</f>
        <v>Summer</v>
      </c>
    </row>
    <row r="1509" customFormat="false" ht="14.25" hidden="false" customHeight="false" outlineLevel="0" collapsed="false">
      <c r="A1509" s="50" t="n">
        <v>43997.9583333333</v>
      </c>
      <c r="B1509" s="0" t="n">
        <f aca="false">YEAR(A1509)</f>
        <v>2020</v>
      </c>
      <c r="C1509" s="0" t="n">
        <f aca="false">MONTH(A1509)</f>
        <v>6</v>
      </c>
      <c r="D1509" s="49" t="n">
        <v>11.55</v>
      </c>
      <c r="E1509" s="49" t="n">
        <v>1.9215001</v>
      </c>
      <c r="F1509" s="49" t="n">
        <f aca="false">D1509/E1509</f>
        <v>6.01092864892383</v>
      </c>
      <c r="G1509" s="0" t="str">
        <f aca="false">IF(OR(C1509&lt;4,C1509&gt;9),"Winter","Summer")</f>
        <v>Summer</v>
      </c>
    </row>
    <row r="1510" customFormat="false" ht="14.25" hidden="false" customHeight="false" outlineLevel="0" collapsed="false">
      <c r="A1510" s="50" t="n">
        <v>43998.9583333333</v>
      </c>
      <c r="B1510" s="0" t="n">
        <f aca="false">YEAR(A1510)</f>
        <v>2020</v>
      </c>
      <c r="C1510" s="0" t="n">
        <f aca="false">MONTH(A1510)</f>
        <v>6</v>
      </c>
      <c r="D1510" s="49" t="n">
        <v>11.7705</v>
      </c>
      <c r="E1510" s="49" t="n">
        <v>1.911</v>
      </c>
      <c r="F1510" s="49" t="n">
        <f aca="false">D1510/E1510</f>
        <v>6.15934065934066</v>
      </c>
      <c r="G1510" s="0" t="str">
        <f aca="false">IF(OR(C1510&lt;4,C1510&gt;9),"Winter","Summer")</f>
        <v>Summer</v>
      </c>
    </row>
    <row r="1511" customFormat="false" ht="14.25" hidden="false" customHeight="false" outlineLevel="0" collapsed="false">
      <c r="A1511" s="50" t="n">
        <v>43999.9583333333</v>
      </c>
      <c r="B1511" s="0" t="n">
        <f aca="false">YEAR(A1511)</f>
        <v>2020</v>
      </c>
      <c r="C1511" s="0" t="n">
        <f aca="false">MONTH(A1511)</f>
        <v>6</v>
      </c>
      <c r="D1511" s="49" t="n">
        <v>11.4869995</v>
      </c>
      <c r="E1511" s="49" t="n">
        <v>1.89</v>
      </c>
      <c r="F1511" s="49" t="n">
        <f aca="false">D1511/E1511</f>
        <v>6.07777751322751</v>
      </c>
      <c r="G1511" s="0" t="str">
        <f aca="false">IF(OR(C1511&lt;4,C1511&gt;9),"Winter","Summer")</f>
        <v>Summer</v>
      </c>
    </row>
    <row r="1512" customFormat="false" ht="14.25" hidden="false" customHeight="false" outlineLevel="0" collapsed="false">
      <c r="A1512" s="50" t="n">
        <v>44000.9583333333</v>
      </c>
      <c r="B1512" s="0" t="n">
        <f aca="false">YEAR(A1512)</f>
        <v>2020</v>
      </c>
      <c r="C1512" s="0" t="n">
        <f aca="false">MONTH(A1512)</f>
        <v>6</v>
      </c>
      <c r="D1512" s="49" t="n">
        <v>11.318999</v>
      </c>
      <c r="E1512" s="49" t="n">
        <v>1.9004999</v>
      </c>
      <c r="F1512" s="49" t="n">
        <f aca="false">D1512/E1512</f>
        <v>5.95580089217579</v>
      </c>
      <c r="G1512" s="0" t="str">
        <f aca="false">IF(OR(C1512&lt;4,C1512&gt;9),"Winter","Summer")</f>
        <v>Summer</v>
      </c>
    </row>
    <row r="1513" customFormat="false" ht="14.25" hidden="false" customHeight="false" outlineLevel="0" collapsed="false">
      <c r="A1513" s="50" t="n">
        <v>44001.9583333333</v>
      </c>
      <c r="B1513" s="0" t="n">
        <f aca="false">YEAR(A1513)</f>
        <v>2020</v>
      </c>
      <c r="C1513" s="0" t="n">
        <f aca="false">MONTH(A1513)</f>
        <v>6</v>
      </c>
      <c r="D1513" s="49" t="n">
        <v>11.6025</v>
      </c>
      <c r="E1513" s="49" t="n">
        <v>1.911</v>
      </c>
      <c r="F1513" s="49" t="n">
        <f aca="false">D1513/E1513</f>
        <v>6.07142857142857</v>
      </c>
      <c r="G1513" s="0" t="str">
        <f aca="false">IF(OR(C1513&lt;4,C1513&gt;9),"Winter","Summer")</f>
        <v>Summer</v>
      </c>
    </row>
    <row r="1514" customFormat="false" ht="14.25" hidden="false" customHeight="false" outlineLevel="0" collapsed="false">
      <c r="A1514" s="50" t="n">
        <v>44002.9583333333</v>
      </c>
      <c r="B1514" s="0" t="n">
        <f aca="false">YEAR(A1514)</f>
        <v>2020</v>
      </c>
      <c r="C1514" s="0" t="n">
        <f aca="false">MONTH(A1514)</f>
        <v>6</v>
      </c>
      <c r="D1514" s="49" t="n">
        <v>10.374001</v>
      </c>
      <c r="E1514" s="49" t="n">
        <v>1.911</v>
      </c>
      <c r="F1514" s="49" t="n">
        <f aca="false">D1514/E1514</f>
        <v>5.42857195185767</v>
      </c>
      <c r="G1514" s="0" t="str">
        <f aca="false">IF(OR(C1514&lt;4,C1514&gt;9),"Winter","Summer")</f>
        <v>Summer</v>
      </c>
    </row>
    <row r="1515" customFormat="false" ht="14.25" hidden="false" customHeight="false" outlineLevel="0" collapsed="false">
      <c r="A1515" s="50" t="n">
        <v>44003.9583333333</v>
      </c>
      <c r="B1515" s="0" t="n">
        <f aca="false">YEAR(A1515)</f>
        <v>2020</v>
      </c>
      <c r="C1515" s="0" t="n">
        <f aca="false">MONTH(A1515)</f>
        <v>6</v>
      </c>
      <c r="D1515" s="49" t="n">
        <v>11.571</v>
      </c>
      <c r="E1515" s="49" t="n">
        <v>1.911</v>
      </c>
      <c r="F1515" s="49" t="n">
        <f aca="false">D1515/E1515</f>
        <v>6.05494505494506</v>
      </c>
      <c r="G1515" s="0" t="str">
        <f aca="false">IF(OR(C1515&lt;4,C1515&gt;9),"Winter","Summer")</f>
        <v>Summer</v>
      </c>
    </row>
    <row r="1516" customFormat="false" ht="14.25" hidden="false" customHeight="false" outlineLevel="0" collapsed="false">
      <c r="A1516" s="50" t="n">
        <v>44004.9583333333</v>
      </c>
      <c r="B1516" s="0" t="n">
        <f aca="false">YEAR(A1516)</f>
        <v>2020</v>
      </c>
      <c r="C1516" s="0" t="n">
        <f aca="false">MONTH(A1516)</f>
        <v>6</v>
      </c>
      <c r="D1516" s="49" t="n">
        <v>11.508</v>
      </c>
      <c r="E1516" s="49" t="n">
        <v>1.89</v>
      </c>
      <c r="F1516" s="49" t="n">
        <f aca="false">D1516/E1516</f>
        <v>6.08888888888889</v>
      </c>
      <c r="G1516" s="0" t="str">
        <f aca="false">IF(OR(C1516&lt;4,C1516&gt;9),"Winter","Summer")</f>
        <v>Summer</v>
      </c>
    </row>
    <row r="1517" customFormat="false" ht="14.25" hidden="false" customHeight="false" outlineLevel="0" collapsed="false">
      <c r="A1517" s="50" t="n">
        <v>44005.9583333333</v>
      </c>
      <c r="B1517" s="0" t="n">
        <f aca="false">YEAR(A1517)</f>
        <v>2020</v>
      </c>
      <c r="C1517" s="0" t="n">
        <f aca="false">MONTH(A1517)</f>
        <v>6</v>
      </c>
      <c r="D1517" s="49" t="n">
        <v>11.749499</v>
      </c>
      <c r="E1517" s="49" t="n">
        <v>1.9215001</v>
      </c>
      <c r="F1517" s="49" t="n">
        <f aca="false">D1517/E1517</f>
        <v>6.11475325970579</v>
      </c>
      <c r="G1517" s="0" t="str">
        <f aca="false">IF(OR(C1517&lt;4,C1517&gt;9),"Winter","Summer")</f>
        <v>Summer</v>
      </c>
    </row>
    <row r="1518" customFormat="false" ht="14.25" hidden="false" customHeight="false" outlineLevel="0" collapsed="false">
      <c r="A1518" s="50" t="n">
        <v>44006.9583333333</v>
      </c>
      <c r="B1518" s="0" t="n">
        <f aca="false">YEAR(A1518)</f>
        <v>2020</v>
      </c>
      <c r="C1518" s="0" t="n">
        <f aca="false">MONTH(A1518)</f>
        <v>6</v>
      </c>
      <c r="D1518" s="49" t="n">
        <v>11.655001</v>
      </c>
      <c r="E1518" s="49" t="n">
        <v>1.9425</v>
      </c>
      <c r="F1518" s="49" t="n">
        <f aca="false">D1518/E1518</f>
        <v>6.00000051480052</v>
      </c>
      <c r="G1518" s="0" t="str">
        <f aca="false">IF(OR(C1518&lt;4,C1518&gt;9),"Winter","Summer")</f>
        <v>Summer</v>
      </c>
    </row>
    <row r="1519" customFormat="false" ht="14.25" hidden="false" customHeight="false" outlineLevel="0" collapsed="false">
      <c r="A1519" s="50" t="n">
        <v>44007.9583333333</v>
      </c>
      <c r="B1519" s="0" t="n">
        <f aca="false">YEAR(A1519)</f>
        <v>2020</v>
      </c>
      <c r="C1519" s="0" t="n">
        <f aca="false">MONTH(A1519)</f>
        <v>6</v>
      </c>
      <c r="D1519" s="49" t="n">
        <v>11.8125</v>
      </c>
      <c r="E1519" s="49" t="n">
        <v>1.9004999</v>
      </c>
      <c r="F1519" s="49" t="n">
        <f aca="false">D1519/E1519</f>
        <v>6.2154699403036</v>
      </c>
      <c r="G1519" s="0" t="str">
        <f aca="false">IF(OR(C1519&lt;4,C1519&gt;9),"Winter","Summer")</f>
        <v>Summer</v>
      </c>
    </row>
    <row r="1520" customFormat="false" ht="14.25" hidden="false" customHeight="false" outlineLevel="0" collapsed="false">
      <c r="A1520" s="50" t="n">
        <v>44008.9583333333</v>
      </c>
      <c r="B1520" s="0" t="n">
        <f aca="false">YEAR(A1520)</f>
        <v>2020</v>
      </c>
      <c r="C1520" s="0" t="n">
        <f aca="false">MONTH(A1520)</f>
        <v>6</v>
      </c>
      <c r="D1520" s="49" t="n">
        <v>11.361</v>
      </c>
      <c r="E1520" s="49" t="n">
        <v>1.869</v>
      </c>
      <c r="F1520" s="49" t="n">
        <f aca="false">D1520/E1520</f>
        <v>6.07865168539326</v>
      </c>
      <c r="G1520" s="0" t="str">
        <f aca="false">IF(OR(C1520&lt;4,C1520&gt;9),"Winter","Summer")</f>
        <v>Summer</v>
      </c>
    </row>
    <row r="1521" customFormat="false" ht="14.25" hidden="false" customHeight="false" outlineLevel="0" collapsed="false">
      <c r="A1521" s="50" t="n">
        <v>44009.9583333333</v>
      </c>
      <c r="B1521" s="0" t="n">
        <f aca="false">YEAR(A1521)</f>
        <v>2020</v>
      </c>
      <c r="C1521" s="0" t="n">
        <f aca="false">MONTH(A1521)</f>
        <v>6</v>
      </c>
      <c r="D1521" s="49" t="n">
        <v>9.282001</v>
      </c>
      <c r="E1521" s="49" t="n">
        <v>1.869</v>
      </c>
      <c r="F1521" s="49" t="n">
        <f aca="false">D1521/E1521</f>
        <v>4.96629266987694</v>
      </c>
      <c r="G1521" s="0" t="str">
        <f aca="false">IF(OR(C1521&lt;4,C1521&gt;9),"Winter","Summer")</f>
        <v>Summer</v>
      </c>
    </row>
    <row r="1522" customFormat="false" ht="14.25" hidden="false" customHeight="false" outlineLevel="0" collapsed="false">
      <c r="A1522" s="50" t="n">
        <v>44010.9583333333</v>
      </c>
      <c r="B1522" s="0" t="n">
        <f aca="false">YEAR(A1522)</f>
        <v>2020</v>
      </c>
      <c r="C1522" s="0" t="n">
        <f aca="false">MONTH(A1522)</f>
        <v>6</v>
      </c>
      <c r="D1522" s="49" t="n">
        <v>10.4895</v>
      </c>
      <c r="E1522" s="49" t="n">
        <v>1.89</v>
      </c>
      <c r="F1522" s="49" t="n">
        <f aca="false">D1522/E1522</f>
        <v>5.55</v>
      </c>
      <c r="G1522" s="0" t="str">
        <f aca="false">IF(OR(C1522&lt;4,C1522&gt;9),"Winter","Summer")</f>
        <v>Summer</v>
      </c>
    </row>
    <row r="1523" customFormat="false" ht="14.25" hidden="false" customHeight="false" outlineLevel="0" collapsed="false">
      <c r="A1523" s="50" t="n">
        <v>44011.9583333333</v>
      </c>
      <c r="B1523" s="0" t="n">
        <f aca="false">YEAR(A1523)</f>
        <v>2020</v>
      </c>
      <c r="C1523" s="0" t="n">
        <f aca="false">MONTH(A1523)</f>
        <v>6</v>
      </c>
      <c r="D1523" s="49" t="n">
        <v>11.3925</v>
      </c>
      <c r="E1523" s="49" t="n">
        <v>1.932</v>
      </c>
      <c r="F1523" s="49" t="n">
        <f aca="false">D1523/E1523</f>
        <v>5.89673913043478</v>
      </c>
      <c r="G1523" s="0" t="str">
        <f aca="false">IF(OR(C1523&lt;4,C1523&gt;9),"Winter","Summer")</f>
        <v>Summer</v>
      </c>
    </row>
    <row r="1524" customFormat="false" ht="14.25" hidden="false" customHeight="false" outlineLevel="0" collapsed="false">
      <c r="A1524" s="50" t="n">
        <v>44012.9583333333</v>
      </c>
      <c r="B1524" s="0" t="n">
        <f aca="false">YEAR(A1524)</f>
        <v>2020</v>
      </c>
      <c r="C1524" s="0" t="n">
        <f aca="false">MONTH(A1524)</f>
        <v>6</v>
      </c>
      <c r="D1524" s="49" t="n">
        <v>11.833501</v>
      </c>
      <c r="E1524" s="49" t="n">
        <v>1.9844999</v>
      </c>
      <c r="F1524" s="49" t="n">
        <f aca="false">D1524/E1524</f>
        <v>5.96296376734511</v>
      </c>
      <c r="G1524" s="0" t="str">
        <f aca="false">IF(OR(C1524&lt;4,C1524&gt;9),"Winter","Summer")</f>
        <v>Summer</v>
      </c>
    </row>
    <row r="1525" customFormat="false" ht="14.25" hidden="false" customHeight="false" outlineLevel="0" collapsed="false">
      <c r="A1525" s="50" t="n">
        <v>44013.9583333333</v>
      </c>
      <c r="B1525" s="0" t="n">
        <f aca="false">YEAR(A1525)</f>
        <v>2020</v>
      </c>
      <c r="C1525" s="0" t="n">
        <f aca="false">MONTH(A1525)</f>
        <v>7</v>
      </c>
      <c r="D1525" s="49" t="n">
        <v>11.938499</v>
      </c>
      <c r="E1525" s="49" t="n">
        <v>1.9530001</v>
      </c>
      <c r="F1525" s="49" t="n">
        <f aca="false">D1525/E1525</f>
        <v>6.11290240077305</v>
      </c>
      <c r="G1525" s="0" t="str">
        <f aca="false">IF(OR(C1525&lt;4,C1525&gt;9),"Winter","Summer")</f>
        <v>Summer</v>
      </c>
    </row>
    <row r="1526" customFormat="false" ht="14.25" hidden="false" customHeight="false" outlineLevel="0" collapsed="false">
      <c r="A1526" s="50" t="n">
        <v>44014.9583333333</v>
      </c>
      <c r="B1526" s="0" t="n">
        <f aca="false">YEAR(A1526)</f>
        <v>2020</v>
      </c>
      <c r="C1526" s="0" t="n">
        <f aca="false">MONTH(A1526)</f>
        <v>7</v>
      </c>
      <c r="D1526" s="49" t="n">
        <v>11.875501</v>
      </c>
      <c r="E1526" s="49" t="n">
        <v>1.9215001</v>
      </c>
      <c r="F1526" s="49" t="n">
        <f aca="false">D1526/E1526</f>
        <v>6.1803280676384</v>
      </c>
      <c r="G1526" s="0" t="str">
        <f aca="false">IF(OR(C1526&lt;4,C1526&gt;9),"Winter","Summer")</f>
        <v>Summer</v>
      </c>
    </row>
    <row r="1527" customFormat="false" ht="14.25" hidden="false" customHeight="false" outlineLevel="0" collapsed="false">
      <c r="A1527" s="50" t="n">
        <v>44015.9583333333</v>
      </c>
      <c r="B1527" s="0" t="n">
        <f aca="false">YEAR(A1527)</f>
        <v>2020</v>
      </c>
      <c r="C1527" s="0" t="n">
        <f aca="false">MONTH(A1527)</f>
        <v>7</v>
      </c>
      <c r="D1527" s="49" t="n">
        <v>11.2875</v>
      </c>
      <c r="E1527" s="49" t="n">
        <v>1.89</v>
      </c>
      <c r="F1527" s="49" t="n">
        <f aca="false">D1527/E1527</f>
        <v>5.97222222222222</v>
      </c>
      <c r="G1527" s="0" t="str">
        <f aca="false">IF(OR(C1527&lt;4,C1527&gt;9),"Winter","Summer")</f>
        <v>Summer</v>
      </c>
    </row>
    <row r="1528" customFormat="false" ht="14.25" hidden="false" customHeight="false" outlineLevel="0" collapsed="false">
      <c r="A1528" s="50" t="n">
        <v>44016.9583333333</v>
      </c>
      <c r="B1528" s="0" t="n">
        <f aca="false">YEAR(A1528)</f>
        <v>2020</v>
      </c>
      <c r="C1528" s="0" t="n">
        <f aca="false">MONTH(A1528)</f>
        <v>7</v>
      </c>
      <c r="D1528" s="49" t="n">
        <v>8.211</v>
      </c>
      <c r="E1528" s="49" t="n">
        <v>1.89</v>
      </c>
      <c r="F1528" s="49" t="n">
        <f aca="false">D1528/E1528</f>
        <v>4.34444444444445</v>
      </c>
      <c r="G1528" s="0" t="str">
        <f aca="false">IF(OR(C1528&lt;4,C1528&gt;9),"Winter","Summer")</f>
        <v>Summer</v>
      </c>
    </row>
    <row r="1529" customFormat="false" ht="14.25" hidden="false" customHeight="false" outlineLevel="0" collapsed="false">
      <c r="A1529" s="50" t="n">
        <v>44017.9583333333</v>
      </c>
      <c r="B1529" s="0" t="n">
        <f aca="false">YEAR(A1529)</f>
        <v>2020</v>
      </c>
      <c r="C1529" s="0" t="n">
        <f aca="false">MONTH(A1529)</f>
        <v>7</v>
      </c>
      <c r="D1529" s="49" t="n">
        <v>10.699499</v>
      </c>
      <c r="E1529" s="49" t="n">
        <v>1.9004999</v>
      </c>
      <c r="F1529" s="49" t="n">
        <f aca="false">D1529/E1529</f>
        <v>5.62983402419542</v>
      </c>
      <c r="G1529" s="0" t="str">
        <f aca="false">IF(OR(C1529&lt;4,C1529&gt;9),"Winter","Summer")</f>
        <v>Summer</v>
      </c>
    </row>
    <row r="1530" customFormat="false" ht="14.25" hidden="false" customHeight="false" outlineLevel="0" collapsed="false">
      <c r="A1530" s="50" t="n">
        <v>44018.9583333333</v>
      </c>
      <c r="B1530" s="0" t="n">
        <f aca="false">YEAR(A1530)</f>
        <v>2020</v>
      </c>
      <c r="C1530" s="0" t="n">
        <f aca="false">MONTH(A1530)</f>
        <v>7</v>
      </c>
      <c r="D1530" s="49" t="n">
        <v>11.833501</v>
      </c>
      <c r="E1530" s="49" t="n">
        <v>1.932</v>
      </c>
      <c r="F1530" s="49" t="n">
        <f aca="false">D1530/E1530</f>
        <v>6.12500051759834</v>
      </c>
      <c r="G1530" s="0" t="str">
        <f aca="false">IF(OR(C1530&lt;4,C1530&gt;9),"Winter","Summer")</f>
        <v>Summer</v>
      </c>
    </row>
    <row r="1531" customFormat="false" ht="14.25" hidden="false" customHeight="false" outlineLevel="0" collapsed="false">
      <c r="A1531" s="50" t="n">
        <v>44019.9583333333</v>
      </c>
      <c r="B1531" s="0" t="n">
        <f aca="false">YEAR(A1531)</f>
        <v>2020</v>
      </c>
      <c r="C1531" s="0" t="n">
        <f aca="false">MONTH(A1531)</f>
        <v>7</v>
      </c>
      <c r="D1531" s="49" t="n">
        <v>12.1484995</v>
      </c>
      <c r="E1531" s="49" t="n">
        <v>1.9635</v>
      </c>
      <c r="F1531" s="49" t="n">
        <f aca="false">D1531/E1531</f>
        <v>6.18716552075376</v>
      </c>
      <c r="G1531" s="0" t="str">
        <f aca="false">IF(OR(C1531&lt;4,C1531&gt;9),"Winter","Summer")</f>
        <v>Summer</v>
      </c>
    </row>
    <row r="1532" customFormat="false" ht="14.25" hidden="false" customHeight="false" outlineLevel="0" collapsed="false">
      <c r="A1532" s="50" t="n">
        <v>44020.9583333333</v>
      </c>
      <c r="B1532" s="0" t="n">
        <f aca="false">YEAR(A1532)</f>
        <v>2020</v>
      </c>
      <c r="C1532" s="0" t="n">
        <f aca="false">MONTH(A1532)</f>
        <v>7</v>
      </c>
      <c r="D1532" s="49" t="n">
        <v>12.075</v>
      </c>
      <c r="E1532" s="49" t="n">
        <v>1.9425</v>
      </c>
      <c r="F1532" s="49" t="n">
        <f aca="false">D1532/E1532</f>
        <v>6.21621621621622</v>
      </c>
      <c r="G1532" s="0" t="str">
        <f aca="false">IF(OR(C1532&lt;4,C1532&gt;9),"Winter","Summer")</f>
        <v>Summer</v>
      </c>
    </row>
    <row r="1533" customFormat="false" ht="14.25" hidden="false" customHeight="false" outlineLevel="0" collapsed="false">
      <c r="A1533" s="50" t="n">
        <v>44021.9583333333</v>
      </c>
      <c r="B1533" s="0" t="n">
        <f aca="false">YEAR(A1533)</f>
        <v>2020</v>
      </c>
      <c r="C1533" s="0" t="n">
        <f aca="false">MONTH(A1533)</f>
        <v>7</v>
      </c>
      <c r="D1533" s="49" t="n">
        <v>11.802</v>
      </c>
      <c r="E1533" s="49" t="n">
        <v>1.89</v>
      </c>
      <c r="F1533" s="49" t="n">
        <f aca="false">D1533/E1533</f>
        <v>6.24444444444444</v>
      </c>
      <c r="G1533" s="0" t="str">
        <f aca="false">IF(OR(C1533&lt;4,C1533&gt;9),"Winter","Summer")</f>
        <v>Summer</v>
      </c>
    </row>
    <row r="1534" customFormat="false" ht="14.25" hidden="false" customHeight="false" outlineLevel="0" collapsed="false">
      <c r="A1534" s="50" t="n">
        <v>44022.9583333333</v>
      </c>
      <c r="B1534" s="0" t="n">
        <f aca="false">YEAR(A1534)</f>
        <v>2020</v>
      </c>
      <c r="C1534" s="0" t="n">
        <f aca="false">MONTH(A1534)</f>
        <v>7</v>
      </c>
      <c r="D1534" s="49" t="n">
        <v>11.445</v>
      </c>
      <c r="E1534" s="49" t="n">
        <v>1.8585</v>
      </c>
      <c r="F1534" s="49" t="n">
        <f aca="false">D1534/E1534</f>
        <v>6.15819209039548</v>
      </c>
      <c r="G1534" s="0" t="str">
        <f aca="false">IF(OR(C1534&lt;4,C1534&gt;9),"Winter","Summer")</f>
        <v>Summer</v>
      </c>
    </row>
    <row r="1535" customFormat="false" ht="14.25" hidden="false" customHeight="false" outlineLevel="0" collapsed="false">
      <c r="A1535" s="50" t="n">
        <v>44023.9583333333</v>
      </c>
      <c r="B1535" s="0" t="n">
        <f aca="false">YEAR(A1535)</f>
        <v>2020</v>
      </c>
      <c r="C1535" s="0" t="n">
        <f aca="false">MONTH(A1535)</f>
        <v>7</v>
      </c>
      <c r="D1535" s="49" t="n">
        <v>11.214001</v>
      </c>
      <c r="E1535" s="49" t="n">
        <v>1.8585</v>
      </c>
      <c r="F1535" s="49" t="n">
        <f aca="false">D1535/E1535</f>
        <v>6.03389884315308</v>
      </c>
      <c r="G1535" s="0" t="str">
        <f aca="false">IF(OR(C1535&lt;4,C1535&gt;9),"Winter","Summer")</f>
        <v>Summer</v>
      </c>
    </row>
    <row r="1536" customFormat="false" ht="14.25" hidden="false" customHeight="false" outlineLevel="0" collapsed="false">
      <c r="A1536" s="50" t="n">
        <v>44024.9583333333</v>
      </c>
      <c r="B1536" s="0" t="n">
        <f aca="false">YEAR(A1536)</f>
        <v>2020</v>
      </c>
      <c r="C1536" s="0" t="n">
        <f aca="false">MONTH(A1536)</f>
        <v>7</v>
      </c>
      <c r="D1536" s="49" t="n">
        <v>11.676</v>
      </c>
      <c r="E1536" s="49" t="n">
        <v>1.869</v>
      </c>
      <c r="F1536" s="49" t="n">
        <f aca="false">D1536/E1536</f>
        <v>6.24719101123596</v>
      </c>
      <c r="G1536" s="0" t="str">
        <f aca="false">IF(OR(C1536&lt;4,C1536&gt;9),"Winter","Summer")</f>
        <v>Summer</v>
      </c>
    </row>
    <row r="1537" customFormat="false" ht="14.25" hidden="false" customHeight="false" outlineLevel="0" collapsed="false">
      <c r="A1537" s="50" t="n">
        <v>44025.9583333333</v>
      </c>
      <c r="B1537" s="0" t="n">
        <f aca="false">YEAR(A1537)</f>
        <v>2020</v>
      </c>
      <c r="C1537" s="0" t="n">
        <f aca="false">MONTH(A1537)</f>
        <v>7</v>
      </c>
      <c r="D1537" s="49" t="n">
        <v>11.76</v>
      </c>
      <c r="E1537" s="49" t="n">
        <v>1.8375</v>
      </c>
      <c r="F1537" s="49" t="n">
        <f aca="false">D1537/E1537</f>
        <v>6.4</v>
      </c>
      <c r="G1537" s="0" t="str">
        <f aca="false">IF(OR(C1537&lt;4,C1537&gt;9),"Winter","Summer")</f>
        <v>Summer</v>
      </c>
    </row>
    <row r="1538" customFormat="false" ht="14.25" hidden="false" customHeight="false" outlineLevel="0" collapsed="false">
      <c r="A1538" s="50" t="n">
        <v>44026.9583333333</v>
      </c>
      <c r="B1538" s="0" t="n">
        <f aca="false">YEAR(A1538)</f>
        <v>2020</v>
      </c>
      <c r="C1538" s="0" t="n">
        <f aca="false">MONTH(A1538)</f>
        <v>7</v>
      </c>
      <c r="D1538" s="49" t="n">
        <v>11.9175005</v>
      </c>
      <c r="E1538" s="49" t="n">
        <v>1.8585</v>
      </c>
      <c r="F1538" s="49" t="n">
        <f aca="false">D1538/E1538</f>
        <v>6.41242964756524</v>
      </c>
      <c r="G1538" s="0" t="str">
        <f aca="false">IF(OR(C1538&lt;4,C1538&gt;9),"Winter","Summer")</f>
        <v>Summer</v>
      </c>
    </row>
    <row r="1539" customFormat="false" ht="14.25" hidden="false" customHeight="false" outlineLevel="0" collapsed="false">
      <c r="A1539" s="50" t="n">
        <v>44027.9583333333</v>
      </c>
      <c r="B1539" s="0" t="n">
        <f aca="false">YEAR(A1539)</f>
        <v>2020</v>
      </c>
      <c r="C1539" s="0" t="n">
        <f aca="false">MONTH(A1539)</f>
        <v>7</v>
      </c>
      <c r="D1539" s="49" t="n">
        <v>11.969999</v>
      </c>
      <c r="E1539" s="49" t="n">
        <v>1.8794999</v>
      </c>
      <c r="F1539" s="49" t="n">
        <f aca="false">D1539/E1539</f>
        <v>6.36871489059404</v>
      </c>
      <c r="G1539" s="0" t="str">
        <f aca="false">IF(OR(C1539&lt;4,C1539&gt;9),"Winter","Summer")</f>
        <v>Summer</v>
      </c>
    </row>
    <row r="1540" customFormat="false" ht="14.25" hidden="false" customHeight="false" outlineLevel="0" collapsed="false">
      <c r="A1540" s="50" t="n">
        <v>44028.9583333333</v>
      </c>
      <c r="B1540" s="0" t="n">
        <f aca="false">YEAR(A1540)</f>
        <v>2020</v>
      </c>
      <c r="C1540" s="0" t="n">
        <f aca="false">MONTH(A1540)</f>
        <v>7</v>
      </c>
      <c r="D1540" s="49" t="n">
        <v>11.886</v>
      </c>
      <c r="E1540" s="49" t="n">
        <v>1.8375</v>
      </c>
      <c r="F1540" s="49" t="n">
        <f aca="false">D1540/E1540</f>
        <v>6.46857142857143</v>
      </c>
      <c r="G1540" s="0" t="str">
        <f aca="false">IF(OR(C1540&lt;4,C1540&gt;9),"Winter","Summer")</f>
        <v>Summer</v>
      </c>
    </row>
    <row r="1541" customFormat="false" ht="14.25" hidden="false" customHeight="false" outlineLevel="0" collapsed="false">
      <c r="A1541" s="50" t="n">
        <v>44029.9583333333</v>
      </c>
      <c r="B1541" s="0" t="n">
        <f aca="false">YEAR(A1541)</f>
        <v>2020</v>
      </c>
      <c r="C1541" s="0" t="n">
        <f aca="false">MONTH(A1541)</f>
        <v>7</v>
      </c>
      <c r="D1541" s="49" t="n">
        <v>11.4135</v>
      </c>
      <c r="E1541" s="49" t="n">
        <v>1.8794999</v>
      </c>
      <c r="F1541" s="49" t="n">
        <f aca="false">D1541/E1541</f>
        <v>6.07262602142198</v>
      </c>
      <c r="G1541" s="0" t="str">
        <f aca="false">IF(OR(C1541&lt;4,C1541&gt;9),"Winter","Summer")</f>
        <v>Summer</v>
      </c>
    </row>
    <row r="1542" customFormat="false" ht="14.25" hidden="false" customHeight="false" outlineLevel="0" collapsed="false">
      <c r="A1542" s="50" t="n">
        <v>44030.9583333333</v>
      </c>
      <c r="B1542" s="0" t="n">
        <f aca="false">YEAR(A1542)</f>
        <v>2020</v>
      </c>
      <c r="C1542" s="0" t="n">
        <f aca="false">MONTH(A1542)</f>
        <v>7</v>
      </c>
      <c r="D1542" s="49" t="n">
        <v>11.4135</v>
      </c>
      <c r="E1542" s="49" t="n">
        <v>1.8794999</v>
      </c>
      <c r="F1542" s="49" t="n">
        <f aca="false">D1542/E1542</f>
        <v>6.07262602142198</v>
      </c>
      <c r="G1542" s="0" t="str">
        <f aca="false">IF(OR(C1542&lt;4,C1542&gt;9),"Winter","Summer")</f>
        <v>Summer</v>
      </c>
    </row>
    <row r="1543" customFormat="false" ht="14.25" hidden="false" customHeight="false" outlineLevel="0" collapsed="false">
      <c r="A1543" s="50" t="n">
        <v>44031.9583333333</v>
      </c>
      <c r="B1543" s="0" t="n">
        <f aca="false">YEAR(A1543)</f>
        <v>2020</v>
      </c>
      <c r="C1543" s="0" t="n">
        <f aca="false">MONTH(A1543)</f>
        <v>7</v>
      </c>
      <c r="D1543" s="49" t="n">
        <v>11.791499</v>
      </c>
      <c r="E1543" s="49" t="n">
        <v>1.869</v>
      </c>
      <c r="F1543" s="49" t="n">
        <f aca="false">D1543/E1543</f>
        <v>6.30898822899947</v>
      </c>
      <c r="G1543" s="0" t="str">
        <f aca="false">IF(OR(C1543&lt;4,C1543&gt;9),"Winter","Summer")</f>
        <v>Summer</v>
      </c>
    </row>
    <row r="1544" customFormat="false" ht="14.25" hidden="false" customHeight="false" outlineLevel="0" collapsed="false">
      <c r="A1544" s="50" t="n">
        <v>44032.9583333333</v>
      </c>
      <c r="B1544" s="0" t="n">
        <f aca="false">YEAR(A1544)</f>
        <v>2020</v>
      </c>
      <c r="C1544" s="0" t="n">
        <f aca="false">MONTH(A1544)</f>
        <v>7</v>
      </c>
      <c r="D1544" s="49" t="n">
        <v>11.7285</v>
      </c>
      <c r="E1544" s="49" t="n">
        <v>1.848</v>
      </c>
      <c r="F1544" s="49" t="n">
        <f aca="false">D1544/E1544</f>
        <v>6.34659090909091</v>
      </c>
      <c r="G1544" s="0" t="str">
        <f aca="false">IF(OR(C1544&lt;4,C1544&gt;9),"Winter","Summer")</f>
        <v>Summer</v>
      </c>
    </row>
    <row r="1545" customFormat="false" ht="14.25" hidden="false" customHeight="false" outlineLevel="0" collapsed="false">
      <c r="A1545" s="50" t="n">
        <v>44033.9583333333</v>
      </c>
      <c r="B1545" s="0" t="n">
        <f aca="false">YEAR(A1545)</f>
        <v>2020</v>
      </c>
      <c r="C1545" s="0" t="n">
        <f aca="false">MONTH(A1545)</f>
        <v>7</v>
      </c>
      <c r="D1545" s="49" t="n">
        <v>11.781</v>
      </c>
      <c r="E1545" s="49" t="n">
        <v>1.8585</v>
      </c>
      <c r="F1545" s="49" t="n">
        <f aca="false">D1545/E1545</f>
        <v>6.33898305084746</v>
      </c>
      <c r="G1545" s="0" t="str">
        <f aca="false">IF(OR(C1545&lt;4,C1545&gt;9),"Winter","Summer")</f>
        <v>Summer</v>
      </c>
    </row>
    <row r="1546" customFormat="false" ht="14.25" hidden="false" customHeight="false" outlineLevel="0" collapsed="false">
      <c r="A1546" s="50" t="n">
        <v>44034.9583333333</v>
      </c>
      <c r="B1546" s="0" t="n">
        <f aca="false">YEAR(A1546)</f>
        <v>2020</v>
      </c>
      <c r="C1546" s="0" t="n">
        <f aca="false">MONTH(A1546)</f>
        <v>7</v>
      </c>
      <c r="D1546" s="49" t="n">
        <v>11.676</v>
      </c>
      <c r="E1546" s="49" t="n">
        <v>1.848</v>
      </c>
      <c r="F1546" s="49" t="n">
        <f aca="false">D1546/E1546</f>
        <v>6.31818181818182</v>
      </c>
      <c r="G1546" s="0" t="str">
        <f aca="false">IF(OR(C1546&lt;4,C1546&gt;9),"Winter","Summer")</f>
        <v>Summer</v>
      </c>
    </row>
    <row r="1547" customFormat="false" ht="14.25" hidden="false" customHeight="false" outlineLevel="0" collapsed="false">
      <c r="A1547" s="50" t="n">
        <v>44035.9583333333</v>
      </c>
      <c r="B1547" s="0" t="n">
        <f aca="false">YEAR(A1547)</f>
        <v>2020</v>
      </c>
      <c r="C1547" s="0" t="n">
        <f aca="false">MONTH(A1547)</f>
        <v>7</v>
      </c>
      <c r="D1547" s="49" t="n">
        <v>11.6970005</v>
      </c>
      <c r="E1547" s="49" t="n">
        <v>1.8585</v>
      </c>
      <c r="F1547" s="49" t="n">
        <f aca="false">D1547/E1547</f>
        <v>6.29378557976863</v>
      </c>
      <c r="G1547" s="0" t="str">
        <f aca="false">IF(OR(C1547&lt;4,C1547&gt;9),"Winter","Summer")</f>
        <v>Summer</v>
      </c>
    </row>
    <row r="1548" customFormat="false" ht="14.25" hidden="false" customHeight="false" outlineLevel="0" collapsed="false">
      <c r="A1548" s="50" t="n">
        <v>44036.9583333333</v>
      </c>
      <c r="B1548" s="0" t="n">
        <f aca="false">YEAR(A1548)</f>
        <v>2020</v>
      </c>
      <c r="C1548" s="0" t="n">
        <f aca="false">MONTH(A1548)</f>
        <v>7</v>
      </c>
      <c r="D1548" s="49" t="n">
        <v>11.613001</v>
      </c>
      <c r="E1548" s="49" t="n">
        <v>1.8375</v>
      </c>
      <c r="F1548" s="49" t="n">
        <f aca="false">D1548/E1548</f>
        <v>6.32000054421769</v>
      </c>
      <c r="G1548" s="0" t="str">
        <f aca="false">IF(OR(C1548&lt;4,C1548&gt;9),"Winter","Summer")</f>
        <v>Summer</v>
      </c>
    </row>
    <row r="1549" customFormat="false" ht="14.25" hidden="false" customHeight="false" outlineLevel="0" collapsed="false">
      <c r="A1549" s="50" t="n">
        <v>44037.9583333333</v>
      </c>
      <c r="B1549" s="0" t="n">
        <f aca="false">YEAR(A1549)</f>
        <v>2020</v>
      </c>
      <c r="C1549" s="0" t="n">
        <f aca="false">MONTH(A1549)</f>
        <v>7</v>
      </c>
      <c r="D1549" s="49" t="n">
        <v>11.025</v>
      </c>
      <c r="E1549" s="49" t="n">
        <v>1.8375</v>
      </c>
      <c r="F1549" s="49" t="n">
        <f aca="false">D1549/E1549</f>
        <v>6</v>
      </c>
      <c r="G1549" s="0" t="str">
        <f aca="false">IF(OR(C1549&lt;4,C1549&gt;9),"Winter","Summer")</f>
        <v>Summer</v>
      </c>
    </row>
    <row r="1550" customFormat="false" ht="14.25" hidden="false" customHeight="false" outlineLevel="0" collapsed="false">
      <c r="A1550" s="50" t="n">
        <v>44038.9583333333</v>
      </c>
      <c r="B1550" s="0" t="n">
        <f aca="false">YEAR(A1550)</f>
        <v>2020</v>
      </c>
      <c r="C1550" s="0" t="n">
        <f aca="false">MONTH(A1550)</f>
        <v>7</v>
      </c>
      <c r="D1550" s="49" t="n">
        <v>11.739</v>
      </c>
      <c r="E1550" s="49" t="n">
        <v>1.8794999</v>
      </c>
      <c r="F1550" s="49" t="n">
        <f aca="false">D1550/E1550</f>
        <v>6.24581038817826</v>
      </c>
      <c r="G1550" s="0" t="str">
        <f aca="false">IF(OR(C1550&lt;4,C1550&gt;9),"Winter","Summer")</f>
        <v>Summer</v>
      </c>
    </row>
    <row r="1551" customFormat="false" ht="14.25" hidden="false" customHeight="false" outlineLevel="0" collapsed="false">
      <c r="A1551" s="50" t="n">
        <v>44039.9583333333</v>
      </c>
      <c r="B1551" s="0" t="n">
        <f aca="false">YEAR(A1551)</f>
        <v>2020</v>
      </c>
      <c r="C1551" s="0" t="n">
        <f aca="false">MONTH(A1551)</f>
        <v>7</v>
      </c>
      <c r="D1551" s="49" t="n">
        <v>11.0775</v>
      </c>
      <c r="E1551" s="49" t="n">
        <v>1.848</v>
      </c>
      <c r="F1551" s="49" t="n">
        <f aca="false">D1551/E1551</f>
        <v>5.99431818181818</v>
      </c>
      <c r="G1551" s="0" t="str">
        <f aca="false">IF(OR(C1551&lt;4,C1551&gt;9),"Winter","Summer")</f>
        <v>Summer</v>
      </c>
    </row>
    <row r="1552" customFormat="false" ht="14.25" hidden="false" customHeight="false" outlineLevel="0" collapsed="false">
      <c r="A1552" s="50" t="n">
        <v>44040.9583333333</v>
      </c>
      <c r="B1552" s="0" t="n">
        <f aca="false">YEAR(A1552)</f>
        <v>2020</v>
      </c>
      <c r="C1552" s="0" t="n">
        <f aca="false">MONTH(A1552)</f>
        <v>7</v>
      </c>
      <c r="D1552" s="49" t="n">
        <v>11.938499</v>
      </c>
      <c r="E1552" s="49" t="n">
        <v>1.8585</v>
      </c>
      <c r="F1552" s="49" t="n">
        <f aca="false">D1552/E1552</f>
        <v>6.42372827549099</v>
      </c>
      <c r="G1552" s="0" t="str">
        <f aca="false">IF(OR(C1552&lt;4,C1552&gt;9),"Winter","Summer")</f>
        <v>Summer</v>
      </c>
    </row>
    <row r="1553" customFormat="false" ht="14.25" hidden="false" customHeight="false" outlineLevel="0" collapsed="false">
      <c r="A1553" s="50" t="n">
        <v>44041.9583333333</v>
      </c>
      <c r="B1553" s="0" t="n">
        <f aca="false">YEAR(A1553)</f>
        <v>2020</v>
      </c>
      <c r="C1553" s="0" t="n">
        <f aca="false">MONTH(A1553)</f>
        <v>7</v>
      </c>
      <c r="D1553" s="49" t="n">
        <v>11.9595</v>
      </c>
      <c r="E1553" s="49" t="n">
        <v>1.8794999</v>
      </c>
      <c r="F1553" s="49" t="n">
        <f aca="false">D1553/E1553</f>
        <v>6.36312883017445</v>
      </c>
      <c r="G1553" s="0" t="str">
        <f aca="false">IF(OR(C1553&lt;4,C1553&gt;9),"Winter","Summer")</f>
        <v>Summer</v>
      </c>
    </row>
    <row r="1554" customFormat="false" ht="14.25" hidden="false" customHeight="false" outlineLevel="0" collapsed="false">
      <c r="A1554" s="50" t="n">
        <v>44042.9583333333</v>
      </c>
      <c r="B1554" s="0" t="n">
        <f aca="false">YEAR(A1554)</f>
        <v>2020</v>
      </c>
      <c r="C1554" s="0" t="n">
        <f aca="false">MONTH(A1554)</f>
        <v>7</v>
      </c>
      <c r="D1554" s="49" t="n">
        <v>11.833501</v>
      </c>
      <c r="E1554" s="49" t="n">
        <v>1.8585</v>
      </c>
      <c r="F1554" s="49" t="n">
        <f aca="false">D1554/E1554</f>
        <v>6.36723217648641</v>
      </c>
      <c r="G1554" s="0" t="str">
        <f aca="false">IF(OR(C1554&lt;4,C1554&gt;9),"Winter","Summer")</f>
        <v>Summer</v>
      </c>
    </row>
    <row r="1555" customFormat="false" ht="14.25" hidden="false" customHeight="false" outlineLevel="0" collapsed="false">
      <c r="A1555" s="50" t="n">
        <v>44043.9583333333</v>
      </c>
      <c r="B1555" s="0" t="n">
        <f aca="false">YEAR(A1555)</f>
        <v>2020</v>
      </c>
      <c r="C1555" s="0" t="n">
        <f aca="false">MONTH(A1555)</f>
        <v>7</v>
      </c>
      <c r="D1555" s="49" t="n">
        <v>11.749499</v>
      </c>
      <c r="E1555" s="49" t="n">
        <v>1.8585</v>
      </c>
      <c r="F1555" s="49" t="n">
        <f aca="false">D1555/E1555</f>
        <v>6.32203336023675</v>
      </c>
      <c r="G1555" s="0" t="str">
        <f aca="false">IF(OR(C1555&lt;4,C1555&gt;9),"Winter","Summer")</f>
        <v>Summer</v>
      </c>
    </row>
    <row r="1556" customFormat="false" ht="14.25" hidden="false" customHeight="false" outlineLevel="0" collapsed="false">
      <c r="A1556" s="50" t="n">
        <v>44044.9583333333</v>
      </c>
      <c r="B1556" s="0" t="n">
        <f aca="false">YEAR(A1556)</f>
        <v>2020</v>
      </c>
      <c r="C1556" s="0" t="n">
        <f aca="false">MONTH(A1556)</f>
        <v>8</v>
      </c>
      <c r="D1556" s="49" t="n">
        <v>11.2875</v>
      </c>
      <c r="E1556" s="49" t="n">
        <v>1.8585</v>
      </c>
      <c r="F1556" s="49" t="n">
        <f aca="false">D1556/E1556</f>
        <v>6.07344632768362</v>
      </c>
      <c r="G1556" s="0" t="str">
        <f aca="false">IF(OR(C1556&lt;4,C1556&gt;9),"Winter","Summer")</f>
        <v>Summer</v>
      </c>
    </row>
    <row r="1557" customFormat="false" ht="14.25" hidden="false" customHeight="false" outlineLevel="0" collapsed="false">
      <c r="A1557" s="50" t="n">
        <v>44045.9583333333</v>
      </c>
      <c r="B1557" s="0" t="n">
        <f aca="false">YEAR(A1557)</f>
        <v>2020</v>
      </c>
      <c r="C1557" s="0" t="n">
        <f aca="false">MONTH(A1557)</f>
        <v>8</v>
      </c>
      <c r="D1557" s="49" t="n">
        <v>12.0015</v>
      </c>
      <c r="E1557" s="49" t="n">
        <v>1.869</v>
      </c>
      <c r="F1557" s="49" t="n">
        <f aca="false">D1557/E1557</f>
        <v>6.42134831460674</v>
      </c>
      <c r="G1557" s="0" t="str">
        <f aca="false">IF(OR(C1557&lt;4,C1557&gt;9),"Winter","Summer")</f>
        <v>Summer</v>
      </c>
    </row>
    <row r="1558" customFormat="false" ht="14.25" hidden="false" customHeight="false" outlineLevel="0" collapsed="false">
      <c r="A1558" s="50" t="n">
        <v>44046.9583333333</v>
      </c>
      <c r="B1558" s="0" t="n">
        <f aca="false">YEAR(A1558)</f>
        <v>2020</v>
      </c>
      <c r="C1558" s="0" t="n">
        <f aca="false">MONTH(A1558)</f>
        <v>8</v>
      </c>
      <c r="D1558" s="49" t="n">
        <v>11.6235</v>
      </c>
      <c r="E1558" s="49" t="n">
        <v>1.9635</v>
      </c>
      <c r="F1558" s="49" t="n">
        <f aca="false">D1558/E1558</f>
        <v>5.91978609625669</v>
      </c>
      <c r="G1558" s="0" t="str">
        <f aca="false">IF(OR(C1558&lt;4,C1558&gt;9),"Winter","Summer")</f>
        <v>Summer</v>
      </c>
    </row>
    <row r="1559" customFormat="false" ht="14.25" hidden="false" customHeight="false" outlineLevel="0" collapsed="false">
      <c r="A1559" s="50" t="n">
        <v>44047.9583333333</v>
      </c>
      <c r="B1559" s="0" t="n">
        <f aca="false">YEAR(A1559)</f>
        <v>2020</v>
      </c>
      <c r="C1559" s="0" t="n">
        <f aca="false">MONTH(A1559)</f>
        <v>8</v>
      </c>
      <c r="D1559" s="49" t="n">
        <v>11.55</v>
      </c>
      <c r="E1559" s="49" t="n">
        <v>1.995</v>
      </c>
      <c r="F1559" s="49" t="n">
        <f aca="false">D1559/E1559</f>
        <v>5.78947368421053</v>
      </c>
      <c r="G1559" s="0" t="str">
        <f aca="false">IF(OR(C1559&lt;4,C1559&gt;9),"Winter","Summer")</f>
        <v>Summer</v>
      </c>
    </row>
    <row r="1560" customFormat="false" ht="14.25" hidden="false" customHeight="false" outlineLevel="0" collapsed="false">
      <c r="A1560" s="50" t="n">
        <v>44048.9583333333</v>
      </c>
      <c r="B1560" s="0" t="n">
        <f aca="false">YEAR(A1560)</f>
        <v>2020</v>
      </c>
      <c r="C1560" s="0" t="n">
        <f aca="false">MONTH(A1560)</f>
        <v>8</v>
      </c>
      <c r="D1560" s="49" t="n">
        <v>12.1695</v>
      </c>
      <c r="E1560" s="49" t="n">
        <v>1.9844999</v>
      </c>
      <c r="F1560" s="49" t="n">
        <f aca="false">D1560/E1560</f>
        <v>6.13227544128372</v>
      </c>
      <c r="G1560" s="0" t="str">
        <f aca="false">IF(OR(C1560&lt;4,C1560&gt;9),"Winter","Summer")</f>
        <v>Summer</v>
      </c>
    </row>
    <row r="1561" customFormat="false" ht="14.25" hidden="false" customHeight="false" outlineLevel="0" collapsed="false">
      <c r="A1561" s="50" t="n">
        <v>44049.9583333333</v>
      </c>
      <c r="B1561" s="0" t="n">
        <f aca="false">YEAR(A1561)</f>
        <v>2020</v>
      </c>
      <c r="C1561" s="0" t="n">
        <f aca="false">MONTH(A1561)</f>
        <v>8</v>
      </c>
      <c r="D1561" s="49" t="n">
        <v>12.159</v>
      </c>
      <c r="E1561" s="49" t="n">
        <v>2.016</v>
      </c>
      <c r="F1561" s="49" t="n">
        <f aca="false">D1561/E1561</f>
        <v>6.03125</v>
      </c>
      <c r="G1561" s="0" t="str">
        <f aca="false">IF(OR(C1561&lt;4,C1561&gt;9),"Winter","Summer")</f>
        <v>Summer</v>
      </c>
    </row>
    <row r="1562" customFormat="false" ht="14.25" hidden="false" customHeight="false" outlineLevel="0" collapsed="false">
      <c r="A1562" s="50" t="n">
        <v>44050.9583333333</v>
      </c>
      <c r="B1562" s="0" t="n">
        <f aca="false">YEAR(A1562)</f>
        <v>2020</v>
      </c>
      <c r="C1562" s="0" t="n">
        <f aca="false">MONTH(A1562)</f>
        <v>8</v>
      </c>
      <c r="D1562" s="49" t="n">
        <v>12.033</v>
      </c>
      <c r="E1562" s="49" t="n">
        <v>2.0475001</v>
      </c>
      <c r="F1562" s="49" t="n">
        <f aca="false">D1562/E1562</f>
        <v>5.87692278989388</v>
      </c>
      <c r="G1562" s="0" t="str">
        <f aca="false">IF(OR(C1562&lt;4,C1562&gt;9),"Winter","Summer")</f>
        <v>Summer</v>
      </c>
    </row>
    <row r="1563" customFormat="false" ht="14.25" hidden="false" customHeight="false" outlineLevel="0" collapsed="false">
      <c r="A1563" s="50" t="n">
        <v>44051.9583333333</v>
      </c>
      <c r="B1563" s="0" t="n">
        <f aca="false">YEAR(A1563)</f>
        <v>2020</v>
      </c>
      <c r="C1563" s="0" t="n">
        <f aca="false">MONTH(A1563)</f>
        <v>8</v>
      </c>
      <c r="D1563" s="49" t="n">
        <v>11.833501</v>
      </c>
      <c r="E1563" s="49" t="n">
        <v>2.0475001</v>
      </c>
      <c r="F1563" s="49" t="n">
        <f aca="false">D1563/E1563</f>
        <v>5.77948738561722</v>
      </c>
      <c r="G1563" s="0" t="str">
        <f aca="false">IF(OR(C1563&lt;4,C1563&gt;9),"Winter","Summer")</f>
        <v>Summer</v>
      </c>
    </row>
    <row r="1564" customFormat="false" ht="14.25" hidden="false" customHeight="false" outlineLevel="0" collapsed="false">
      <c r="A1564" s="50" t="n">
        <v>44052.9583333333</v>
      </c>
      <c r="B1564" s="0" t="n">
        <f aca="false">YEAR(A1564)</f>
        <v>2020</v>
      </c>
      <c r="C1564" s="0" t="n">
        <f aca="false">MONTH(A1564)</f>
        <v>8</v>
      </c>
      <c r="D1564" s="49" t="n">
        <v>12.2955</v>
      </c>
      <c r="E1564" s="49" t="n">
        <v>2.121</v>
      </c>
      <c r="F1564" s="49" t="n">
        <f aca="false">D1564/E1564</f>
        <v>5.7970297029703</v>
      </c>
      <c r="G1564" s="0" t="str">
        <f aca="false">IF(OR(C1564&lt;4,C1564&gt;9),"Winter","Summer")</f>
        <v>Summer</v>
      </c>
    </row>
    <row r="1565" customFormat="false" ht="14.25" hidden="false" customHeight="false" outlineLevel="0" collapsed="false">
      <c r="A1565" s="50" t="n">
        <v>44053.9583333333</v>
      </c>
      <c r="B1565" s="0" t="n">
        <f aca="false">YEAR(A1565)</f>
        <v>2020</v>
      </c>
      <c r="C1565" s="0" t="n">
        <f aca="false">MONTH(A1565)</f>
        <v>8</v>
      </c>
      <c r="D1565" s="49" t="n">
        <v>12.5475</v>
      </c>
      <c r="E1565" s="49" t="n">
        <v>2.121</v>
      </c>
      <c r="F1565" s="49" t="n">
        <f aca="false">D1565/E1565</f>
        <v>5.91584158415842</v>
      </c>
      <c r="G1565" s="0" t="str">
        <f aca="false">IF(OR(C1565&lt;4,C1565&gt;9),"Winter","Summer")</f>
        <v>Summer</v>
      </c>
    </row>
    <row r="1566" customFormat="false" ht="14.25" hidden="false" customHeight="false" outlineLevel="0" collapsed="false">
      <c r="A1566" s="50" t="n">
        <v>44054.9583333333</v>
      </c>
      <c r="B1566" s="0" t="n">
        <f aca="false">YEAR(A1566)</f>
        <v>2020</v>
      </c>
      <c r="C1566" s="0" t="n">
        <f aca="false">MONTH(A1566)</f>
        <v>8</v>
      </c>
      <c r="D1566" s="49" t="n">
        <v>12.7890005</v>
      </c>
      <c r="E1566" s="49" t="n">
        <v>2.121</v>
      </c>
      <c r="F1566" s="49" t="n">
        <f aca="false">D1566/E1566</f>
        <v>6.02970320603489</v>
      </c>
      <c r="G1566" s="0" t="str">
        <f aca="false">IF(OR(C1566&lt;4,C1566&gt;9),"Winter","Summer")</f>
        <v>Summer</v>
      </c>
    </row>
    <row r="1567" customFormat="false" ht="14.25" hidden="false" customHeight="false" outlineLevel="0" collapsed="false">
      <c r="A1567" s="50" t="n">
        <v>44055.9583333333</v>
      </c>
      <c r="B1567" s="0" t="n">
        <f aca="false">YEAR(A1567)</f>
        <v>2020</v>
      </c>
      <c r="C1567" s="0" t="n">
        <f aca="false">MONTH(A1567)</f>
        <v>8</v>
      </c>
      <c r="D1567" s="49" t="n">
        <v>12.3585005</v>
      </c>
      <c r="E1567" s="49" t="n">
        <v>2.058</v>
      </c>
      <c r="F1567" s="49" t="n">
        <f aca="false">D1567/E1567</f>
        <v>6.00510228377065</v>
      </c>
      <c r="G1567" s="0" t="str">
        <f aca="false">IF(OR(C1567&lt;4,C1567&gt;9),"Winter","Summer")</f>
        <v>Summer</v>
      </c>
    </row>
    <row r="1568" customFormat="false" ht="14.25" hidden="false" customHeight="false" outlineLevel="0" collapsed="false">
      <c r="A1568" s="50" t="n">
        <v>44056.9583333333</v>
      </c>
      <c r="B1568" s="0" t="n">
        <f aca="false">YEAR(A1568)</f>
        <v>2020</v>
      </c>
      <c r="C1568" s="0" t="n">
        <f aca="false">MONTH(A1568)</f>
        <v>8</v>
      </c>
      <c r="D1568" s="49" t="n">
        <v>12.3795</v>
      </c>
      <c r="E1568" s="49" t="n">
        <v>2.079</v>
      </c>
      <c r="F1568" s="49" t="n">
        <f aca="false">D1568/E1568</f>
        <v>5.95454545454545</v>
      </c>
      <c r="G1568" s="0" t="str">
        <f aca="false">IF(OR(C1568&lt;4,C1568&gt;9),"Winter","Summer")</f>
        <v>Summer</v>
      </c>
    </row>
    <row r="1569" customFormat="false" ht="14.25" hidden="false" customHeight="false" outlineLevel="0" collapsed="false">
      <c r="A1569" s="50" t="n">
        <v>44057.9583333333</v>
      </c>
      <c r="B1569" s="0" t="n">
        <f aca="false">YEAR(A1569)</f>
        <v>2020</v>
      </c>
      <c r="C1569" s="0" t="n">
        <f aca="false">MONTH(A1569)</f>
        <v>8</v>
      </c>
      <c r="D1569" s="49" t="n">
        <v>12.1380005</v>
      </c>
      <c r="E1569" s="49" t="n">
        <v>2.1315</v>
      </c>
      <c r="F1569" s="49" t="n">
        <f aca="false">D1569/E1569</f>
        <v>5.69458151536477</v>
      </c>
      <c r="G1569" s="0" t="str">
        <f aca="false">IF(OR(C1569&lt;4,C1569&gt;9),"Winter","Summer")</f>
        <v>Summer</v>
      </c>
    </row>
    <row r="1570" customFormat="false" ht="14.25" hidden="false" customHeight="false" outlineLevel="0" collapsed="false">
      <c r="A1570" s="50" t="n">
        <v>44058.9583333333</v>
      </c>
      <c r="B1570" s="0" t="n">
        <f aca="false">YEAR(A1570)</f>
        <v>2020</v>
      </c>
      <c r="C1570" s="0" t="n">
        <f aca="false">MONTH(A1570)</f>
        <v>8</v>
      </c>
      <c r="D1570" s="49" t="n">
        <v>12.201</v>
      </c>
      <c r="E1570" s="49" t="n">
        <v>2.1315</v>
      </c>
      <c r="F1570" s="49" t="n">
        <f aca="false">D1570/E1570</f>
        <v>5.72413793103448</v>
      </c>
      <c r="G1570" s="0" t="str">
        <f aca="false">IF(OR(C1570&lt;4,C1570&gt;9),"Winter","Summer")</f>
        <v>Summer</v>
      </c>
    </row>
    <row r="1571" customFormat="false" ht="14.25" hidden="false" customHeight="false" outlineLevel="0" collapsed="false">
      <c r="A1571" s="50" t="n">
        <v>44059.9583333333</v>
      </c>
      <c r="B1571" s="0" t="n">
        <f aca="false">YEAR(A1571)</f>
        <v>2020</v>
      </c>
      <c r="C1571" s="0" t="n">
        <f aca="false">MONTH(A1571)</f>
        <v>8</v>
      </c>
      <c r="D1571" s="49" t="n">
        <v>12.831</v>
      </c>
      <c r="E1571" s="49" t="n">
        <v>2.1315</v>
      </c>
      <c r="F1571" s="49" t="n">
        <f aca="false">D1571/E1571</f>
        <v>6.01970443349754</v>
      </c>
      <c r="G1571" s="0" t="str">
        <f aca="false">IF(OR(C1571&lt;4,C1571&gt;9),"Winter","Summer")</f>
        <v>Summer</v>
      </c>
    </row>
    <row r="1572" customFormat="false" ht="14.25" hidden="false" customHeight="false" outlineLevel="0" collapsed="false">
      <c r="A1572" s="50" t="n">
        <v>44060.9583333333</v>
      </c>
      <c r="B1572" s="0" t="n">
        <f aca="false">YEAR(A1572)</f>
        <v>2020</v>
      </c>
      <c r="C1572" s="0" t="n">
        <f aca="false">MONTH(A1572)</f>
        <v>8</v>
      </c>
      <c r="D1572" s="49" t="n">
        <v>12.642</v>
      </c>
      <c r="E1572" s="49" t="n">
        <v>2.1629999</v>
      </c>
      <c r="F1572" s="49" t="n">
        <f aca="false">D1572/E1572</f>
        <v>5.8446604643856</v>
      </c>
      <c r="G1572" s="0" t="str">
        <f aca="false">IF(OR(C1572&lt;4,C1572&gt;9),"Winter","Summer")</f>
        <v>Summer</v>
      </c>
    </row>
    <row r="1573" customFormat="false" ht="14.25" hidden="false" customHeight="false" outlineLevel="0" collapsed="false">
      <c r="A1573" s="50" t="n">
        <v>44061.9583333333</v>
      </c>
      <c r="B1573" s="0" t="n">
        <f aca="false">YEAR(A1573)</f>
        <v>2020</v>
      </c>
      <c r="C1573" s="0" t="n">
        <f aca="false">MONTH(A1573)</f>
        <v>8</v>
      </c>
      <c r="D1573" s="49" t="n">
        <v>12.621</v>
      </c>
      <c r="E1573" s="49" t="n">
        <v>2.184</v>
      </c>
      <c r="F1573" s="49" t="n">
        <f aca="false">D1573/E1573</f>
        <v>5.77884615384615</v>
      </c>
      <c r="G1573" s="0" t="str">
        <f aca="false">IF(OR(C1573&lt;4,C1573&gt;9),"Winter","Summer")</f>
        <v>Summer</v>
      </c>
    </row>
    <row r="1574" customFormat="false" ht="14.25" hidden="false" customHeight="false" outlineLevel="0" collapsed="false">
      <c r="A1574" s="50" t="n">
        <v>44062.9583333333</v>
      </c>
      <c r="B1574" s="0" t="n">
        <f aca="false">YEAR(A1574)</f>
        <v>2020</v>
      </c>
      <c r="C1574" s="0" t="n">
        <f aca="false">MONTH(A1574)</f>
        <v>8</v>
      </c>
      <c r="D1574" s="49" t="n">
        <v>12.2535</v>
      </c>
      <c r="E1574" s="49" t="n">
        <v>2.1734998</v>
      </c>
      <c r="F1574" s="49" t="n">
        <f aca="false">D1574/E1574</f>
        <v>5.63768167818557</v>
      </c>
      <c r="G1574" s="0" t="str">
        <f aca="false">IF(OR(C1574&lt;4,C1574&gt;9),"Winter","Summer")</f>
        <v>Summer</v>
      </c>
    </row>
    <row r="1575" customFormat="false" ht="14.25" hidden="false" customHeight="false" outlineLevel="0" collapsed="false">
      <c r="A1575" s="50" t="n">
        <v>44063.9583333333</v>
      </c>
      <c r="B1575" s="0" t="n">
        <f aca="false">YEAR(A1575)</f>
        <v>2020</v>
      </c>
      <c r="C1575" s="0" t="n">
        <f aca="false">MONTH(A1575)</f>
        <v>8</v>
      </c>
      <c r="D1575" s="49" t="n">
        <v>11.875501</v>
      </c>
      <c r="E1575" s="49" t="n">
        <v>2.1525</v>
      </c>
      <c r="F1575" s="49" t="n">
        <f aca="false">D1575/E1575</f>
        <v>5.51707363530778</v>
      </c>
      <c r="G1575" s="0" t="str">
        <f aca="false">IF(OR(C1575&lt;4,C1575&gt;9),"Winter","Summer")</f>
        <v>Summer</v>
      </c>
    </row>
    <row r="1576" customFormat="false" ht="14.25" hidden="false" customHeight="false" outlineLevel="0" collapsed="false">
      <c r="A1576" s="50" t="n">
        <v>44064.9583333333</v>
      </c>
      <c r="B1576" s="0" t="n">
        <f aca="false">YEAR(A1576)</f>
        <v>2020</v>
      </c>
      <c r="C1576" s="0" t="n">
        <f aca="false">MONTH(A1576)</f>
        <v>8</v>
      </c>
      <c r="D1576" s="49" t="n">
        <v>11.571</v>
      </c>
      <c r="E1576" s="49" t="n">
        <v>2.0370002</v>
      </c>
      <c r="F1576" s="49" t="n">
        <f aca="false">D1576/E1576</f>
        <v>5.68041181341072</v>
      </c>
      <c r="G1576" s="0" t="str">
        <f aca="false">IF(OR(C1576&lt;4,C1576&gt;9),"Winter","Summer")</f>
        <v>Summer</v>
      </c>
    </row>
    <row r="1577" customFormat="false" ht="14.25" hidden="false" customHeight="false" outlineLevel="0" collapsed="false">
      <c r="A1577" s="50" t="n">
        <v>44065.9583333333</v>
      </c>
      <c r="B1577" s="0" t="n">
        <f aca="false">YEAR(A1577)</f>
        <v>2020</v>
      </c>
      <c r="C1577" s="0" t="n">
        <f aca="false">MONTH(A1577)</f>
        <v>8</v>
      </c>
      <c r="D1577" s="49" t="n">
        <v>12.3375</v>
      </c>
      <c r="E1577" s="49" t="n">
        <v>2.0370002</v>
      </c>
      <c r="F1577" s="49" t="n">
        <f aca="false">D1577/E1577</f>
        <v>6.05670043625916</v>
      </c>
      <c r="G1577" s="0" t="str">
        <f aca="false">IF(OR(C1577&lt;4,C1577&gt;9),"Winter","Summer")</f>
        <v>Summer</v>
      </c>
    </row>
    <row r="1578" customFormat="false" ht="14.25" hidden="false" customHeight="false" outlineLevel="0" collapsed="false">
      <c r="A1578" s="50" t="n">
        <v>44066.9583333333</v>
      </c>
      <c r="B1578" s="0" t="n">
        <f aca="false">YEAR(A1578)</f>
        <v>2020</v>
      </c>
      <c r="C1578" s="0" t="n">
        <f aca="false">MONTH(A1578)</f>
        <v>8</v>
      </c>
      <c r="D1578" s="49" t="n">
        <v>13.986</v>
      </c>
      <c r="E1578" s="49" t="n">
        <v>2.079</v>
      </c>
      <c r="F1578" s="49" t="n">
        <f aca="false">D1578/E1578</f>
        <v>6.72727272727273</v>
      </c>
      <c r="G1578" s="0" t="str">
        <f aca="false">IF(OR(C1578&lt;4,C1578&gt;9),"Winter","Summer")</f>
        <v>Summer</v>
      </c>
    </row>
    <row r="1579" customFormat="false" ht="14.25" hidden="false" customHeight="false" outlineLevel="0" collapsed="false">
      <c r="A1579" s="50" t="n">
        <v>44067.9583333333</v>
      </c>
      <c r="B1579" s="0" t="n">
        <f aca="false">YEAR(A1579)</f>
        <v>2020</v>
      </c>
      <c r="C1579" s="0" t="n">
        <f aca="false">MONTH(A1579)</f>
        <v>8</v>
      </c>
      <c r="D1579" s="49" t="n">
        <v>12.2325</v>
      </c>
      <c r="E1579" s="49" t="n">
        <v>2.205</v>
      </c>
      <c r="F1579" s="49" t="n">
        <f aca="false">D1579/E1579</f>
        <v>5.54761904761905</v>
      </c>
      <c r="G1579" s="0" t="str">
        <f aca="false">IF(OR(C1579&lt;4,C1579&gt;9),"Winter","Summer")</f>
        <v>Summer</v>
      </c>
    </row>
    <row r="1580" customFormat="false" ht="14.25" hidden="false" customHeight="false" outlineLevel="0" collapsed="false">
      <c r="A1580" s="50" t="n">
        <v>44068.9583333333</v>
      </c>
      <c r="B1580" s="0" t="n">
        <f aca="false">YEAR(A1580)</f>
        <v>2020</v>
      </c>
      <c r="C1580" s="0" t="n">
        <f aca="false">MONTH(A1580)</f>
        <v>8</v>
      </c>
      <c r="D1580" s="49" t="n">
        <v>12.589499</v>
      </c>
      <c r="E1580" s="49" t="n">
        <v>2.2259998</v>
      </c>
      <c r="F1580" s="49" t="n">
        <f aca="false">D1580/E1580</f>
        <v>5.65566043626779</v>
      </c>
      <c r="G1580" s="0" t="str">
        <f aca="false">IF(OR(C1580&lt;4,C1580&gt;9),"Winter","Summer")</f>
        <v>Summer</v>
      </c>
    </row>
    <row r="1581" customFormat="false" ht="14.25" hidden="false" customHeight="false" outlineLevel="0" collapsed="false">
      <c r="A1581" s="50" t="n">
        <v>44069.9583333333</v>
      </c>
      <c r="B1581" s="0" t="n">
        <f aca="false">YEAR(A1581)</f>
        <v>2020</v>
      </c>
      <c r="C1581" s="0" t="n">
        <f aca="false">MONTH(A1581)</f>
        <v>8</v>
      </c>
      <c r="D1581" s="49" t="n">
        <v>14.815499</v>
      </c>
      <c r="E1581" s="49" t="n">
        <v>2.3205001</v>
      </c>
      <c r="F1581" s="49" t="n">
        <f aca="false">D1581/E1581</f>
        <v>6.38461467853417</v>
      </c>
      <c r="G1581" s="0" t="str">
        <f aca="false">IF(OR(C1581&lt;4,C1581&gt;9),"Winter","Summer")</f>
        <v>Summer</v>
      </c>
    </row>
    <row r="1582" customFormat="false" ht="14.25" hidden="false" customHeight="false" outlineLevel="0" collapsed="false">
      <c r="A1582" s="50" t="n">
        <v>44070.9583333333</v>
      </c>
      <c r="B1582" s="0" t="n">
        <f aca="false">YEAR(A1582)</f>
        <v>2020</v>
      </c>
      <c r="C1582" s="0" t="n">
        <f aca="false">MONTH(A1582)</f>
        <v>8</v>
      </c>
      <c r="D1582" s="49" t="n">
        <v>12.7575</v>
      </c>
      <c r="E1582" s="49" t="n">
        <v>2.31</v>
      </c>
      <c r="F1582" s="49" t="n">
        <f aca="false">D1582/E1582</f>
        <v>5.52272727272727</v>
      </c>
      <c r="G1582" s="0" t="str">
        <f aca="false">IF(OR(C1582&lt;4,C1582&gt;9),"Winter","Summer")</f>
        <v>Summer</v>
      </c>
    </row>
    <row r="1583" customFormat="false" ht="14.25" hidden="false" customHeight="false" outlineLevel="0" collapsed="false">
      <c r="A1583" s="50" t="n">
        <v>44071.9583333333</v>
      </c>
      <c r="B1583" s="0" t="n">
        <f aca="false">YEAR(A1583)</f>
        <v>2020</v>
      </c>
      <c r="C1583" s="0" t="n">
        <f aca="false">MONTH(A1583)</f>
        <v>8</v>
      </c>
      <c r="D1583" s="49" t="n">
        <v>12.3585005</v>
      </c>
      <c r="E1583" s="49" t="n">
        <v>2.3835</v>
      </c>
      <c r="F1583" s="49" t="n">
        <f aca="false">D1583/E1583</f>
        <v>5.18502223620726</v>
      </c>
      <c r="G1583" s="0" t="str">
        <f aca="false">IF(OR(C1583&lt;4,C1583&gt;9),"Winter","Summer")</f>
        <v>Summer</v>
      </c>
    </row>
    <row r="1584" customFormat="false" ht="14.25" hidden="false" customHeight="false" outlineLevel="0" collapsed="false">
      <c r="A1584" s="50" t="n">
        <v>44072.9583333333</v>
      </c>
      <c r="B1584" s="0" t="n">
        <f aca="false">YEAR(A1584)</f>
        <v>2020</v>
      </c>
      <c r="C1584" s="0" t="n">
        <f aca="false">MONTH(A1584)</f>
        <v>8</v>
      </c>
      <c r="D1584" s="49" t="n">
        <v>12.589499</v>
      </c>
      <c r="E1584" s="49" t="n">
        <v>2.3835</v>
      </c>
      <c r="F1584" s="49" t="n">
        <f aca="false">D1584/E1584</f>
        <v>5.28193790644011</v>
      </c>
      <c r="G1584" s="0" t="str">
        <f aca="false">IF(OR(C1584&lt;4,C1584&gt;9),"Winter","Summer")</f>
        <v>Summer</v>
      </c>
    </row>
    <row r="1585" customFormat="false" ht="14.25" hidden="false" customHeight="false" outlineLevel="0" collapsed="false">
      <c r="A1585" s="50" t="n">
        <v>44073.9583333333</v>
      </c>
      <c r="B1585" s="0" t="n">
        <f aca="false">YEAR(A1585)</f>
        <v>2020</v>
      </c>
      <c r="C1585" s="0" t="n">
        <f aca="false">MONTH(A1585)</f>
        <v>8</v>
      </c>
      <c r="D1585" s="49" t="n">
        <v>14.122499</v>
      </c>
      <c r="E1585" s="49" t="n">
        <v>2.3835</v>
      </c>
      <c r="F1585" s="49" t="n">
        <f aca="false">D1585/E1585</f>
        <v>5.92510971260751</v>
      </c>
      <c r="G1585" s="0" t="str">
        <f aca="false">IF(OR(C1585&lt;4,C1585&gt;9),"Winter","Summer")</f>
        <v>Summer</v>
      </c>
    </row>
    <row r="1586" customFormat="false" ht="14.25" hidden="false" customHeight="false" outlineLevel="0" collapsed="false">
      <c r="A1586" s="50" t="n">
        <v>44074.9583333333</v>
      </c>
      <c r="B1586" s="0" t="n">
        <f aca="false">YEAR(A1586)</f>
        <v>2020</v>
      </c>
      <c r="C1586" s="0" t="n">
        <f aca="false">MONTH(A1586)</f>
        <v>8</v>
      </c>
      <c r="D1586" s="49" t="n">
        <v>13.545</v>
      </c>
      <c r="E1586" s="49" t="n">
        <v>2.3835</v>
      </c>
      <c r="F1586" s="49" t="n">
        <f aca="false">D1586/E1586</f>
        <v>5.68281938325991</v>
      </c>
      <c r="G1586" s="0" t="str">
        <f aca="false">IF(OR(C1586&lt;4,C1586&gt;9),"Winter","Summer")</f>
        <v>Summer</v>
      </c>
    </row>
    <row r="1587" customFormat="false" ht="14.25" hidden="false" customHeight="false" outlineLevel="0" collapsed="false">
      <c r="A1587" s="50" t="n">
        <v>44075.9583333333</v>
      </c>
      <c r="B1587" s="0" t="n">
        <f aca="false">YEAR(A1587)</f>
        <v>2020</v>
      </c>
      <c r="C1587" s="0" t="n">
        <f aca="false">MONTH(A1587)</f>
        <v>9</v>
      </c>
      <c r="D1587" s="49" t="n">
        <v>13.293</v>
      </c>
      <c r="E1587" s="49" t="n">
        <v>2.4884999</v>
      </c>
      <c r="F1587" s="49" t="n">
        <f aca="false">D1587/E1587</f>
        <v>5.34177236655706</v>
      </c>
      <c r="G1587" s="0" t="str">
        <f aca="false">IF(OR(C1587&lt;4,C1587&gt;9),"Winter","Summer")</f>
        <v>Summer</v>
      </c>
    </row>
    <row r="1588" customFormat="false" ht="14.25" hidden="false" customHeight="false" outlineLevel="0" collapsed="false">
      <c r="A1588" s="50" t="n">
        <v>44076.9583333333</v>
      </c>
      <c r="B1588" s="0" t="n">
        <f aca="false">YEAR(A1588)</f>
        <v>2020</v>
      </c>
      <c r="C1588" s="0" t="n">
        <f aca="false">MONTH(A1588)</f>
        <v>9</v>
      </c>
      <c r="D1588" s="49" t="n">
        <v>12.999001</v>
      </c>
      <c r="E1588" s="49" t="n">
        <v>2.415</v>
      </c>
      <c r="F1588" s="49" t="n">
        <f aca="false">D1588/E1588</f>
        <v>5.38260910973085</v>
      </c>
      <c r="G1588" s="0" t="str">
        <f aca="false">IF(OR(C1588&lt;4,C1588&gt;9),"Winter","Summer")</f>
        <v>Summer</v>
      </c>
    </row>
    <row r="1589" customFormat="false" ht="14.25" hidden="false" customHeight="false" outlineLevel="0" collapsed="false">
      <c r="A1589" s="50" t="n">
        <v>44077.9583333333</v>
      </c>
      <c r="B1589" s="0" t="n">
        <f aca="false">YEAR(A1589)</f>
        <v>2020</v>
      </c>
      <c r="C1589" s="0" t="n">
        <f aca="false">MONTH(A1589)</f>
        <v>9</v>
      </c>
      <c r="D1589" s="49" t="n">
        <v>12.7994995</v>
      </c>
      <c r="E1589" s="49" t="n">
        <v>2.4675</v>
      </c>
      <c r="F1589" s="49" t="n">
        <f aca="false">D1589/E1589</f>
        <v>5.18723383991895</v>
      </c>
      <c r="G1589" s="0" t="str">
        <f aca="false">IF(OR(C1589&lt;4,C1589&gt;9),"Winter","Summer")</f>
        <v>Summer</v>
      </c>
    </row>
    <row r="1590" customFormat="false" ht="14.25" hidden="false" customHeight="false" outlineLevel="0" collapsed="false">
      <c r="A1590" s="50" t="n">
        <v>44078.9583333333</v>
      </c>
      <c r="B1590" s="0" t="n">
        <f aca="false">YEAR(A1590)</f>
        <v>2020</v>
      </c>
      <c r="C1590" s="0" t="n">
        <f aca="false">MONTH(A1590)</f>
        <v>9</v>
      </c>
      <c r="D1590" s="49" t="n">
        <v>12.5685005</v>
      </c>
      <c r="E1590" s="49" t="n">
        <v>2.52</v>
      </c>
      <c r="F1590" s="49" t="n">
        <f aca="false">D1590/E1590</f>
        <v>4.9875001984127</v>
      </c>
      <c r="G1590" s="0" t="str">
        <f aca="false">IF(OR(C1590&lt;4,C1590&gt;9),"Winter","Summer")</f>
        <v>Summer</v>
      </c>
    </row>
    <row r="1591" customFormat="false" ht="14.25" hidden="false" customHeight="false" outlineLevel="0" collapsed="false">
      <c r="A1591" s="50" t="n">
        <v>44079.9583333333</v>
      </c>
      <c r="B1591" s="0" t="n">
        <f aca="false">YEAR(A1591)</f>
        <v>2020</v>
      </c>
      <c r="C1591" s="0" t="n">
        <f aca="false">MONTH(A1591)</f>
        <v>9</v>
      </c>
      <c r="D1591" s="49" t="n">
        <v>13.125</v>
      </c>
      <c r="E1591" s="49" t="n">
        <v>2.52</v>
      </c>
      <c r="F1591" s="49" t="n">
        <f aca="false">D1591/E1591</f>
        <v>5.20833333333333</v>
      </c>
      <c r="G1591" s="0" t="str">
        <f aca="false">IF(OR(C1591&lt;4,C1591&gt;9),"Winter","Summer")</f>
        <v>Summer</v>
      </c>
    </row>
    <row r="1592" customFormat="false" ht="14.25" hidden="false" customHeight="false" outlineLevel="0" collapsed="false">
      <c r="A1592" s="50" t="n">
        <v>44080.9583333333</v>
      </c>
      <c r="B1592" s="0" t="n">
        <f aca="false">YEAR(A1592)</f>
        <v>2020</v>
      </c>
      <c r="C1592" s="0" t="n">
        <f aca="false">MONTH(A1592)</f>
        <v>9</v>
      </c>
      <c r="D1592" s="49" t="n">
        <v>13.1565</v>
      </c>
      <c r="E1592" s="49" t="n">
        <v>2.52</v>
      </c>
      <c r="F1592" s="49" t="n">
        <f aca="false">D1592/E1592</f>
        <v>5.22083333333333</v>
      </c>
      <c r="G1592" s="0" t="str">
        <f aca="false">IF(OR(C1592&lt;4,C1592&gt;9),"Winter","Summer")</f>
        <v>Summer</v>
      </c>
    </row>
    <row r="1593" customFormat="false" ht="14.25" hidden="false" customHeight="false" outlineLevel="0" collapsed="false">
      <c r="A1593" s="50" t="n">
        <v>44081.9583333333</v>
      </c>
      <c r="B1593" s="0" t="n">
        <f aca="false">YEAR(A1593)</f>
        <v>2020</v>
      </c>
      <c r="C1593" s="0" t="n">
        <f aca="false">MONTH(A1593)</f>
        <v>9</v>
      </c>
      <c r="D1593" s="49" t="n">
        <v>13.1565</v>
      </c>
      <c r="E1593" s="49" t="n">
        <v>2.499</v>
      </c>
      <c r="F1593" s="49" t="n">
        <f aca="false">D1593/E1593</f>
        <v>5.26470588235294</v>
      </c>
      <c r="G1593" s="0" t="str">
        <f aca="false">IF(OR(C1593&lt;4,C1593&gt;9),"Winter","Summer")</f>
        <v>Summer</v>
      </c>
    </row>
    <row r="1594" customFormat="false" ht="14.25" hidden="false" customHeight="false" outlineLevel="0" collapsed="false">
      <c r="A1594" s="50" t="n">
        <v>44082.9583333333</v>
      </c>
      <c r="B1594" s="0" t="n">
        <f aca="false">YEAR(A1594)</f>
        <v>2020</v>
      </c>
      <c r="C1594" s="0" t="n">
        <f aca="false">MONTH(A1594)</f>
        <v>9</v>
      </c>
      <c r="D1594" s="49" t="n">
        <v>13.125</v>
      </c>
      <c r="E1594" s="49" t="n">
        <v>2.4675</v>
      </c>
      <c r="F1594" s="49" t="n">
        <f aca="false">D1594/E1594</f>
        <v>5.31914893617021</v>
      </c>
      <c r="G1594" s="0" t="str">
        <f aca="false">IF(OR(C1594&lt;4,C1594&gt;9),"Winter","Summer")</f>
        <v>Summer</v>
      </c>
    </row>
    <row r="1595" customFormat="false" ht="14.25" hidden="false" customHeight="false" outlineLevel="0" collapsed="false">
      <c r="A1595" s="50" t="n">
        <v>44083.9583333333</v>
      </c>
      <c r="B1595" s="0" t="n">
        <f aca="false">YEAR(A1595)</f>
        <v>2020</v>
      </c>
      <c r="C1595" s="0" t="n">
        <f aca="false">MONTH(A1595)</f>
        <v>9</v>
      </c>
      <c r="D1595" s="49" t="n">
        <v>13.524</v>
      </c>
      <c r="E1595" s="49" t="n">
        <v>2.4464998</v>
      </c>
      <c r="F1595" s="49" t="n">
        <f aca="false">D1595/E1595</f>
        <v>5.52789744761066</v>
      </c>
      <c r="G1595" s="0" t="str">
        <f aca="false">IF(OR(C1595&lt;4,C1595&gt;9),"Winter","Summer")</f>
        <v>Summer</v>
      </c>
    </row>
    <row r="1596" customFormat="false" ht="14.25" hidden="false" customHeight="false" outlineLevel="0" collapsed="false">
      <c r="A1596" s="50" t="n">
        <v>44084.9583333333</v>
      </c>
      <c r="B1596" s="0" t="n">
        <f aca="false">YEAR(A1596)</f>
        <v>2020</v>
      </c>
      <c r="C1596" s="0" t="n">
        <f aca="false">MONTH(A1596)</f>
        <v>9</v>
      </c>
      <c r="D1596" s="49" t="n">
        <v>13.030499</v>
      </c>
      <c r="E1596" s="49" t="n">
        <v>2.4255</v>
      </c>
      <c r="F1596" s="49" t="n">
        <f aca="false">D1596/E1596</f>
        <v>5.37229396000825</v>
      </c>
      <c r="G1596" s="0" t="str">
        <f aca="false">IF(OR(C1596&lt;4,C1596&gt;9),"Winter","Summer")</f>
        <v>Summer</v>
      </c>
    </row>
    <row r="1597" customFormat="false" ht="14.25" hidden="false" customHeight="false" outlineLevel="0" collapsed="false">
      <c r="A1597" s="50" t="n">
        <v>44085.9583333333</v>
      </c>
      <c r="B1597" s="0" t="n">
        <f aca="false">YEAR(A1597)</f>
        <v>2020</v>
      </c>
      <c r="C1597" s="0" t="n">
        <f aca="false">MONTH(A1597)</f>
        <v>9</v>
      </c>
      <c r="D1597" s="49" t="n">
        <v>12.589499</v>
      </c>
      <c r="E1597" s="49" t="n">
        <v>2.4045</v>
      </c>
      <c r="F1597" s="49" t="n">
        <f aca="false">D1597/E1597</f>
        <v>5.23580744437513</v>
      </c>
      <c r="G1597" s="0" t="str">
        <f aca="false">IF(OR(C1597&lt;4,C1597&gt;9),"Winter","Summer")</f>
        <v>Summer</v>
      </c>
    </row>
    <row r="1598" customFormat="false" ht="14.25" hidden="false" customHeight="false" outlineLevel="0" collapsed="false">
      <c r="A1598" s="50" t="n">
        <v>44086.9583333333</v>
      </c>
      <c r="B1598" s="0" t="n">
        <f aca="false">YEAR(A1598)</f>
        <v>2020</v>
      </c>
      <c r="C1598" s="0" t="n">
        <f aca="false">MONTH(A1598)</f>
        <v>9</v>
      </c>
      <c r="D1598" s="49" t="n">
        <v>11.9595</v>
      </c>
      <c r="E1598" s="49" t="n">
        <v>2.4045</v>
      </c>
      <c r="F1598" s="49" t="n">
        <f aca="false">D1598/E1598</f>
        <v>4.97379912663755</v>
      </c>
      <c r="G1598" s="0" t="str">
        <f aca="false">IF(OR(C1598&lt;4,C1598&gt;9),"Winter","Summer")</f>
        <v>Summer</v>
      </c>
    </row>
    <row r="1599" customFormat="false" ht="14.25" hidden="false" customHeight="false" outlineLevel="0" collapsed="false">
      <c r="A1599" s="50" t="n">
        <v>44087.9583333333</v>
      </c>
      <c r="B1599" s="0" t="n">
        <f aca="false">YEAR(A1599)</f>
        <v>2020</v>
      </c>
      <c r="C1599" s="0" t="n">
        <f aca="false">MONTH(A1599)</f>
        <v>9</v>
      </c>
      <c r="D1599" s="49" t="n">
        <v>14.091</v>
      </c>
      <c r="E1599" s="49" t="n">
        <v>2.4045</v>
      </c>
      <c r="F1599" s="49" t="n">
        <f aca="false">D1599/E1599</f>
        <v>5.86026200873362</v>
      </c>
      <c r="G1599" s="0" t="str">
        <f aca="false">IF(OR(C1599&lt;4,C1599&gt;9),"Winter","Summer")</f>
        <v>Summer</v>
      </c>
    </row>
    <row r="1600" customFormat="false" ht="14.25" hidden="false" customHeight="false" outlineLevel="0" collapsed="false">
      <c r="A1600" s="50" t="n">
        <v>44088.9583333333</v>
      </c>
      <c r="B1600" s="0" t="n">
        <f aca="false">YEAR(A1600)</f>
        <v>2020</v>
      </c>
      <c r="C1600" s="0" t="n">
        <f aca="false">MONTH(A1600)</f>
        <v>9</v>
      </c>
      <c r="D1600" s="49" t="n">
        <v>15.981</v>
      </c>
      <c r="E1600" s="49" t="n">
        <v>2.4255</v>
      </c>
      <c r="F1600" s="49" t="n">
        <f aca="false">D1600/E1600</f>
        <v>6.58874458874459</v>
      </c>
      <c r="G1600" s="0" t="str">
        <f aca="false">IF(OR(C1600&lt;4,C1600&gt;9),"Winter","Summer")</f>
        <v>Summer</v>
      </c>
    </row>
    <row r="1601" customFormat="false" ht="14.25" hidden="false" customHeight="false" outlineLevel="0" collapsed="false">
      <c r="A1601" s="50" t="n">
        <v>44089.9583333333</v>
      </c>
      <c r="B1601" s="0" t="n">
        <f aca="false">YEAR(A1601)</f>
        <v>2020</v>
      </c>
      <c r="C1601" s="0" t="n">
        <f aca="false">MONTH(A1601)</f>
        <v>9</v>
      </c>
      <c r="D1601" s="49" t="n">
        <v>13.9965</v>
      </c>
      <c r="E1601" s="49" t="n">
        <v>2.457</v>
      </c>
      <c r="F1601" s="49" t="n">
        <f aca="false">D1601/E1601</f>
        <v>5.6965811965812</v>
      </c>
      <c r="G1601" s="0" t="str">
        <f aca="false">IF(OR(C1601&lt;4,C1601&gt;9),"Winter","Summer")</f>
        <v>Summer</v>
      </c>
    </row>
    <row r="1602" customFormat="false" ht="14.25" hidden="false" customHeight="false" outlineLevel="0" collapsed="false">
      <c r="A1602" s="50" t="n">
        <v>44090.9583333333</v>
      </c>
      <c r="B1602" s="0" t="n">
        <f aca="false">YEAR(A1602)</f>
        <v>2020</v>
      </c>
      <c r="C1602" s="0" t="n">
        <f aca="false">MONTH(A1602)</f>
        <v>9</v>
      </c>
      <c r="D1602" s="49" t="n">
        <v>13.5555</v>
      </c>
      <c r="E1602" s="49" t="n">
        <v>2.5095</v>
      </c>
      <c r="F1602" s="49" t="n">
        <f aca="false">D1602/E1602</f>
        <v>5.40167364016736</v>
      </c>
      <c r="G1602" s="0" t="str">
        <f aca="false">IF(OR(C1602&lt;4,C1602&gt;9),"Winter","Summer")</f>
        <v>Summer</v>
      </c>
    </row>
    <row r="1603" customFormat="false" ht="14.25" hidden="false" customHeight="false" outlineLevel="0" collapsed="false">
      <c r="A1603" s="50" t="n">
        <v>44091.9583333333</v>
      </c>
      <c r="B1603" s="0" t="n">
        <f aca="false">YEAR(A1603)</f>
        <v>2020</v>
      </c>
      <c r="C1603" s="0" t="n">
        <f aca="false">MONTH(A1603)</f>
        <v>9</v>
      </c>
      <c r="D1603" s="49" t="n">
        <v>13.0199995</v>
      </c>
      <c r="E1603" s="49" t="n">
        <v>2.499</v>
      </c>
      <c r="F1603" s="49" t="n">
        <f aca="false">D1603/E1603</f>
        <v>5.21008383353341</v>
      </c>
      <c r="G1603" s="0" t="str">
        <f aca="false">IF(OR(C1603&lt;4,C1603&gt;9),"Winter","Summer")</f>
        <v>Summer</v>
      </c>
    </row>
    <row r="1604" customFormat="false" ht="14.25" hidden="false" customHeight="false" outlineLevel="0" collapsed="false">
      <c r="A1604" s="50" t="n">
        <v>44092.9583333333</v>
      </c>
      <c r="B1604" s="0" t="n">
        <f aca="false">YEAR(A1604)</f>
        <v>2020</v>
      </c>
      <c r="C1604" s="0" t="n">
        <f aca="false">MONTH(A1604)</f>
        <v>9</v>
      </c>
      <c r="D1604" s="49" t="n">
        <v>12.621</v>
      </c>
      <c r="E1604" s="49" t="n">
        <v>2.4675</v>
      </c>
      <c r="F1604" s="49" t="n">
        <f aca="false">D1604/E1604</f>
        <v>5.11489361702128</v>
      </c>
      <c r="G1604" s="0" t="str">
        <f aca="false">IF(OR(C1604&lt;4,C1604&gt;9),"Winter","Summer")</f>
        <v>Summer</v>
      </c>
    </row>
    <row r="1605" customFormat="false" ht="14.25" hidden="false" customHeight="false" outlineLevel="0" collapsed="false">
      <c r="A1605" s="50" t="n">
        <v>44093.9583333333</v>
      </c>
      <c r="B1605" s="0" t="n">
        <f aca="false">YEAR(A1605)</f>
        <v>2020</v>
      </c>
      <c r="C1605" s="0" t="n">
        <f aca="false">MONTH(A1605)</f>
        <v>9</v>
      </c>
      <c r="D1605" s="49" t="n">
        <v>13.030499</v>
      </c>
      <c r="E1605" s="49" t="n">
        <v>2.4675</v>
      </c>
      <c r="F1605" s="49" t="n">
        <f aca="false">D1605/E1605</f>
        <v>5.2808506585613</v>
      </c>
      <c r="G1605" s="0" t="str">
        <f aca="false">IF(OR(C1605&lt;4,C1605&gt;9),"Winter","Summer")</f>
        <v>Summer</v>
      </c>
    </row>
    <row r="1606" customFormat="false" ht="14.25" hidden="false" customHeight="false" outlineLevel="0" collapsed="false">
      <c r="A1606" s="50" t="n">
        <v>44094.9583333333</v>
      </c>
      <c r="B1606" s="0" t="n">
        <f aca="false">YEAR(A1606)</f>
        <v>2020</v>
      </c>
      <c r="C1606" s="0" t="n">
        <f aca="false">MONTH(A1606)</f>
        <v>9</v>
      </c>
      <c r="D1606" s="49" t="n">
        <v>15.393</v>
      </c>
      <c r="E1606" s="49" t="n">
        <v>2.4884999</v>
      </c>
      <c r="F1606" s="49" t="n">
        <f aca="false">D1606/E1606</f>
        <v>6.18565425700841</v>
      </c>
      <c r="G1606" s="0" t="str">
        <f aca="false">IF(OR(C1606&lt;4,C1606&gt;9),"Winter","Summer")</f>
        <v>Summer</v>
      </c>
    </row>
    <row r="1607" customFormat="false" ht="14.25" hidden="false" customHeight="false" outlineLevel="0" collapsed="false">
      <c r="A1607" s="50" t="n">
        <v>44095.9583333333</v>
      </c>
      <c r="B1607" s="0" t="n">
        <f aca="false">YEAR(A1607)</f>
        <v>2020</v>
      </c>
      <c r="C1607" s="0" t="n">
        <f aca="false">MONTH(A1607)</f>
        <v>9</v>
      </c>
      <c r="D1607" s="49" t="n">
        <v>13.3035</v>
      </c>
      <c r="E1607" s="49" t="n">
        <v>2.5410001</v>
      </c>
      <c r="F1607" s="49" t="n">
        <f aca="false">D1607/E1607</f>
        <v>5.23553698404026</v>
      </c>
      <c r="G1607" s="0" t="str">
        <f aca="false">IF(OR(C1607&lt;4,C1607&gt;9),"Winter","Summer")</f>
        <v>Summer</v>
      </c>
    </row>
    <row r="1608" customFormat="false" ht="14.25" hidden="false" customHeight="false" outlineLevel="0" collapsed="false">
      <c r="A1608" s="50" t="n">
        <v>44096.9583333333</v>
      </c>
      <c r="B1608" s="0" t="n">
        <f aca="false">YEAR(A1608)</f>
        <v>2020</v>
      </c>
      <c r="C1608" s="0" t="n">
        <f aca="false">MONTH(A1608)</f>
        <v>9</v>
      </c>
      <c r="D1608" s="49" t="n">
        <v>13.9545</v>
      </c>
      <c r="E1608" s="49" t="n">
        <v>2.5305002</v>
      </c>
      <c r="F1608" s="49" t="n">
        <f aca="false">D1608/E1608</f>
        <v>5.51452238573228</v>
      </c>
      <c r="G1608" s="0" t="str">
        <f aca="false">IF(OR(C1608&lt;4,C1608&gt;9),"Winter","Summer")</f>
        <v>Summer</v>
      </c>
    </row>
    <row r="1609" customFormat="false" ht="14.25" hidden="false" customHeight="false" outlineLevel="0" collapsed="false">
      <c r="A1609" s="50" t="n">
        <v>44097.9583333333</v>
      </c>
      <c r="B1609" s="0" t="n">
        <f aca="false">YEAR(A1609)</f>
        <v>2020</v>
      </c>
      <c r="C1609" s="0" t="n">
        <f aca="false">MONTH(A1609)</f>
        <v>9</v>
      </c>
      <c r="D1609" s="49" t="n">
        <v>13.167</v>
      </c>
      <c r="E1609" s="49" t="n">
        <v>2.604</v>
      </c>
      <c r="F1609" s="49" t="n">
        <f aca="false">D1609/E1609</f>
        <v>5.05645161290323</v>
      </c>
      <c r="G1609" s="0" t="str">
        <f aca="false">IF(OR(C1609&lt;4,C1609&gt;9),"Winter","Summer")</f>
        <v>Summer</v>
      </c>
    </row>
    <row r="1610" customFormat="false" ht="14.25" hidden="false" customHeight="false" outlineLevel="0" collapsed="false">
      <c r="A1610" s="50" t="n">
        <v>44098.9583333333</v>
      </c>
      <c r="B1610" s="0" t="n">
        <f aca="false">YEAR(A1610)</f>
        <v>2020</v>
      </c>
      <c r="C1610" s="0" t="n">
        <f aca="false">MONTH(A1610)</f>
        <v>9</v>
      </c>
      <c r="D1610" s="49" t="n">
        <v>13.324499</v>
      </c>
      <c r="E1610" s="49" t="n">
        <v>2.5935001</v>
      </c>
      <c r="F1610" s="49" t="n">
        <f aca="false">D1610/E1610</f>
        <v>5.1376512381858</v>
      </c>
      <c r="G1610" s="0" t="str">
        <f aca="false">IF(OR(C1610&lt;4,C1610&gt;9),"Winter","Summer")</f>
        <v>Summer</v>
      </c>
    </row>
    <row r="1611" customFormat="false" ht="14.25" hidden="false" customHeight="false" outlineLevel="0" collapsed="false">
      <c r="A1611" s="50" t="n">
        <v>44099.9583333333</v>
      </c>
      <c r="B1611" s="0" t="n">
        <f aca="false">YEAR(A1611)</f>
        <v>2020</v>
      </c>
      <c r="C1611" s="0" t="n">
        <f aca="false">MONTH(A1611)</f>
        <v>9</v>
      </c>
      <c r="D1611" s="49" t="n">
        <v>12.18</v>
      </c>
      <c r="E1611" s="49" t="n">
        <v>2.583</v>
      </c>
      <c r="F1611" s="49" t="n">
        <f aca="false">D1611/E1611</f>
        <v>4.71544715447154</v>
      </c>
      <c r="G1611" s="0" t="str">
        <f aca="false">IF(OR(C1611&lt;4,C1611&gt;9),"Winter","Summer")</f>
        <v>Summer</v>
      </c>
    </row>
    <row r="1612" customFormat="false" ht="14.25" hidden="false" customHeight="false" outlineLevel="0" collapsed="false">
      <c r="A1612" s="50" t="n">
        <v>44100.9583333333</v>
      </c>
      <c r="B1612" s="0" t="n">
        <f aca="false">YEAR(A1612)</f>
        <v>2020</v>
      </c>
      <c r="C1612" s="0" t="n">
        <f aca="false">MONTH(A1612)</f>
        <v>9</v>
      </c>
      <c r="D1612" s="49" t="n">
        <v>12.222</v>
      </c>
      <c r="E1612" s="49" t="n">
        <v>2.583</v>
      </c>
      <c r="F1612" s="49" t="n">
        <f aca="false">D1612/E1612</f>
        <v>4.73170731707317</v>
      </c>
      <c r="G1612" s="0" t="str">
        <f aca="false">IF(OR(C1612&lt;4,C1612&gt;9),"Winter","Summer")</f>
        <v>Summer</v>
      </c>
    </row>
    <row r="1613" customFormat="false" ht="14.25" hidden="false" customHeight="false" outlineLevel="0" collapsed="false">
      <c r="A1613" s="50" t="n">
        <v>44101.9583333333</v>
      </c>
      <c r="B1613" s="0" t="n">
        <f aca="false">YEAR(A1613)</f>
        <v>2020</v>
      </c>
      <c r="C1613" s="0" t="n">
        <f aca="false">MONTH(A1613)</f>
        <v>9</v>
      </c>
      <c r="D1613" s="49" t="n">
        <v>13.356</v>
      </c>
      <c r="E1613" s="49" t="n">
        <v>2.583</v>
      </c>
      <c r="F1613" s="49" t="n">
        <f aca="false">D1613/E1613</f>
        <v>5.17073170731707</v>
      </c>
      <c r="G1613" s="0" t="str">
        <f aca="false">IF(OR(C1613&lt;4,C1613&gt;9),"Winter","Summer")</f>
        <v>Summer</v>
      </c>
    </row>
    <row r="1614" customFormat="false" ht="14.25" hidden="false" customHeight="false" outlineLevel="0" collapsed="false">
      <c r="A1614" s="50" t="n">
        <v>44102.9583333333</v>
      </c>
      <c r="B1614" s="0" t="n">
        <f aca="false">YEAR(A1614)</f>
        <v>2020</v>
      </c>
      <c r="C1614" s="0" t="n">
        <f aca="false">MONTH(A1614)</f>
        <v>9</v>
      </c>
      <c r="D1614" s="49" t="n">
        <v>14.7</v>
      </c>
      <c r="E1614" s="49" t="n">
        <v>2.6775</v>
      </c>
      <c r="F1614" s="49" t="n">
        <f aca="false">D1614/E1614</f>
        <v>5.49019607843137</v>
      </c>
      <c r="G1614" s="0" t="str">
        <f aca="false">IF(OR(C1614&lt;4,C1614&gt;9),"Winter","Summer")</f>
        <v>Summer</v>
      </c>
    </row>
    <row r="1615" customFormat="false" ht="14.25" hidden="false" customHeight="false" outlineLevel="0" collapsed="false">
      <c r="A1615" s="50" t="n">
        <v>44103.9583333333</v>
      </c>
      <c r="B1615" s="0" t="n">
        <f aca="false">YEAR(A1615)</f>
        <v>2020</v>
      </c>
      <c r="C1615" s="0" t="n">
        <f aca="false">MONTH(A1615)</f>
        <v>9</v>
      </c>
      <c r="D1615" s="49" t="n">
        <v>13.6710005</v>
      </c>
      <c r="E1615" s="49" t="n">
        <v>2.7089999</v>
      </c>
      <c r="F1615" s="49" t="n">
        <f aca="false">D1615/E1615</f>
        <v>5.04651199876382</v>
      </c>
      <c r="G1615" s="0" t="str">
        <f aca="false">IF(OR(C1615&lt;4,C1615&gt;9),"Winter","Summer")</f>
        <v>Summer</v>
      </c>
    </row>
    <row r="1616" customFormat="false" ht="14.25" hidden="false" customHeight="false" outlineLevel="0" collapsed="false">
      <c r="A1616" s="50" t="n">
        <v>44104.9583333333</v>
      </c>
      <c r="B1616" s="0" t="n">
        <f aca="false">YEAR(A1616)</f>
        <v>2020</v>
      </c>
      <c r="C1616" s="0" t="n">
        <f aca="false">MONTH(A1616)</f>
        <v>9</v>
      </c>
      <c r="D1616" s="49" t="n">
        <v>14.8995</v>
      </c>
      <c r="E1616" s="49" t="n">
        <v>2.625</v>
      </c>
      <c r="F1616" s="49" t="n">
        <f aca="false">D1616/E1616</f>
        <v>5.676</v>
      </c>
      <c r="G1616" s="0" t="str">
        <f aca="false">IF(OR(C1616&lt;4,C1616&gt;9),"Winter","Summer")</f>
        <v>Summer</v>
      </c>
    </row>
    <row r="1617" customFormat="false" ht="14.25" hidden="false" customHeight="false" outlineLevel="0" collapsed="false">
      <c r="A1617" s="50" t="n">
        <v>44105.9583333333</v>
      </c>
      <c r="B1617" s="0" t="n">
        <f aca="false">YEAR(A1617)</f>
        <v>2020</v>
      </c>
      <c r="C1617" s="0" t="n">
        <f aca="false">MONTH(A1617)</f>
        <v>10</v>
      </c>
      <c r="D1617" s="49" t="n">
        <v>13.061999</v>
      </c>
      <c r="E1617" s="49" t="n">
        <v>2.6355</v>
      </c>
      <c r="F1617" s="49" t="n">
        <f aca="false">D1617/E1617</f>
        <v>4.95617491937014</v>
      </c>
      <c r="G1617" s="0" t="str">
        <f aca="false">IF(OR(C1617&lt;4,C1617&gt;9),"Winter","Summer")</f>
        <v>Winter</v>
      </c>
    </row>
    <row r="1618" customFormat="false" ht="14.25" hidden="false" customHeight="false" outlineLevel="0" collapsed="false">
      <c r="A1618" s="50" t="n">
        <v>44106.9583333333</v>
      </c>
      <c r="B1618" s="0" t="n">
        <f aca="false">YEAR(A1618)</f>
        <v>2020</v>
      </c>
      <c r="C1618" s="0" t="n">
        <f aca="false">MONTH(A1618)</f>
        <v>10</v>
      </c>
      <c r="D1618" s="49" t="n">
        <v>12.978</v>
      </c>
      <c r="E1618" s="49" t="n">
        <v>2.6145</v>
      </c>
      <c r="F1618" s="49" t="n">
        <f aca="false">D1618/E1618</f>
        <v>4.96385542168675</v>
      </c>
      <c r="G1618" s="0" t="str">
        <f aca="false">IF(OR(C1618&lt;4,C1618&gt;9),"Winter","Summer")</f>
        <v>Winter</v>
      </c>
    </row>
    <row r="1619" customFormat="false" ht="14.25" hidden="false" customHeight="false" outlineLevel="0" collapsed="false">
      <c r="A1619" s="50" t="n">
        <v>44107.9583333333</v>
      </c>
      <c r="B1619" s="0" t="n">
        <f aca="false">YEAR(A1619)</f>
        <v>2020</v>
      </c>
      <c r="C1619" s="0" t="n">
        <f aca="false">MONTH(A1619)</f>
        <v>10</v>
      </c>
      <c r="D1619" s="49" t="n">
        <v>12.18</v>
      </c>
      <c r="E1619" s="49" t="n">
        <v>2.6145</v>
      </c>
      <c r="F1619" s="49" t="n">
        <f aca="false">D1619/E1619</f>
        <v>4.65863453815261</v>
      </c>
      <c r="G1619" s="0" t="str">
        <f aca="false">IF(OR(C1619&lt;4,C1619&gt;9),"Winter","Summer")</f>
        <v>Winter</v>
      </c>
    </row>
    <row r="1620" customFormat="false" ht="14.25" hidden="false" customHeight="false" outlineLevel="0" collapsed="false">
      <c r="A1620" s="50" t="n">
        <v>44108.9583333333</v>
      </c>
      <c r="B1620" s="0" t="n">
        <f aca="false">YEAR(A1620)</f>
        <v>2020</v>
      </c>
      <c r="C1620" s="0" t="n">
        <f aca="false">MONTH(A1620)</f>
        <v>10</v>
      </c>
      <c r="D1620" s="49" t="n">
        <v>13.4925</v>
      </c>
      <c r="E1620" s="49" t="n">
        <v>2.5935001</v>
      </c>
      <c r="F1620" s="49" t="n">
        <f aca="false">D1620/E1620</f>
        <v>5.20242894920266</v>
      </c>
      <c r="G1620" s="0" t="str">
        <f aca="false">IF(OR(C1620&lt;4,C1620&gt;9),"Winter","Summer")</f>
        <v>Winter</v>
      </c>
    </row>
    <row r="1621" customFormat="false" ht="14.25" hidden="false" customHeight="false" outlineLevel="0" collapsed="false">
      <c r="A1621" s="50" t="n">
        <v>44109.9583333333</v>
      </c>
      <c r="B1621" s="0" t="n">
        <f aca="false">YEAR(A1621)</f>
        <v>2020</v>
      </c>
      <c r="C1621" s="0" t="n">
        <f aca="false">MONTH(A1621)</f>
        <v>10</v>
      </c>
      <c r="D1621" s="49" t="n">
        <v>13.030499</v>
      </c>
      <c r="E1621" s="49" t="n">
        <v>2.7615001</v>
      </c>
      <c r="F1621" s="49" t="n">
        <f aca="false">D1621/E1621</f>
        <v>4.71863064571318</v>
      </c>
      <c r="G1621" s="0" t="str">
        <f aca="false">IF(OR(C1621&lt;4,C1621&gt;9),"Winter","Summer")</f>
        <v>Winter</v>
      </c>
    </row>
    <row r="1622" customFormat="false" ht="14.25" hidden="false" customHeight="false" outlineLevel="0" collapsed="false">
      <c r="A1622" s="50" t="n">
        <v>44110.9583333333</v>
      </c>
      <c r="B1622" s="0" t="n">
        <f aca="false">YEAR(A1622)</f>
        <v>2020</v>
      </c>
      <c r="C1622" s="0" t="n">
        <f aca="false">MONTH(A1622)</f>
        <v>10</v>
      </c>
      <c r="D1622" s="49" t="n">
        <v>12.8625</v>
      </c>
      <c r="E1622" s="49" t="n">
        <v>2.7405</v>
      </c>
      <c r="F1622" s="49" t="n">
        <f aca="false">D1622/E1622</f>
        <v>4.69348659003831</v>
      </c>
      <c r="G1622" s="0" t="str">
        <f aca="false">IF(OR(C1622&lt;4,C1622&gt;9),"Winter","Summer")</f>
        <v>Winter</v>
      </c>
    </row>
    <row r="1623" customFormat="false" ht="14.25" hidden="false" customHeight="false" outlineLevel="0" collapsed="false">
      <c r="A1623" s="50" t="n">
        <v>44111.9583333333</v>
      </c>
      <c r="B1623" s="0" t="n">
        <f aca="false">YEAR(A1623)</f>
        <v>2020</v>
      </c>
      <c r="C1623" s="0" t="n">
        <f aca="false">MONTH(A1623)</f>
        <v>10</v>
      </c>
      <c r="D1623" s="49" t="n">
        <v>13.5555</v>
      </c>
      <c r="E1623" s="49" t="n">
        <v>2.793</v>
      </c>
      <c r="F1623" s="49" t="n">
        <f aca="false">D1623/E1623</f>
        <v>4.85338345864662</v>
      </c>
      <c r="G1623" s="0" t="str">
        <f aca="false">IF(OR(C1623&lt;4,C1623&gt;9),"Winter","Summer")</f>
        <v>Winter</v>
      </c>
    </row>
    <row r="1624" customFormat="false" ht="14.25" hidden="false" customHeight="false" outlineLevel="0" collapsed="false">
      <c r="A1624" s="50" t="n">
        <v>44112.9583333333</v>
      </c>
      <c r="B1624" s="0" t="n">
        <f aca="false">YEAR(A1624)</f>
        <v>2020</v>
      </c>
      <c r="C1624" s="0" t="n">
        <f aca="false">MONTH(A1624)</f>
        <v>10</v>
      </c>
      <c r="D1624" s="49" t="n">
        <v>13.398001</v>
      </c>
      <c r="E1624" s="49" t="n">
        <v>2.835</v>
      </c>
      <c r="F1624" s="49" t="n">
        <f aca="false">D1624/E1624</f>
        <v>4.72592627865961</v>
      </c>
      <c r="G1624" s="0" t="str">
        <f aca="false">IF(OR(C1624&lt;4,C1624&gt;9),"Winter","Summer")</f>
        <v>Winter</v>
      </c>
    </row>
    <row r="1625" customFormat="false" ht="14.25" hidden="false" customHeight="false" outlineLevel="0" collapsed="false">
      <c r="A1625" s="50" t="n">
        <v>44113.9583333333</v>
      </c>
      <c r="B1625" s="0" t="n">
        <f aca="false">YEAR(A1625)</f>
        <v>2020</v>
      </c>
      <c r="C1625" s="0" t="n">
        <f aca="false">MONTH(A1625)</f>
        <v>10</v>
      </c>
      <c r="D1625" s="49" t="n">
        <v>13.061999</v>
      </c>
      <c r="E1625" s="49" t="n">
        <v>2.8245</v>
      </c>
      <c r="F1625" s="49" t="n">
        <f aca="false">D1625/E1625</f>
        <v>4.62453496194017</v>
      </c>
      <c r="G1625" s="0" t="str">
        <f aca="false">IF(OR(C1625&lt;4,C1625&gt;9),"Winter","Summer")</f>
        <v>Winter</v>
      </c>
    </row>
    <row r="1626" customFormat="false" ht="14.25" hidden="false" customHeight="false" outlineLevel="0" collapsed="false">
      <c r="A1626" s="50" t="n">
        <v>44114.9583333333</v>
      </c>
      <c r="B1626" s="0" t="n">
        <f aca="false">YEAR(A1626)</f>
        <v>2020</v>
      </c>
      <c r="C1626" s="0" t="n">
        <f aca="false">MONTH(A1626)</f>
        <v>10</v>
      </c>
      <c r="D1626" s="49" t="n">
        <v>13.293</v>
      </c>
      <c r="E1626" s="49" t="n">
        <v>2.8245</v>
      </c>
      <c r="F1626" s="49" t="n">
        <f aca="false">D1626/E1626</f>
        <v>4.70631970260223</v>
      </c>
      <c r="G1626" s="0" t="str">
        <f aca="false">IF(OR(C1626&lt;4,C1626&gt;9),"Winter","Summer")</f>
        <v>Winter</v>
      </c>
    </row>
    <row r="1627" customFormat="false" ht="14.25" hidden="false" customHeight="false" outlineLevel="0" collapsed="false">
      <c r="A1627" s="50" t="n">
        <v>44115.9583333333</v>
      </c>
      <c r="B1627" s="0" t="n">
        <f aca="false">YEAR(A1627)</f>
        <v>2020</v>
      </c>
      <c r="C1627" s="0" t="n">
        <f aca="false">MONTH(A1627)</f>
        <v>10</v>
      </c>
      <c r="D1627" s="49" t="n">
        <v>13.755</v>
      </c>
      <c r="E1627" s="49" t="n">
        <v>2.835</v>
      </c>
      <c r="F1627" s="49" t="n">
        <f aca="false">D1627/E1627</f>
        <v>4.85185185185185</v>
      </c>
      <c r="G1627" s="0" t="str">
        <f aca="false">IF(OR(C1627&lt;4,C1627&gt;9),"Winter","Summer")</f>
        <v>Winter</v>
      </c>
    </row>
    <row r="1628" customFormat="false" ht="14.25" hidden="false" customHeight="false" outlineLevel="0" collapsed="false">
      <c r="A1628" s="50" t="n">
        <v>44116.9583333333</v>
      </c>
      <c r="B1628" s="0" t="n">
        <f aca="false">YEAR(A1628)</f>
        <v>2020</v>
      </c>
      <c r="C1628" s="0" t="n">
        <f aca="false">MONTH(A1628)</f>
        <v>10</v>
      </c>
      <c r="D1628" s="49" t="n">
        <v>13.608</v>
      </c>
      <c r="E1628" s="49" t="n">
        <v>2.8245</v>
      </c>
      <c r="F1628" s="49" t="n">
        <f aca="false">D1628/E1628</f>
        <v>4.817843866171</v>
      </c>
      <c r="G1628" s="0" t="str">
        <f aca="false">IF(OR(C1628&lt;4,C1628&gt;9),"Winter","Summer")</f>
        <v>Winter</v>
      </c>
    </row>
    <row r="1629" customFormat="false" ht="14.25" hidden="false" customHeight="false" outlineLevel="0" collapsed="false">
      <c r="A1629" s="50" t="n">
        <v>44117.9583333333</v>
      </c>
      <c r="B1629" s="0" t="n">
        <f aca="false">YEAR(A1629)</f>
        <v>2020</v>
      </c>
      <c r="C1629" s="0" t="n">
        <f aca="false">MONTH(A1629)</f>
        <v>10</v>
      </c>
      <c r="D1629" s="49" t="n">
        <v>13.377</v>
      </c>
      <c r="E1629" s="49" t="n">
        <v>2.8035002</v>
      </c>
      <c r="F1629" s="49" t="n">
        <f aca="false">D1629/E1629</f>
        <v>4.7715352401259</v>
      </c>
      <c r="G1629" s="0" t="str">
        <f aca="false">IF(OR(C1629&lt;4,C1629&gt;9),"Winter","Summer")</f>
        <v>Winter</v>
      </c>
    </row>
    <row r="1630" customFormat="false" ht="14.25" hidden="false" customHeight="false" outlineLevel="0" collapsed="false">
      <c r="A1630" s="50" t="n">
        <v>44118.9583333333</v>
      </c>
      <c r="B1630" s="0" t="n">
        <f aca="false">YEAR(A1630)</f>
        <v>2020</v>
      </c>
      <c r="C1630" s="0" t="n">
        <f aca="false">MONTH(A1630)</f>
        <v>10</v>
      </c>
      <c r="D1630" s="49" t="n">
        <v>13.713</v>
      </c>
      <c r="E1630" s="49" t="n">
        <v>2.8455</v>
      </c>
      <c r="F1630" s="49" t="n">
        <f aca="false">D1630/E1630</f>
        <v>4.81918819188192</v>
      </c>
      <c r="G1630" s="0" t="str">
        <f aca="false">IF(OR(C1630&lt;4,C1630&gt;9),"Winter","Summer")</f>
        <v>Winter</v>
      </c>
    </row>
    <row r="1631" customFormat="false" ht="14.25" hidden="false" customHeight="false" outlineLevel="0" collapsed="false">
      <c r="A1631" s="50" t="n">
        <v>44119.9583333333</v>
      </c>
      <c r="B1631" s="0" t="n">
        <f aca="false">YEAR(A1631)</f>
        <v>2020</v>
      </c>
      <c r="C1631" s="0" t="n">
        <f aca="false">MONTH(A1631)</f>
        <v>10</v>
      </c>
      <c r="D1631" s="49" t="n">
        <v>14.8785</v>
      </c>
      <c r="E1631" s="49" t="n">
        <v>2.8875</v>
      </c>
      <c r="F1631" s="49" t="n">
        <f aca="false">D1631/E1631</f>
        <v>5.15272727272727</v>
      </c>
      <c r="G1631" s="0" t="str">
        <f aca="false">IF(OR(C1631&lt;4,C1631&gt;9),"Winter","Summer")</f>
        <v>Winter</v>
      </c>
    </row>
    <row r="1632" customFormat="false" ht="14.25" hidden="false" customHeight="false" outlineLevel="0" collapsed="false">
      <c r="A1632" s="50" t="n">
        <v>44120.9583333333</v>
      </c>
      <c r="B1632" s="0" t="n">
        <f aca="false">YEAR(A1632)</f>
        <v>2020</v>
      </c>
      <c r="C1632" s="0" t="n">
        <f aca="false">MONTH(A1632)</f>
        <v>10</v>
      </c>
      <c r="D1632" s="49" t="n">
        <v>13.776</v>
      </c>
      <c r="E1632" s="49" t="n">
        <v>2.9085</v>
      </c>
      <c r="F1632" s="49" t="n">
        <f aca="false">D1632/E1632</f>
        <v>4.73646209386282</v>
      </c>
      <c r="G1632" s="0" t="str">
        <f aca="false">IF(OR(C1632&lt;4,C1632&gt;9),"Winter","Summer")</f>
        <v>Winter</v>
      </c>
    </row>
    <row r="1633" customFormat="false" ht="14.25" hidden="false" customHeight="false" outlineLevel="0" collapsed="false">
      <c r="A1633" s="50" t="n">
        <v>44121.9583333333</v>
      </c>
      <c r="B1633" s="0" t="n">
        <f aca="false">YEAR(A1633)</f>
        <v>2020</v>
      </c>
      <c r="C1633" s="0" t="n">
        <f aca="false">MONTH(A1633)</f>
        <v>10</v>
      </c>
      <c r="D1633" s="49" t="n">
        <v>13.8705</v>
      </c>
      <c r="E1633" s="49" t="n">
        <v>2.9085</v>
      </c>
      <c r="F1633" s="49" t="n">
        <f aca="false">D1633/E1633</f>
        <v>4.76895306859206</v>
      </c>
      <c r="G1633" s="0" t="str">
        <f aca="false">IF(OR(C1633&lt;4,C1633&gt;9),"Winter","Summer")</f>
        <v>Winter</v>
      </c>
    </row>
    <row r="1634" customFormat="false" ht="14.25" hidden="false" customHeight="false" outlineLevel="0" collapsed="false">
      <c r="A1634" s="50" t="n">
        <v>44122.9583333333</v>
      </c>
      <c r="B1634" s="0" t="n">
        <f aca="false">YEAR(A1634)</f>
        <v>2020</v>
      </c>
      <c r="C1634" s="0" t="n">
        <f aca="false">MONTH(A1634)</f>
        <v>10</v>
      </c>
      <c r="D1634" s="49" t="n">
        <v>13.524</v>
      </c>
      <c r="E1634" s="49" t="n">
        <v>2.9085</v>
      </c>
      <c r="F1634" s="49" t="n">
        <f aca="false">D1634/E1634</f>
        <v>4.64981949458484</v>
      </c>
      <c r="G1634" s="0" t="str">
        <f aca="false">IF(OR(C1634&lt;4,C1634&gt;9),"Winter","Summer")</f>
        <v>Winter</v>
      </c>
    </row>
    <row r="1635" customFormat="false" ht="14.25" hidden="false" customHeight="false" outlineLevel="0" collapsed="false">
      <c r="A1635" s="50" t="n">
        <v>44123.9583333333</v>
      </c>
      <c r="B1635" s="0" t="n">
        <f aca="false">YEAR(A1635)</f>
        <v>2020</v>
      </c>
      <c r="C1635" s="0" t="n">
        <f aca="false">MONTH(A1635)</f>
        <v>10</v>
      </c>
      <c r="D1635" s="49" t="n">
        <v>13.1145</v>
      </c>
      <c r="E1635" s="49" t="n">
        <v>2.9085</v>
      </c>
      <c r="F1635" s="49" t="n">
        <f aca="false">D1635/E1635</f>
        <v>4.50902527075812</v>
      </c>
      <c r="G1635" s="0" t="str">
        <f aca="false">IF(OR(C1635&lt;4,C1635&gt;9),"Winter","Summer")</f>
        <v>Winter</v>
      </c>
    </row>
    <row r="1636" customFormat="false" ht="14.25" hidden="false" customHeight="false" outlineLevel="0" collapsed="false">
      <c r="A1636" s="50" t="n">
        <v>44124.9583333333</v>
      </c>
      <c r="B1636" s="0" t="n">
        <f aca="false">YEAR(A1636)</f>
        <v>2020</v>
      </c>
      <c r="C1636" s="0" t="n">
        <f aca="false">MONTH(A1636)</f>
        <v>10</v>
      </c>
      <c r="D1636" s="49" t="n">
        <v>13.6395</v>
      </c>
      <c r="E1636" s="49" t="n">
        <v>2.8875</v>
      </c>
      <c r="F1636" s="49" t="n">
        <f aca="false">D1636/E1636</f>
        <v>4.72363636363636</v>
      </c>
      <c r="G1636" s="0" t="str">
        <f aca="false">IF(OR(C1636&lt;4,C1636&gt;9),"Winter","Summer")</f>
        <v>Winter</v>
      </c>
    </row>
    <row r="1637" customFormat="false" ht="14.25" hidden="false" customHeight="false" outlineLevel="0" collapsed="false">
      <c r="A1637" s="50" t="n">
        <v>44125.9583333333</v>
      </c>
      <c r="B1637" s="0" t="n">
        <f aca="false">YEAR(A1637)</f>
        <v>2020</v>
      </c>
      <c r="C1637" s="0" t="n">
        <f aca="false">MONTH(A1637)</f>
        <v>10</v>
      </c>
      <c r="D1637" s="49" t="n">
        <v>13.2615</v>
      </c>
      <c r="E1637" s="49" t="n">
        <v>2.898</v>
      </c>
      <c r="F1637" s="49" t="n">
        <f aca="false">D1637/E1637</f>
        <v>4.57608695652174</v>
      </c>
      <c r="G1637" s="0" t="str">
        <f aca="false">IF(OR(C1637&lt;4,C1637&gt;9),"Winter","Summer")</f>
        <v>Winter</v>
      </c>
    </row>
    <row r="1638" customFormat="false" ht="14.25" hidden="false" customHeight="false" outlineLevel="0" collapsed="false">
      <c r="A1638" s="50" t="n">
        <v>44126.9583333333</v>
      </c>
      <c r="B1638" s="0" t="n">
        <f aca="false">YEAR(A1638)</f>
        <v>2020</v>
      </c>
      <c r="C1638" s="0" t="n">
        <f aca="false">MONTH(A1638)</f>
        <v>10</v>
      </c>
      <c r="D1638" s="49" t="n">
        <v>13.65</v>
      </c>
      <c r="E1638" s="49" t="n">
        <v>2.94</v>
      </c>
      <c r="F1638" s="49" t="n">
        <f aca="false">D1638/E1638</f>
        <v>4.64285714285714</v>
      </c>
      <c r="G1638" s="0" t="str">
        <f aca="false">IF(OR(C1638&lt;4,C1638&gt;9),"Winter","Summer")</f>
        <v>Winter</v>
      </c>
    </row>
    <row r="1639" customFormat="false" ht="14.25" hidden="false" customHeight="false" outlineLevel="0" collapsed="false">
      <c r="A1639" s="50" t="n">
        <v>44127.9583333333</v>
      </c>
      <c r="B1639" s="0" t="n">
        <f aca="false">YEAR(A1639)</f>
        <v>2020</v>
      </c>
      <c r="C1639" s="0" t="n">
        <f aca="false">MONTH(A1639)</f>
        <v>10</v>
      </c>
      <c r="D1639" s="49" t="n">
        <v>13.1355</v>
      </c>
      <c r="E1639" s="49" t="n">
        <v>2.9294999</v>
      </c>
      <c r="F1639" s="49" t="n">
        <f aca="false">D1639/E1639</f>
        <v>4.4838711208012</v>
      </c>
      <c r="G1639" s="0" t="str">
        <f aca="false">IF(OR(C1639&lt;4,C1639&gt;9),"Winter","Summer")</f>
        <v>Winter</v>
      </c>
    </row>
    <row r="1640" customFormat="false" ht="14.25" hidden="false" customHeight="false" outlineLevel="0" collapsed="false">
      <c r="A1640" s="50" t="n">
        <v>44128.9583333333</v>
      </c>
      <c r="B1640" s="0" t="n">
        <f aca="false">YEAR(A1640)</f>
        <v>2020</v>
      </c>
      <c r="C1640" s="0" t="n">
        <f aca="false">MONTH(A1640)</f>
        <v>10</v>
      </c>
      <c r="D1640" s="49" t="n">
        <v>11.749499</v>
      </c>
      <c r="E1640" s="49" t="n">
        <v>2.9294999</v>
      </c>
      <c r="F1640" s="49" t="n">
        <f aca="false">D1640/E1640</f>
        <v>4.01075248372598</v>
      </c>
      <c r="G1640" s="0" t="str">
        <f aca="false">IF(OR(C1640&lt;4,C1640&gt;9),"Winter","Summer")</f>
        <v>Winter</v>
      </c>
    </row>
    <row r="1641" customFormat="false" ht="14.25" hidden="false" customHeight="false" outlineLevel="0" collapsed="false">
      <c r="A1641" s="50" t="n">
        <v>44130</v>
      </c>
      <c r="B1641" s="0" t="n">
        <f aca="false">YEAR(A1641)</f>
        <v>2020</v>
      </c>
      <c r="C1641" s="0" t="n">
        <f aca="false">MONTH(A1641)</f>
        <v>10</v>
      </c>
      <c r="D1641" s="49" t="n">
        <v>13.061999</v>
      </c>
      <c r="E1641" s="49" t="n">
        <v>2.9715</v>
      </c>
      <c r="F1641" s="49" t="n">
        <f aca="false">D1641/E1641</f>
        <v>4.39575938078412</v>
      </c>
      <c r="G1641" s="0" t="str">
        <f aca="false">IF(OR(C1641&lt;4,C1641&gt;9),"Winter","Summer")</f>
        <v>Winter</v>
      </c>
    </row>
    <row r="1642" customFormat="false" ht="14.25" hidden="false" customHeight="false" outlineLevel="0" collapsed="false">
      <c r="A1642" s="50" t="n">
        <v>44131</v>
      </c>
      <c r="B1642" s="0" t="n">
        <f aca="false">YEAR(A1642)</f>
        <v>2020</v>
      </c>
      <c r="C1642" s="0" t="n">
        <f aca="false">MONTH(A1642)</f>
        <v>10</v>
      </c>
      <c r="D1642" s="49" t="n">
        <v>13.440001</v>
      </c>
      <c r="E1642" s="49" t="n">
        <v>2.9294999</v>
      </c>
      <c r="F1642" s="49" t="n">
        <f aca="false">D1642/E1642</f>
        <v>4.58781411803428</v>
      </c>
      <c r="G1642" s="0" t="str">
        <f aca="false">IF(OR(C1642&lt;4,C1642&gt;9),"Winter","Summer")</f>
        <v>Winter</v>
      </c>
    </row>
    <row r="1643" customFormat="false" ht="14.25" hidden="false" customHeight="false" outlineLevel="0" collapsed="false">
      <c r="A1643" s="50" t="n">
        <v>44132</v>
      </c>
      <c r="B1643" s="0" t="n">
        <f aca="false">YEAR(A1643)</f>
        <v>2020</v>
      </c>
      <c r="C1643" s="0" t="n">
        <f aca="false">MONTH(A1643)</f>
        <v>10</v>
      </c>
      <c r="D1643" s="49" t="n">
        <v>12.809999</v>
      </c>
      <c r="E1643" s="49" t="n">
        <v>2.898</v>
      </c>
      <c r="F1643" s="49" t="n">
        <f aca="false">D1643/E1643</f>
        <v>4.4202895100069</v>
      </c>
      <c r="G1643" s="0" t="str">
        <f aca="false">IF(OR(C1643&lt;4,C1643&gt;9),"Winter","Summer")</f>
        <v>Winter</v>
      </c>
    </row>
    <row r="1644" customFormat="false" ht="14.25" hidden="false" customHeight="false" outlineLevel="0" collapsed="false">
      <c r="A1644" s="50" t="n">
        <v>44133</v>
      </c>
      <c r="B1644" s="0" t="n">
        <f aca="false">YEAR(A1644)</f>
        <v>2020</v>
      </c>
      <c r="C1644" s="0" t="n">
        <f aca="false">MONTH(A1644)</f>
        <v>10</v>
      </c>
      <c r="D1644" s="49" t="n">
        <v>12.841499</v>
      </c>
      <c r="E1644" s="49" t="n">
        <v>2.856</v>
      </c>
      <c r="F1644" s="49" t="n">
        <f aca="false">D1644/E1644</f>
        <v>4.49632317927171</v>
      </c>
      <c r="G1644" s="0" t="str">
        <f aca="false">IF(OR(C1644&lt;4,C1644&gt;9),"Winter","Summer")</f>
        <v>Winter</v>
      </c>
    </row>
    <row r="1645" customFormat="false" ht="14.25" hidden="false" customHeight="false" outlineLevel="0" collapsed="false">
      <c r="A1645" s="50" t="n">
        <v>44134</v>
      </c>
      <c r="B1645" s="0" t="n">
        <f aca="false">YEAR(A1645)</f>
        <v>2020</v>
      </c>
      <c r="C1645" s="0" t="n">
        <f aca="false">MONTH(A1645)</f>
        <v>10</v>
      </c>
      <c r="D1645" s="49" t="n">
        <v>12.747001</v>
      </c>
      <c r="E1645" s="49" t="n">
        <v>2.8140001</v>
      </c>
      <c r="F1645" s="49" t="n">
        <f aca="false">D1645/E1645</f>
        <v>4.52985094065917</v>
      </c>
      <c r="G1645" s="0" t="str">
        <f aca="false">IF(OR(C1645&lt;4,C1645&gt;9),"Winter","Summer")</f>
        <v>Winter</v>
      </c>
    </row>
    <row r="1646" customFormat="false" ht="14.25" hidden="false" customHeight="false" outlineLevel="0" collapsed="false">
      <c r="A1646" s="50" t="n">
        <v>44135</v>
      </c>
      <c r="B1646" s="0" t="n">
        <f aca="false">YEAR(A1646)</f>
        <v>2020</v>
      </c>
      <c r="C1646" s="0" t="n">
        <f aca="false">MONTH(A1646)</f>
        <v>10</v>
      </c>
      <c r="D1646" s="49" t="n">
        <v>12.5685005</v>
      </c>
      <c r="E1646" s="49" t="n">
        <v>2.751</v>
      </c>
      <c r="F1646" s="49" t="n">
        <f aca="false">D1646/E1646</f>
        <v>4.56870247182843</v>
      </c>
      <c r="G1646" s="0" t="str">
        <f aca="false">IF(OR(C1646&lt;4,C1646&gt;9),"Winter","Summer")</f>
        <v>Winter</v>
      </c>
    </row>
    <row r="1647" customFormat="false" ht="14.25" hidden="false" customHeight="false" outlineLevel="0" collapsed="false">
      <c r="A1647" s="50" t="n">
        <v>44136</v>
      </c>
      <c r="B1647" s="0" t="n">
        <f aca="false">YEAR(A1647)</f>
        <v>2020</v>
      </c>
      <c r="C1647" s="0" t="n">
        <f aca="false">MONTH(A1647)</f>
        <v>11</v>
      </c>
      <c r="D1647" s="49" t="n">
        <v>11.5185</v>
      </c>
      <c r="E1647" s="49" t="n">
        <v>2.751</v>
      </c>
      <c r="F1647" s="49" t="n">
        <f aca="false">D1647/E1647</f>
        <v>4.18702290076336</v>
      </c>
      <c r="G1647" s="0" t="str">
        <f aca="false">IF(OR(C1647&lt;4,C1647&gt;9),"Winter","Summer")</f>
        <v>Winter</v>
      </c>
    </row>
    <row r="1648" customFormat="false" ht="14.25" hidden="false" customHeight="false" outlineLevel="0" collapsed="false">
      <c r="A1648" s="50" t="n">
        <v>44137</v>
      </c>
      <c r="B1648" s="0" t="n">
        <f aca="false">YEAR(A1648)</f>
        <v>2020</v>
      </c>
      <c r="C1648" s="0" t="n">
        <f aca="false">MONTH(A1648)</f>
        <v>11</v>
      </c>
      <c r="D1648" s="49" t="n">
        <v>11.991</v>
      </c>
      <c r="E1648" s="49" t="n">
        <v>2.73</v>
      </c>
      <c r="F1648" s="49" t="n">
        <f aca="false">D1648/E1648</f>
        <v>4.39230769230769</v>
      </c>
      <c r="G1648" s="0" t="str">
        <f aca="false">IF(OR(C1648&lt;4,C1648&gt;9),"Winter","Summer")</f>
        <v>Winter</v>
      </c>
    </row>
    <row r="1649" customFormat="false" ht="14.25" hidden="false" customHeight="false" outlineLevel="0" collapsed="false">
      <c r="A1649" s="50" t="n">
        <v>44138</v>
      </c>
      <c r="B1649" s="0" t="n">
        <f aca="false">YEAR(A1649)</f>
        <v>2020</v>
      </c>
      <c r="C1649" s="0" t="n">
        <f aca="false">MONTH(A1649)</f>
        <v>11</v>
      </c>
      <c r="D1649" s="49" t="n">
        <v>12.726</v>
      </c>
      <c r="E1649" s="49" t="n">
        <v>2.7194998</v>
      </c>
      <c r="F1649" s="49" t="n">
        <f aca="false">D1649/E1649</f>
        <v>4.67953702368355</v>
      </c>
      <c r="G1649" s="0" t="str">
        <f aca="false">IF(OR(C1649&lt;4,C1649&gt;9),"Winter","Summer")</f>
        <v>Winter</v>
      </c>
    </row>
    <row r="1650" customFormat="false" ht="14.25" hidden="false" customHeight="false" outlineLevel="0" collapsed="false">
      <c r="A1650" s="50" t="n">
        <v>44139</v>
      </c>
      <c r="B1650" s="0" t="n">
        <f aca="false">YEAR(A1650)</f>
        <v>2020</v>
      </c>
      <c r="C1650" s="0" t="n">
        <f aca="false">MONTH(A1650)</f>
        <v>11</v>
      </c>
      <c r="D1650" s="49" t="n">
        <v>13.86</v>
      </c>
      <c r="E1650" s="49" t="n">
        <v>2.793</v>
      </c>
      <c r="F1650" s="49" t="n">
        <f aca="false">D1650/E1650</f>
        <v>4.96240601503759</v>
      </c>
      <c r="G1650" s="0" t="str">
        <f aca="false">IF(OR(C1650&lt;4,C1650&gt;9),"Winter","Summer")</f>
        <v>Winter</v>
      </c>
    </row>
    <row r="1651" customFormat="false" ht="14.25" hidden="false" customHeight="false" outlineLevel="0" collapsed="false">
      <c r="A1651" s="50" t="n">
        <v>44140</v>
      </c>
      <c r="B1651" s="0" t="n">
        <f aca="false">YEAR(A1651)</f>
        <v>2020</v>
      </c>
      <c r="C1651" s="0" t="n">
        <f aca="false">MONTH(A1651)</f>
        <v>11</v>
      </c>
      <c r="D1651" s="49" t="n">
        <v>14.5529995</v>
      </c>
      <c r="E1651" s="49" t="n">
        <v>2.793</v>
      </c>
      <c r="F1651" s="49" t="n">
        <f aca="false">D1651/E1651</f>
        <v>5.2105261367705</v>
      </c>
      <c r="G1651" s="0" t="str">
        <f aca="false">IF(OR(C1651&lt;4,C1651&gt;9),"Winter","Summer")</f>
        <v>Winter</v>
      </c>
    </row>
    <row r="1652" customFormat="false" ht="14.25" hidden="false" customHeight="false" outlineLevel="0" collapsed="false">
      <c r="A1652" s="50" t="n">
        <v>44141</v>
      </c>
      <c r="B1652" s="0" t="n">
        <f aca="false">YEAR(A1652)</f>
        <v>2020</v>
      </c>
      <c r="C1652" s="0" t="n">
        <f aca="false">MONTH(A1652)</f>
        <v>11</v>
      </c>
      <c r="D1652" s="49" t="n">
        <v>13.5975</v>
      </c>
      <c r="E1652" s="49" t="n">
        <v>2.8455</v>
      </c>
      <c r="F1652" s="49" t="n">
        <f aca="false">D1652/E1652</f>
        <v>4.77859778597786</v>
      </c>
      <c r="G1652" s="0" t="str">
        <f aca="false">IF(OR(C1652&lt;4,C1652&gt;9),"Winter","Summer")</f>
        <v>Winter</v>
      </c>
    </row>
    <row r="1653" customFormat="false" ht="14.25" hidden="false" customHeight="false" outlineLevel="0" collapsed="false">
      <c r="A1653" s="50" t="n">
        <v>44142</v>
      </c>
      <c r="B1653" s="0" t="n">
        <f aca="false">YEAR(A1653)</f>
        <v>2020</v>
      </c>
      <c r="C1653" s="0" t="n">
        <f aca="false">MONTH(A1653)</f>
        <v>11</v>
      </c>
      <c r="D1653" s="49" t="n">
        <v>13.356</v>
      </c>
      <c r="E1653" s="49" t="n">
        <v>2.7615001</v>
      </c>
      <c r="F1653" s="49" t="n">
        <f aca="false">D1653/E1653</f>
        <v>4.8365017260003</v>
      </c>
      <c r="G1653" s="0" t="str">
        <f aca="false">IF(OR(C1653&lt;4,C1653&gt;9),"Winter","Summer")</f>
        <v>Winter</v>
      </c>
    </row>
    <row r="1654" customFormat="false" ht="14.25" hidden="false" customHeight="false" outlineLevel="0" collapsed="false">
      <c r="A1654" s="50" t="n">
        <v>44143</v>
      </c>
      <c r="B1654" s="0" t="n">
        <f aca="false">YEAR(A1654)</f>
        <v>2020</v>
      </c>
      <c r="C1654" s="0" t="n">
        <f aca="false">MONTH(A1654)</f>
        <v>11</v>
      </c>
      <c r="D1654" s="49" t="n">
        <v>13.4505005</v>
      </c>
      <c r="E1654" s="49" t="n">
        <v>2.7615001</v>
      </c>
      <c r="F1654" s="49" t="n">
        <f aca="false">D1654/E1654</f>
        <v>4.8707224381415</v>
      </c>
      <c r="G1654" s="0" t="str">
        <f aca="false">IF(OR(C1654&lt;4,C1654&gt;9),"Winter","Summer")</f>
        <v>Winter</v>
      </c>
    </row>
    <row r="1655" customFormat="false" ht="14.25" hidden="false" customHeight="false" outlineLevel="0" collapsed="false">
      <c r="A1655" s="50" t="n">
        <v>44144</v>
      </c>
      <c r="B1655" s="0" t="n">
        <f aca="false">YEAR(A1655)</f>
        <v>2020</v>
      </c>
      <c r="C1655" s="0" t="n">
        <f aca="false">MONTH(A1655)</f>
        <v>11</v>
      </c>
      <c r="D1655" s="49" t="n">
        <v>13.9755</v>
      </c>
      <c r="E1655" s="49" t="n">
        <v>2.772</v>
      </c>
      <c r="F1655" s="49" t="n">
        <f aca="false">D1655/E1655</f>
        <v>5.04166666666667</v>
      </c>
      <c r="G1655" s="0" t="str">
        <f aca="false">IF(OR(C1655&lt;4,C1655&gt;9),"Winter","Summer")</f>
        <v>Winter</v>
      </c>
    </row>
    <row r="1656" customFormat="false" ht="14.25" hidden="false" customHeight="false" outlineLevel="0" collapsed="false">
      <c r="A1656" s="50" t="n">
        <v>44145</v>
      </c>
      <c r="B1656" s="0" t="n">
        <f aca="false">YEAR(A1656)</f>
        <v>2020</v>
      </c>
      <c r="C1656" s="0" t="n">
        <f aca="false">MONTH(A1656)</f>
        <v>11</v>
      </c>
      <c r="D1656" s="49" t="n">
        <v>13.8705</v>
      </c>
      <c r="E1656" s="49" t="n">
        <v>2.8140001</v>
      </c>
      <c r="F1656" s="49" t="n">
        <f aca="false">D1656/E1656</f>
        <v>4.92910430244832</v>
      </c>
      <c r="G1656" s="0" t="str">
        <f aca="false">IF(OR(C1656&lt;4,C1656&gt;9),"Winter","Summer")</f>
        <v>Winter</v>
      </c>
    </row>
    <row r="1657" customFormat="false" ht="14.25" hidden="false" customHeight="false" outlineLevel="0" collapsed="false">
      <c r="A1657" s="50" t="n">
        <v>44146</v>
      </c>
      <c r="B1657" s="0" t="n">
        <f aca="false">YEAR(A1657)</f>
        <v>2020</v>
      </c>
      <c r="C1657" s="0" t="n">
        <f aca="false">MONTH(A1657)</f>
        <v>11</v>
      </c>
      <c r="D1657" s="49" t="n">
        <v>13.209</v>
      </c>
      <c r="E1657" s="49" t="n">
        <v>2.751</v>
      </c>
      <c r="F1657" s="49" t="n">
        <f aca="false">D1657/E1657</f>
        <v>4.80152671755725</v>
      </c>
      <c r="G1657" s="0" t="str">
        <f aca="false">IF(OR(C1657&lt;4,C1657&gt;9),"Winter","Summer")</f>
        <v>Winter</v>
      </c>
    </row>
    <row r="1658" customFormat="false" ht="14.25" hidden="false" customHeight="false" outlineLevel="0" collapsed="false">
      <c r="A1658" s="50" t="n">
        <v>44147</v>
      </c>
      <c r="B1658" s="0" t="n">
        <f aca="false">YEAR(A1658)</f>
        <v>2020</v>
      </c>
      <c r="C1658" s="0" t="n">
        <f aca="false">MONTH(A1658)</f>
        <v>11</v>
      </c>
      <c r="D1658" s="49" t="n">
        <v>13.0199995</v>
      </c>
      <c r="E1658" s="49" t="n">
        <v>2.7615001</v>
      </c>
      <c r="F1658" s="49" t="n">
        <f aca="false">D1658/E1658</f>
        <v>4.71482854554306</v>
      </c>
      <c r="G1658" s="0" t="str">
        <f aca="false">IF(OR(C1658&lt;4,C1658&gt;9),"Winter","Summer")</f>
        <v>Winter</v>
      </c>
    </row>
    <row r="1659" customFormat="false" ht="14.25" hidden="false" customHeight="false" outlineLevel="0" collapsed="false">
      <c r="A1659" s="50" t="n">
        <v>44148</v>
      </c>
      <c r="B1659" s="0" t="n">
        <f aca="false">YEAR(A1659)</f>
        <v>2020</v>
      </c>
      <c r="C1659" s="0" t="n">
        <f aca="false">MONTH(A1659)</f>
        <v>11</v>
      </c>
      <c r="D1659" s="49" t="n">
        <v>13.0199995</v>
      </c>
      <c r="E1659" s="49" t="n">
        <v>2.772</v>
      </c>
      <c r="F1659" s="49" t="n">
        <f aca="false">D1659/E1659</f>
        <v>4.69696951659452</v>
      </c>
      <c r="G1659" s="0" t="str">
        <f aca="false">IF(OR(C1659&lt;4,C1659&gt;9),"Winter","Summer")</f>
        <v>Winter</v>
      </c>
    </row>
    <row r="1660" customFormat="false" ht="14.25" hidden="false" customHeight="false" outlineLevel="0" collapsed="false">
      <c r="A1660" s="50" t="n">
        <v>44149</v>
      </c>
      <c r="B1660" s="0" t="n">
        <f aca="false">YEAR(A1660)</f>
        <v>2020</v>
      </c>
      <c r="C1660" s="0" t="n">
        <f aca="false">MONTH(A1660)</f>
        <v>11</v>
      </c>
      <c r="D1660" s="49" t="n">
        <v>13.1565</v>
      </c>
      <c r="E1660" s="49" t="n">
        <v>2.7825</v>
      </c>
      <c r="F1660" s="49" t="n">
        <f aca="false">D1660/E1660</f>
        <v>4.72830188679245</v>
      </c>
      <c r="G1660" s="0" t="str">
        <f aca="false">IF(OR(C1660&lt;4,C1660&gt;9),"Winter","Summer")</f>
        <v>Winter</v>
      </c>
    </row>
    <row r="1661" customFormat="false" ht="14.25" hidden="false" customHeight="false" outlineLevel="0" collapsed="false">
      <c r="A1661" s="50" t="n">
        <v>44150</v>
      </c>
      <c r="B1661" s="0" t="n">
        <f aca="false">YEAR(A1661)</f>
        <v>2020</v>
      </c>
      <c r="C1661" s="0" t="n">
        <f aca="false">MONTH(A1661)</f>
        <v>11</v>
      </c>
      <c r="D1661" s="49" t="n">
        <v>11.9175005</v>
      </c>
      <c r="E1661" s="49" t="n">
        <v>2.7825</v>
      </c>
      <c r="F1661" s="49" t="n">
        <f aca="false">D1661/E1661</f>
        <v>4.28301904761905</v>
      </c>
      <c r="G1661" s="0" t="str">
        <f aca="false">IF(OR(C1661&lt;4,C1661&gt;9),"Winter","Summer")</f>
        <v>Winter</v>
      </c>
    </row>
    <row r="1662" customFormat="false" ht="14.25" hidden="false" customHeight="false" outlineLevel="0" collapsed="false">
      <c r="A1662" s="50" t="n">
        <v>44151</v>
      </c>
      <c r="B1662" s="0" t="n">
        <f aca="false">YEAR(A1662)</f>
        <v>2020</v>
      </c>
      <c r="C1662" s="0" t="n">
        <f aca="false">MONTH(A1662)</f>
        <v>11</v>
      </c>
      <c r="D1662" s="49" t="n">
        <v>12.085501</v>
      </c>
      <c r="E1662" s="49" t="n">
        <v>2.8140001</v>
      </c>
      <c r="F1662" s="49" t="n">
        <f aca="false">D1662/E1662</f>
        <v>4.29477632214725</v>
      </c>
      <c r="G1662" s="0" t="str">
        <f aca="false">IF(OR(C1662&lt;4,C1662&gt;9),"Winter","Summer")</f>
        <v>Winter</v>
      </c>
    </row>
    <row r="1663" customFormat="false" ht="14.25" hidden="false" customHeight="false" outlineLevel="0" collapsed="false">
      <c r="A1663" s="50" t="n">
        <v>44152</v>
      </c>
      <c r="B1663" s="0" t="n">
        <f aca="false">YEAR(A1663)</f>
        <v>2020</v>
      </c>
      <c r="C1663" s="0" t="n">
        <f aca="false">MONTH(A1663)</f>
        <v>11</v>
      </c>
      <c r="D1663" s="49" t="n">
        <v>12.841499</v>
      </c>
      <c r="E1663" s="49" t="n">
        <v>2.8140001</v>
      </c>
      <c r="F1663" s="49" t="n">
        <f aca="false">D1663/E1663</f>
        <v>4.56343231828599</v>
      </c>
      <c r="G1663" s="0" t="str">
        <f aca="false">IF(OR(C1663&lt;4,C1663&gt;9),"Winter","Summer")</f>
        <v>Winter</v>
      </c>
    </row>
    <row r="1664" customFormat="false" ht="14.25" hidden="false" customHeight="false" outlineLevel="0" collapsed="false">
      <c r="A1664" s="50" t="n">
        <v>44153</v>
      </c>
      <c r="B1664" s="0" t="n">
        <f aca="false">YEAR(A1664)</f>
        <v>2020</v>
      </c>
      <c r="C1664" s="0" t="n">
        <f aca="false">MONTH(A1664)</f>
        <v>11</v>
      </c>
      <c r="D1664" s="49" t="n">
        <v>12.9045</v>
      </c>
      <c r="E1664" s="49" t="n">
        <v>2.73</v>
      </c>
      <c r="F1664" s="49" t="n">
        <f aca="false">D1664/E1664</f>
        <v>4.72692307692308</v>
      </c>
      <c r="G1664" s="0" t="str">
        <f aca="false">IF(OR(C1664&lt;4,C1664&gt;9),"Winter","Summer")</f>
        <v>Winter</v>
      </c>
    </row>
    <row r="1665" customFormat="false" ht="14.25" hidden="false" customHeight="false" outlineLevel="0" collapsed="false">
      <c r="A1665" s="50" t="n">
        <v>44154</v>
      </c>
      <c r="B1665" s="0" t="n">
        <f aca="false">YEAR(A1665)</f>
        <v>2020</v>
      </c>
      <c r="C1665" s="0" t="n">
        <f aca="false">MONTH(A1665)</f>
        <v>11</v>
      </c>
      <c r="D1665" s="49" t="n">
        <v>12.7365</v>
      </c>
      <c r="E1665" s="49" t="n">
        <v>2.7825</v>
      </c>
      <c r="F1665" s="49" t="n">
        <f aca="false">D1665/E1665</f>
        <v>4.57735849056604</v>
      </c>
      <c r="G1665" s="0" t="str">
        <f aca="false">IF(OR(C1665&lt;4,C1665&gt;9),"Winter","Summer")</f>
        <v>Winter</v>
      </c>
    </row>
    <row r="1666" customFormat="false" ht="14.25" hidden="false" customHeight="false" outlineLevel="0" collapsed="false">
      <c r="A1666" s="50" t="n">
        <v>44155</v>
      </c>
      <c r="B1666" s="0" t="n">
        <f aca="false">YEAR(A1666)</f>
        <v>2020</v>
      </c>
      <c r="C1666" s="0" t="n">
        <f aca="false">MONTH(A1666)</f>
        <v>11</v>
      </c>
      <c r="D1666" s="49" t="n">
        <v>13.356</v>
      </c>
      <c r="E1666" s="49" t="n">
        <v>2.7615001</v>
      </c>
      <c r="F1666" s="49" t="n">
        <f aca="false">D1666/E1666</f>
        <v>4.8365017260003</v>
      </c>
      <c r="G1666" s="0" t="str">
        <f aca="false">IF(OR(C1666&lt;4,C1666&gt;9),"Winter","Summer")</f>
        <v>Winter</v>
      </c>
    </row>
    <row r="1667" customFormat="false" ht="14.25" hidden="false" customHeight="false" outlineLevel="0" collapsed="false">
      <c r="A1667" s="50" t="n">
        <v>44156</v>
      </c>
      <c r="B1667" s="0" t="n">
        <f aca="false">YEAR(A1667)</f>
        <v>2020</v>
      </c>
      <c r="C1667" s="0" t="n">
        <f aca="false">MONTH(A1667)</f>
        <v>11</v>
      </c>
      <c r="D1667" s="49" t="n">
        <v>12.684</v>
      </c>
      <c r="E1667" s="49" t="n">
        <v>2.6355</v>
      </c>
      <c r="F1667" s="49" t="n">
        <f aca="false">D1667/E1667</f>
        <v>4.81274900398406</v>
      </c>
      <c r="G1667" s="0" t="str">
        <f aca="false">IF(OR(C1667&lt;4,C1667&gt;9),"Winter","Summer")</f>
        <v>Winter</v>
      </c>
    </row>
    <row r="1668" customFormat="false" ht="14.25" hidden="false" customHeight="false" outlineLevel="0" collapsed="false">
      <c r="A1668" s="50" t="n">
        <v>44157</v>
      </c>
      <c r="B1668" s="0" t="n">
        <f aca="false">YEAR(A1668)</f>
        <v>2020</v>
      </c>
      <c r="C1668" s="0" t="n">
        <f aca="false">MONTH(A1668)</f>
        <v>11</v>
      </c>
      <c r="D1668" s="49" t="n">
        <v>12.9465</v>
      </c>
      <c r="E1668" s="49" t="n">
        <v>2.6355</v>
      </c>
      <c r="F1668" s="49" t="n">
        <f aca="false">D1668/E1668</f>
        <v>4.91235059760956</v>
      </c>
      <c r="G1668" s="0" t="str">
        <f aca="false">IF(OR(C1668&lt;4,C1668&gt;9),"Winter","Summer")</f>
        <v>Winter</v>
      </c>
    </row>
    <row r="1669" customFormat="false" ht="14.25" hidden="false" customHeight="false" outlineLevel="0" collapsed="false">
      <c r="A1669" s="50" t="n">
        <v>44158</v>
      </c>
      <c r="B1669" s="0" t="n">
        <f aca="false">YEAR(A1669)</f>
        <v>2020</v>
      </c>
      <c r="C1669" s="0" t="n">
        <f aca="false">MONTH(A1669)</f>
        <v>11</v>
      </c>
      <c r="D1669" s="49" t="n">
        <v>13.3875</v>
      </c>
      <c r="E1669" s="49" t="n">
        <v>2.667</v>
      </c>
      <c r="F1669" s="49" t="n">
        <f aca="false">D1669/E1669</f>
        <v>5.01968503937008</v>
      </c>
      <c r="G1669" s="0" t="str">
        <f aca="false">IF(OR(C1669&lt;4,C1669&gt;9),"Winter","Summer")</f>
        <v>Winter</v>
      </c>
    </row>
    <row r="1670" customFormat="false" ht="14.25" hidden="false" customHeight="false" outlineLevel="0" collapsed="false">
      <c r="A1670" s="50" t="n">
        <v>44159</v>
      </c>
      <c r="B1670" s="0" t="n">
        <f aca="false">YEAR(A1670)</f>
        <v>2020</v>
      </c>
      <c r="C1670" s="0" t="n">
        <f aca="false">MONTH(A1670)</f>
        <v>11</v>
      </c>
      <c r="D1670" s="49" t="n">
        <v>13.061999</v>
      </c>
      <c r="E1670" s="49" t="n">
        <v>2.7615001</v>
      </c>
      <c r="F1670" s="49" t="n">
        <f aca="false">D1670/E1670</f>
        <v>4.73003748940657</v>
      </c>
      <c r="G1670" s="0" t="str">
        <f aca="false">IF(OR(C1670&lt;4,C1670&gt;9),"Winter","Summer")</f>
        <v>Winter</v>
      </c>
    </row>
    <row r="1671" customFormat="false" ht="14.25" hidden="false" customHeight="false" outlineLevel="0" collapsed="false">
      <c r="A1671" s="50" t="n">
        <v>44160</v>
      </c>
      <c r="B1671" s="0" t="n">
        <f aca="false">YEAR(A1671)</f>
        <v>2020</v>
      </c>
      <c r="C1671" s="0" t="n">
        <f aca="false">MONTH(A1671)</f>
        <v>11</v>
      </c>
      <c r="D1671" s="49" t="n">
        <v>13.7865</v>
      </c>
      <c r="E1671" s="49" t="n">
        <v>2.8140001</v>
      </c>
      <c r="F1671" s="49" t="n">
        <f aca="false">D1671/E1671</f>
        <v>4.89925355724046</v>
      </c>
      <c r="G1671" s="0" t="str">
        <f aca="false">IF(OR(C1671&lt;4,C1671&gt;9),"Winter","Summer")</f>
        <v>Winter</v>
      </c>
    </row>
    <row r="1672" customFormat="false" ht="14.25" hidden="false" customHeight="false" outlineLevel="0" collapsed="false">
      <c r="A1672" s="50" t="n">
        <v>44161</v>
      </c>
      <c r="B1672" s="0" t="n">
        <f aca="false">YEAR(A1672)</f>
        <v>2020</v>
      </c>
      <c r="C1672" s="0" t="n">
        <f aca="false">MONTH(A1672)</f>
        <v>11</v>
      </c>
      <c r="D1672" s="49" t="n">
        <v>16.653</v>
      </c>
      <c r="E1672" s="49" t="n">
        <v>2.8875</v>
      </c>
      <c r="F1672" s="49" t="n">
        <f aca="false">D1672/E1672</f>
        <v>5.76727272727273</v>
      </c>
      <c r="G1672" s="0" t="str">
        <f aca="false">IF(OR(C1672&lt;4,C1672&gt;9),"Winter","Summer")</f>
        <v>Winter</v>
      </c>
    </row>
    <row r="1673" customFormat="false" ht="14.25" hidden="false" customHeight="false" outlineLevel="0" collapsed="false">
      <c r="A1673" s="50" t="n">
        <v>44162</v>
      </c>
      <c r="B1673" s="0" t="n">
        <f aca="false">YEAR(A1673)</f>
        <v>2020</v>
      </c>
      <c r="C1673" s="0" t="n">
        <f aca="false">MONTH(A1673)</f>
        <v>11</v>
      </c>
      <c r="D1673" s="49" t="n">
        <v>15.4140005</v>
      </c>
      <c r="E1673" s="49" t="n">
        <v>2.8875</v>
      </c>
      <c r="F1673" s="49" t="n">
        <f aca="false">D1673/E1673</f>
        <v>5.33818199134199</v>
      </c>
      <c r="G1673" s="0" t="str">
        <f aca="false">IF(OR(C1673&lt;4,C1673&gt;9),"Winter","Summer")</f>
        <v>Winter</v>
      </c>
    </row>
    <row r="1674" customFormat="false" ht="14.25" hidden="false" customHeight="false" outlineLevel="0" collapsed="false">
      <c r="A1674" s="50" t="n">
        <v>44163</v>
      </c>
      <c r="B1674" s="0" t="n">
        <f aca="false">YEAR(A1674)</f>
        <v>2020</v>
      </c>
      <c r="C1674" s="0" t="n">
        <f aca="false">MONTH(A1674)</f>
        <v>11</v>
      </c>
      <c r="D1674" s="49" t="n">
        <v>13.986</v>
      </c>
      <c r="E1674" s="49" t="n">
        <v>2.9505</v>
      </c>
      <c r="F1674" s="49" t="n">
        <f aca="false">D1674/E1674</f>
        <v>4.74021352313167</v>
      </c>
      <c r="G1674" s="0" t="str">
        <f aca="false">IF(OR(C1674&lt;4,C1674&gt;9),"Winter","Summer")</f>
        <v>Winter</v>
      </c>
    </row>
    <row r="1675" customFormat="false" ht="14.25" hidden="false" customHeight="false" outlineLevel="0" collapsed="false">
      <c r="A1675" s="50" t="n">
        <v>44164</v>
      </c>
      <c r="B1675" s="0" t="n">
        <f aca="false">YEAR(A1675)</f>
        <v>2020</v>
      </c>
      <c r="C1675" s="0" t="n">
        <f aca="false">MONTH(A1675)</f>
        <v>11</v>
      </c>
      <c r="D1675" s="49" t="n">
        <v>14.259</v>
      </c>
      <c r="E1675" s="49" t="n">
        <v>2.9505</v>
      </c>
      <c r="F1675" s="49" t="n">
        <f aca="false">D1675/E1675</f>
        <v>4.83274021352313</v>
      </c>
      <c r="G1675" s="0" t="str">
        <f aca="false">IF(OR(C1675&lt;4,C1675&gt;9),"Winter","Summer")</f>
        <v>Winter</v>
      </c>
    </row>
    <row r="1676" customFormat="false" ht="14.25" hidden="false" customHeight="false" outlineLevel="0" collapsed="false">
      <c r="A1676" s="50" t="n">
        <v>44165</v>
      </c>
      <c r="B1676" s="0" t="n">
        <f aca="false">YEAR(A1676)</f>
        <v>2020</v>
      </c>
      <c r="C1676" s="0" t="n">
        <f aca="false">MONTH(A1676)</f>
        <v>11</v>
      </c>
      <c r="D1676" s="49" t="n">
        <v>13.965</v>
      </c>
      <c r="E1676" s="49" t="n">
        <v>2.9505</v>
      </c>
      <c r="F1676" s="49" t="n">
        <f aca="false">D1676/E1676</f>
        <v>4.73309608540925</v>
      </c>
      <c r="G1676" s="0" t="str">
        <f aca="false">IF(OR(C1676&lt;4,C1676&gt;9),"Winter","Summer")</f>
        <v>Winter</v>
      </c>
    </row>
    <row r="1677" customFormat="false" ht="14.25" hidden="false" customHeight="false" outlineLevel="0" collapsed="false">
      <c r="A1677" s="50" t="n">
        <v>44166</v>
      </c>
      <c r="B1677" s="0" t="n">
        <f aca="false">YEAR(A1677)</f>
        <v>2020</v>
      </c>
      <c r="C1677" s="0" t="n">
        <f aca="false">MONTH(A1677)</f>
        <v>12</v>
      </c>
      <c r="D1677" s="49" t="n">
        <v>14.259</v>
      </c>
      <c r="E1677" s="49" t="n">
        <v>2.9819999</v>
      </c>
      <c r="F1677" s="49" t="n">
        <f aca="false">D1677/E1677</f>
        <v>4.78169030119686</v>
      </c>
      <c r="G1677" s="0" t="str">
        <f aca="false">IF(OR(C1677&lt;4,C1677&gt;9),"Winter","Summer")</f>
        <v>Winter</v>
      </c>
    </row>
    <row r="1678" customFormat="false" ht="14.25" hidden="false" customHeight="false" outlineLevel="0" collapsed="false">
      <c r="A1678" s="50" t="n">
        <v>44167</v>
      </c>
      <c r="B1678" s="0" t="n">
        <f aca="false">YEAR(A1678)</f>
        <v>2020</v>
      </c>
      <c r="C1678" s="0" t="n">
        <f aca="false">MONTH(A1678)</f>
        <v>12</v>
      </c>
      <c r="D1678" s="49" t="n">
        <v>14.8365</v>
      </c>
      <c r="E1678" s="49" t="n">
        <v>2.9924998</v>
      </c>
      <c r="F1678" s="49" t="n">
        <f aca="false">D1678/E1678</f>
        <v>4.95789506819683</v>
      </c>
      <c r="G1678" s="0" t="str">
        <f aca="false">IF(OR(C1678&lt;4,C1678&gt;9),"Winter","Summer")</f>
        <v>Winter</v>
      </c>
    </row>
    <row r="1679" customFormat="false" ht="14.25" hidden="false" customHeight="false" outlineLevel="0" collapsed="false">
      <c r="A1679" s="50" t="n">
        <v>44168</v>
      </c>
      <c r="B1679" s="0" t="n">
        <f aca="false">YEAR(A1679)</f>
        <v>2020</v>
      </c>
      <c r="C1679" s="0" t="n">
        <f aca="false">MONTH(A1679)</f>
        <v>12</v>
      </c>
      <c r="D1679" s="49" t="n">
        <v>15.33</v>
      </c>
      <c r="E1679" s="49" t="n">
        <v>2.9924998</v>
      </c>
      <c r="F1679" s="49" t="n">
        <f aca="false">D1679/E1679</f>
        <v>5.12280735992029</v>
      </c>
      <c r="G1679" s="0" t="str">
        <f aca="false">IF(OR(C1679&lt;4,C1679&gt;9),"Winter","Summer")</f>
        <v>Winter</v>
      </c>
    </row>
    <row r="1680" customFormat="false" ht="14.25" hidden="false" customHeight="false" outlineLevel="0" collapsed="false">
      <c r="A1680" s="50" t="n">
        <v>44169</v>
      </c>
      <c r="B1680" s="0" t="n">
        <f aca="false">YEAR(A1680)</f>
        <v>2020</v>
      </c>
      <c r="C1680" s="0" t="n">
        <f aca="false">MONTH(A1680)</f>
        <v>12</v>
      </c>
      <c r="D1680" s="49" t="n">
        <v>14.07</v>
      </c>
      <c r="E1680" s="49" t="n">
        <v>2.9715</v>
      </c>
      <c r="F1680" s="49" t="n">
        <f aca="false">D1680/E1680</f>
        <v>4.73498233215548</v>
      </c>
      <c r="G1680" s="0" t="str">
        <f aca="false">IF(OR(C1680&lt;4,C1680&gt;9),"Winter","Summer")</f>
        <v>Winter</v>
      </c>
    </row>
    <row r="1681" customFormat="false" ht="14.25" hidden="false" customHeight="false" outlineLevel="0" collapsed="false">
      <c r="A1681" s="50" t="n">
        <v>44170</v>
      </c>
      <c r="B1681" s="0" t="n">
        <f aca="false">YEAR(A1681)</f>
        <v>2020</v>
      </c>
      <c r="C1681" s="0" t="n">
        <f aca="false">MONTH(A1681)</f>
        <v>12</v>
      </c>
      <c r="D1681" s="49" t="n">
        <v>15.288</v>
      </c>
      <c r="E1681" s="49" t="n">
        <v>2.9924998</v>
      </c>
      <c r="F1681" s="49" t="n">
        <f aca="false">D1681/E1681</f>
        <v>5.10877227126298</v>
      </c>
      <c r="G1681" s="0" t="str">
        <f aca="false">IF(OR(C1681&lt;4,C1681&gt;9),"Winter","Summer")</f>
        <v>Winter</v>
      </c>
    </row>
    <row r="1682" customFormat="false" ht="14.25" hidden="false" customHeight="false" outlineLevel="0" collapsed="false">
      <c r="A1682" s="50" t="n">
        <v>44171</v>
      </c>
      <c r="B1682" s="0" t="n">
        <f aca="false">YEAR(A1682)</f>
        <v>2020</v>
      </c>
      <c r="C1682" s="0" t="n">
        <f aca="false">MONTH(A1682)</f>
        <v>12</v>
      </c>
      <c r="D1682" s="49" t="n">
        <v>16.6215</v>
      </c>
      <c r="E1682" s="49" t="n">
        <v>2.9924998</v>
      </c>
      <c r="F1682" s="49" t="n">
        <f aca="false">D1682/E1682</f>
        <v>5.55438633613276</v>
      </c>
      <c r="G1682" s="0" t="str">
        <f aca="false">IF(OR(C1682&lt;4,C1682&gt;9),"Winter","Summer")</f>
        <v>Winter</v>
      </c>
    </row>
    <row r="1683" customFormat="false" ht="14.25" hidden="false" customHeight="false" outlineLevel="0" collapsed="false">
      <c r="A1683" s="50" t="n">
        <v>44172</v>
      </c>
      <c r="B1683" s="0" t="n">
        <f aca="false">YEAR(A1683)</f>
        <v>2020</v>
      </c>
      <c r="C1683" s="0" t="n">
        <f aca="false">MONTH(A1683)</f>
        <v>12</v>
      </c>
      <c r="D1683" s="49" t="n">
        <v>16.1595</v>
      </c>
      <c r="E1683" s="49" t="n">
        <v>2.9924998</v>
      </c>
      <c r="F1683" s="49" t="n">
        <f aca="false">D1683/E1683</f>
        <v>5.40000036090228</v>
      </c>
      <c r="G1683" s="0" t="str">
        <f aca="false">IF(OR(C1683&lt;4,C1683&gt;9),"Winter","Summer")</f>
        <v>Winter</v>
      </c>
    </row>
    <row r="1684" customFormat="false" ht="14.25" hidden="false" customHeight="false" outlineLevel="0" collapsed="false">
      <c r="A1684" s="50" t="n">
        <v>44173</v>
      </c>
      <c r="B1684" s="0" t="n">
        <f aca="false">YEAR(A1684)</f>
        <v>2020</v>
      </c>
      <c r="C1684" s="0" t="n">
        <f aca="false">MONTH(A1684)</f>
        <v>12</v>
      </c>
      <c r="D1684" s="49" t="n">
        <v>16.0125</v>
      </c>
      <c r="E1684" s="49" t="n">
        <v>2.94</v>
      </c>
      <c r="F1684" s="49" t="n">
        <f aca="false">D1684/E1684</f>
        <v>5.44642857142857</v>
      </c>
      <c r="G1684" s="0" t="str">
        <f aca="false">IF(OR(C1684&lt;4,C1684&gt;9),"Winter","Summer")</f>
        <v>Winter</v>
      </c>
    </row>
    <row r="1685" customFormat="false" ht="14.25" hidden="false" customHeight="false" outlineLevel="0" collapsed="false">
      <c r="A1685" s="50" t="n">
        <v>44174</v>
      </c>
      <c r="B1685" s="0" t="n">
        <f aca="false">YEAR(A1685)</f>
        <v>2020</v>
      </c>
      <c r="C1685" s="0" t="n">
        <f aca="false">MONTH(A1685)</f>
        <v>12</v>
      </c>
      <c r="D1685" s="49" t="n">
        <v>17.608501</v>
      </c>
      <c r="E1685" s="49" t="n">
        <v>2.919</v>
      </c>
      <c r="F1685" s="49" t="n">
        <f aca="false">D1685/E1685</f>
        <v>6.0323744433025</v>
      </c>
      <c r="G1685" s="0" t="str">
        <f aca="false">IF(OR(C1685&lt;4,C1685&gt;9),"Winter","Summer")</f>
        <v>Winter</v>
      </c>
    </row>
    <row r="1686" customFormat="false" ht="14.25" hidden="false" customHeight="false" outlineLevel="0" collapsed="false">
      <c r="A1686" s="50" t="n">
        <v>44175</v>
      </c>
      <c r="B1686" s="0" t="n">
        <f aca="false">YEAR(A1686)</f>
        <v>2020</v>
      </c>
      <c r="C1686" s="0" t="n">
        <f aca="false">MONTH(A1686)</f>
        <v>12</v>
      </c>
      <c r="D1686" s="49" t="n">
        <v>15.2775</v>
      </c>
      <c r="E1686" s="49" t="n">
        <v>2.9294999</v>
      </c>
      <c r="F1686" s="49" t="n">
        <f aca="false">D1686/E1686</f>
        <v>5.21505394145943</v>
      </c>
      <c r="G1686" s="0" t="str">
        <f aca="false">IF(OR(C1686&lt;4,C1686&gt;9),"Winter","Summer")</f>
        <v>Winter</v>
      </c>
    </row>
    <row r="1687" customFormat="false" ht="14.25" hidden="false" customHeight="false" outlineLevel="0" collapsed="false">
      <c r="A1687" s="50" t="n">
        <v>44176</v>
      </c>
      <c r="B1687" s="0" t="n">
        <f aca="false">YEAR(A1687)</f>
        <v>2020</v>
      </c>
      <c r="C1687" s="0" t="n">
        <f aca="false">MONTH(A1687)</f>
        <v>12</v>
      </c>
      <c r="D1687" s="49" t="n">
        <v>14.847</v>
      </c>
      <c r="E1687" s="49" t="n">
        <v>3.0029998</v>
      </c>
      <c r="F1687" s="49" t="n">
        <f aca="false">D1687/E1687</f>
        <v>4.94405627333042</v>
      </c>
      <c r="G1687" s="0" t="str">
        <f aca="false">IF(OR(C1687&lt;4,C1687&gt;9),"Winter","Summer")</f>
        <v>Winter</v>
      </c>
    </row>
    <row r="1688" customFormat="false" ht="14.25" hidden="false" customHeight="false" outlineLevel="0" collapsed="false">
      <c r="A1688" s="50" t="n">
        <v>44177</v>
      </c>
      <c r="B1688" s="0" t="n">
        <f aca="false">YEAR(A1688)</f>
        <v>2020</v>
      </c>
      <c r="C1688" s="0" t="n">
        <f aca="false">MONTH(A1688)</f>
        <v>12</v>
      </c>
      <c r="D1688" s="49" t="n">
        <v>14.406</v>
      </c>
      <c r="E1688" s="49" t="n">
        <v>3.0135</v>
      </c>
      <c r="F1688" s="49" t="n">
        <f aca="false">D1688/E1688</f>
        <v>4.78048780487805</v>
      </c>
      <c r="G1688" s="0" t="str">
        <f aca="false">IF(OR(C1688&lt;4,C1688&gt;9),"Winter","Summer")</f>
        <v>Winter</v>
      </c>
    </row>
    <row r="1689" customFormat="false" ht="14.25" hidden="false" customHeight="false" outlineLevel="0" collapsed="false">
      <c r="A1689" s="50" t="n">
        <v>44178</v>
      </c>
      <c r="B1689" s="0" t="n">
        <f aca="false">YEAR(A1689)</f>
        <v>2020</v>
      </c>
      <c r="C1689" s="0" t="n">
        <f aca="false">MONTH(A1689)</f>
        <v>12</v>
      </c>
      <c r="D1689" s="49" t="n">
        <v>14.07</v>
      </c>
      <c r="E1689" s="49" t="n">
        <v>3.0135</v>
      </c>
      <c r="F1689" s="49" t="n">
        <f aca="false">D1689/E1689</f>
        <v>4.66898954703833</v>
      </c>
      <c r="G1689" s="0" t="str">
        <f aca="false">IF(OR(C1689&lt;4,C1689&gt;9),"Winter","Summer")</f>
        <v>Winter</v>
      </c>
    </row>
    <row r="1690" customFormat="false" ht="14.25" hidden="false" customHeight="false" outlineLevel="0" collapsed="false">
      <c r="A1690" s="50" t="n">
        <v>44179</v>
      </c>
      <c r="B1690" s="0" t="n">
        <f aca="false">YEAR(A1690)</f>
        <v>2020</v>
      </c>
      <c r="C1690" s="0" t="n">
        <f aca="false">MONTH(A1690)</f>
        <v>12</v>
      </c>
      <c r="D1690" s="49" t="n">
        <v>13.713</v>
      </c>
      <c r="E1690" s="49" t="n">
        <v>2.9924998</v>
      </c>
      <c r="F1690" s="49" t="n">
        <f aca="false">D1690/E1690</f>
        <v>4.58245644661363</v>
      </c>
      <c r="G1690" s="0" t="str">
        <f aca="false">IF(OR(C1690&lt;4,C1690&gt;9),"Winter","Summer")</f>
        <v>Winter</v>
      </c>
    </row>
    <row r="1691" customFormat="false" ht="14.25" hidden="false" customHeight="false" outlineLevel="0" collapsed="false">
      <c r="A1691" s="50" t="n">
        <v>44180</v>
      </c>
      <c r="B1691" s="0" t="n">
        <f aca="false">YEAR(A1691)</f>
        <v>2020</v>
      </c>
      <c r="C1691" s="0" t="n">
        <f aca="false">MONTH(A1691)</f>
        <v>12</v>
      </c>
      <c r="D1691" s="49" t="n">
        <v>14.3535</v>
      </c>
      <c r="E1691" s="49" t="n">
        <v>3.1395</v>
      </c>
      <c r="F1691" s="49" t="n">
        <f aca="false">D1691/E1691</f>
        <v>4.57190635451505</v>
      </c>
      <c r="G1691" s="0" t="str">
        <f aca="false">IF(OR(C1691&lt;4,C1691&gt;9),"Winter","Summer")</f>
        <v>Winter</v>
      </c>
    </row>
    <row r="1692" customFormat="false" ht="14.25" hidden="false" customHeight="false" outlineLevel="0" collapsed="false">
      <c r="A1692" s="50" t="n">
        <v>44181</v>
      </c>
      <c r="B1692" s="0" t="n">
        <f aca="false">YEAR(A1692)</f>
        <v>2020</v>
      </c>
      <c r="C1692" s="0" t="n">
        <f aca="false">MONTH(A1692)</f>
        <v>12</v>
      </c>
      <c r="D1692" s="49" t="n">
        <v>14.3324995</v>
      </c>
      <c r="E1692" s="49" t="n">
        <v>3.108</v>
      </c>
      <c r="F1692" s="49" t="n">
        <f aca="false">D1692/E1692</f>
        <v>4.61148632561133</v>
      </c>
      <c r="G1692" s="0" t="str">
        <f aca="false">IF(OR(C1692&lt;4,C1692&gt;9),"Winter","Summer")</f>
        <v>Winter</v>
      </c>
    </row>
    <row r="1693" customFormat="false" ht="14.25" hidden="false" customHeight="false" outlineLevel="0" collapsed="false">
      <c r="A1693" s="50" t="n">
        <v>44182</v>
      </c>
      <c r="B1693" s="0" t="n">
        <f aca="false">YEAR(A1693)</f>
        <v>2020</v>
      </c>
      <c r="C1693" s="0" t="n">
        <f aca="false">MONTH(A1693)</f>
        <v>12</v>
      </c>
      <c r="D1693" s="49" t="n">
        <v>14.3324995</v>
      </c>
      <c r="E1693" s="49" t="n">
        <v>3.0975</v>
      </c>
      <c r="F1693" s="49" t="n">
        <f aca="false">D1693/E1693</f>
        <v>4.6271184826473</v>
      </c>
      <c r="G1693" s="0" t="str">
        <f aca="false">IF(OR(C1693&lt;4,C1693&gt;9),"Winter","Summer")</f>
        <v>Winter</v>
      </c>
    </row>
    <row r="1694" customFormat="false" ht="14.25" hidden="false" customHeight="false" outlineLevel="0" collapsed="false">
      <c r="A1694" s="50" t="n">
        <v>44183</v>
      </c>
      <c r="B1694" s="0" t="n">
        <f aca="false">YEAR(A1694)</f>
        <v>2020</v>
      </c>
      <c r="C1694" s="0" t="n">
        <f aca="false">MONTH(A1694)</f>
        <v>12</v>
      </c>
      <c r="D1694" s="49" t="n">
        <v>14.0385</v>
      </c>
      <c r="E1694" s="49" t="n">
        <v>3.0345001</v>
      </c>
      <c r="F1694" s="49" t="n">
        <f aca="false">D1694/E1694</f>
        <v>4.62629742539801</v>
      </c>
      <c r="G1694" s="0" t="str">
        <f aca="false">IF(OR(C1694&lt;4,C1694&gt;9),"Winter","Summer")</f>
        <v>Winter</v>
      </c>
    </row>
    <row r="1695" customFormat="false" ht="14.25" hidden="false" customHeight="false" outlineLevel="0" collapsed="false">
      <c r="A1695" s="50" t="n">
        <v>44184</v>
      </c>
      <c r="B1695" s="0" t="n">
        <f aca="false">YEAR(A1695)</f>
        <v>2020</v>
      </c>
      <c r="C1695" s="0" t="n">
        <f aca="false">MONTH(A1695)</f>
        <v>12</v>
      </c>
      <c r="D1695" s="49" t="n">
        <v>13.167</v>
      </c>
      <c r="E1695" s="49" t="n">
        <v>2.9819999</v>
      </c>
      <c r="F1695" s="49" t="n">
        <f aca="false">D1695/E1695</f>
        <v>4.41549310581801</v>
      </c>
      <c r="G1695" s="0" t="str">
        <f aca="false">IF(OR(C1695&lt;4,C1695&gt;9),"Winter","Summer")</f>
        <v>Winter</v>
      </c>
    </row>
    <row r="1696" customFormat="false" ht="14.25" hidden="false" customHeight="false" outlineLevel="0" collapsed="false">
      <c r="A1696" s="50" t="n">
        <v>44185</v>
      </c>
      <c r="B1696" s="0" t="n">
        <f aca="false">YEAR(A1696)</f>
        <v>2020</v>
      </c>
      <c r="C1696" s="0" t="n">
        <f aca="false">MONTH(A1696)</f>
        <v>12</v>
      </c>
      <c r="D1696" s="49" t="n">
        <v>13.282499</v>
      </c>
      <c r="E1696" s="49" t="n">
        <v>2.9819999</v>
      </c>
      <c r="F1696" s="49" t="n">
        <f aca="false">D1696/E1696</f>
        <v>4.45422516613767</v>
      </c>
      <c r="G1696" s="0" t="str">
        <f aca="false">IF(OR(C1696&lt;4,C1696&gt;9),"Winter","Summer")</f>
        <v>Winter</v>
      </c>
    </row>
    <row r="1697" customFormat="false" ht="14.25" hidden="false" customHeight="false" outlineLevel="0" collapsed="false">
      <c r="A1697" s="50" t="n">
        <v>44186</v>
      </c>
      <c r="B1697" s="0" t="n">
        <f aca="false">YEAR(A1697)</f>
        <v>2020</v>
      </c>
      <c r="C1697" s="0" t="n">
        <f aca="false">MONTH(A1697)</f>
        <v>12</v>
      </c>
      <c r="D1697" s="49" t="n">
        <v>14.364</v>
      </c>
      <c r="E1697" s="49" t="n">
        <v>2.9819999</v>
      </c>
      <c r="F1697" s="49" t="n">
        <f aca="false">D1697/E1697</f>
        <v>4.81690156998329</v>
      </c>
      <c r="G1697" s="0" t="str">
        <f aca="false">IF(OR(C1697&lt;4,C1697&gt;9),"Winter","Summer")</f>
        <v>Winter</v>
      </c>
    </row>
    <row r="1698" customFormat="false" ht="14.25" hidden="false" customHeight="false" outlineLevel="0" collapsed="false">
      <c r="A1698" s="50" t="n">
        <v>44187</v>
      </c>
      <c r="B1698" s="0" t="n">
        <f aca="false">YEAR(A1698)</f>
        <v>2020</v>
      </c>
      <c r="C1698" s="0" t="n">
        <f aca="false">MONTH(A1698)</f>
        <v>12</v>
      </c>
      <c r="D1698" s="49" t="n">
        <v>15.6975</v>
      </c>
      <c r="E1698" s="49" t="n">
        <v>3.1185</v>
      </c>
      <c r="F1698" s="49" t="n">
        <f aca="false">D1698/E1698</f>
        <v>5.03367003367003</v>
      </c>
      <c r="G1698" s="0" t="str">
        <f aca="false">IF(OR(C1698&lt;4,C1698&gt;9),"Winter","Summer")</f>
        <v>Winter</v>
      </c>
    </row>
    <row r="1699" customFormat="false" ht="14.25" hidden="false" customHeight="false" outlineLevel="0" collapsed="false">
      <c r="A1699" s="50" t="n">
        <v>44188</v>
      </c>
      <c r="B1699" s="0" t="n">
        <f aca="false">YEAR(A1699)</f>
        <v>2020</v>
      </c>
      <c r="C1699" s="0" t="n">
        <f aca="false">MONTH(A1699)</f>
        <v>12</v>
      </c>
      <c r="D1699" s="49" t="n">
        <v>14.636999</v>
      </c>
      <c r="E1699" s="49" t="n">
        <v>3.2549999</v>
      </c>
      <c r="F1699" s="49" t="n">
        <f aca="false">D1699/E1699</f>
        <v>4.49677402447846</v>
      </c>
      <c r="G1699" s="0" t="str">
        <f aca="false">IF(OR(C1699&lt;4,C1699&gt;9),"Winter","Summer")</f>
        <v>Winter</v>
      </c>
    </row>
    <row r="1700" customFormat="false" ht="14.25" hidden="false" customHeight="false" outlineLevel="0" collapsed="false">
      <c r="A1700" s="50" t="n">
        <v>44189</v>
      </c>
      <c r="B1700" s="0" t="n">
        <f aca="false">YEAR(A1700)</f>
        <v>2020</v>
      </c>
      <c r="C1700" s="0" t="n">
        <f aca="false">MONTH(A1700)</f>
        <v>12</v>
      </c>
      <c r="D1700" s="49" t="n">
        <v>13.8285</v>
      </c>
      <c r="E1700" s="49" t="n">
        <v>3.1605</v>
      </c>
      <c r="F1700" s="49" t="n">
        <f aca="false">D1700/E1700</f>
        <v>4.37541528239203</v>
      </c>
      <c r="G1700" s="0" t="str">
        <f aca="false">IF(OR(C1700&lt;4,C1700&gt;9),"Winter","Summer")</f>
        <v>Winter</v>
      </c>
    </row>
    <row r="1701" customFormat="false" ht="14.25" hidden="false" customHeight="false" outlineLevel="0" collapsed="false">
      <c r="A1701" s="50" t="n">
        <v>44190</v>
      </c>
      <c r="B1701" s="0" t="n">
        <f aca="false">YEAR(A1701)</f>
        <v>2020</v>
      </c>
      <c r="C1701" s="0" t="n">
        <f aca="false">MONTH(A1701)</f>
        <v>12</v>
      </c>
      <c r="D1701" s="49" t="n">
        <v>14.7630005</v>
      </c>
      <c r="E1701" s="49" t="n">
        <v>3.2129998</v>
      </c>
      <c r="F1701" s="49" t="n">
        <f aca="false">D1701/E1701</f>
        <v>4.59477168345918</v>
      </c>
      <c r="G1701" s="0" t="str">
        <f aca="false">IF(OR(C1701&lt;4,C1701&gt;9),"Winter","Summer")</f>
        <v>Winter</v>
      </c>
    </row>
    <row r="1702" customFormat="false" ht="14.25" hidden="false" customHeight="false" outlineLevel="0" collapsed="false">
      <c r="A1702" s="50" t="n">
        <v>44191</v>
      </c>
      <c r="B1702" s="0" t="n">
        <f aca="false">YEAR(A1702)</f>
        <v>2020</v>
      </c>
      <c r="C1702" s="0" t="n">
        <f aca="false">MONTH(A1702)</f>
        <v>12</v>
      </c>
      <c r="D1702" s="49" t="n">
        <v>12.7994995</v>
      </c>
      <c r="E1702" s="49" t="n">
        <v>3.2129998</v>
      </c>
      <c r="F1702" s="49" t="n">
        <f aca="false">D1702/E1702</f>
        <v>3.98366022307253</v>
      </c>
      <c r="G1702" s="0" t="str">
        <f aca="false">IF(OR(C1702&lt;4,C1702&gt;9),"Winter","Summer")</f>
        <v>Winter</v>
      </c>
    </row>
    <row r="1703" customFormat="false" ht="14.25" hidden="false" customHeight="false" outlineLevel="0" collapsed="false">
      <c r="A1703" s="50" t="n">
        <v>44192</v>
      </c>
      <c r="B1703" s="0" t="n">
        <f aca="false">YEAR(A1703)</f>
        <v>2020</v>
      </c>
      <c r="C1703" s="0" t="n">
        <f aca="false">MONTH(A1703)</f>
        <v>12</v>
      </c>
      <c r="D1703" s="49" t="n">
        <v>12.5475</v>
      </c>
      <c r="E1703" s="49" t="n">
        <v>3.2129998</v>
      </c>
      <c r="F1703" s="49" t="n">
        <f aca="false">D1703/E1703</f>
        <v>3.9052290012592</v>
      </c>
      <c r="G1703" s="0" t="str">
        <f aca="false">IF(OR(C1703&lt;4,C1703&gt;9),"Winter","Summer")</f>
        <v>Winter</v>
      </c>
    </row>
    <row r="1704" customFormat="false" ht="14.25" hidden="false" customHeight="false" outlineLevel="0" collapsed="false">
      <c r="A1704" s="50" t="n">
        <v>44193</v>
      </c>
      <c r="B1704" s="0" t="n">
        <f aca="false">YEAR(A1704)</f>
        <v>2020</v>
      </c>
      <c r="C1704" s="0" t="n">
        <f aca="false">MONTH(A1704)</f>
        <v>12</v>
      </c>
      <c r="D1704" s="49" t="n">
        <v>15.225</v>
      </c>
      <c r="E1704" s="49" t="n">
        <v>3.2129998</v>
      </c>
      <c r="F1704" s="49" t="n">
        <f aca="false">D1704/E1704</f>
        <v>4.73856238646513</v>
      </c>
      <c r="G1704" s="0" t="str">
        <f aca="false">IF(OR(C1704&lt;4,C1704&gt;9),"Winter","Summer")</f>
        <v>Winter</v>
      </c>
    </row>
    <row r="1705" customFormat="false" ht="14.25" hidden="false" customHeight="false" outlineLevel="0" collapsed="false">
      <c r="A1705" s="50" t="n">
        <v>44194</v>
      </c>
      <c r="B1705" s="0" t="n">
        <f aca="false">YEAR(A1705)</f>
        <v>2020</v>
      </c>
      <c r="C1705" s="0" t="n">
        <f aca="false">MONTH(A1705)</f>
        <v>12</v>
      </c>
      <c r="D1705" s="49" t="n">
        <v>15.561</v>
      </c>
      <c r="E1705" s="49" t="n">
        <v>3.2654998</v>
      </c>
      <c r="F1705" s="49" t="n">
        <f aca="false">D1705/E1705</f>
        <v>4.76527360375279</v>
      </c>
      <c r="G1705" s="0" t="str">
        <f aca="false">IF(OR(C1705&lt;4,C1705&gt;9),"Winter","Summer")</f>
        <v>Winter</v>
      </c>
    </row>
    <row r="1706" customFormat="false" ht="14.25" hidden="false" customHeight="false" outlineLevel="0" collapsed="false">
      <c r="A1706" s="50" t="n">
        <v>44195</v>
      </c>
      <c r="B1706" s="0" t="n">
        <f aca="false">YEAR(A1706)</f>
        <v>2020</v>
      </c>
      <c r="C1706" s="0" t="n">
        <f aca="false">MONTH(A1706)</f>
        <v>12</v>
      </c>
      <c r="D1706" s="49" t="n">
        <v>16.0965</v>
      </c>
      <c r="E1706" s="49" t="n">
        <v>3.5175</v>
      </c>
      <c r="F1706" s="49" t="n">
        <f aca="false">D1706/E1706</f>
        <v>4.57611940298507</v>
      </c>
      <c r="G1706" s="0" t="str">
        <f aca="false">IF(OR(C1706&lt;4,C1706&gt;9),"Winter","Summer")</f>
        <v>Winter</v>
      </c>
    </row>
    <row r="1707" customFormat="false" ht="14.25" hidden="false" customHeight="false" outlineLevel="0" collapsed="false">
      <c r="A1707" s="50" t="n">
        <v>44196</v>
      </c>
      <c r="B1707" s="0" t="n">
        <f aca="false">YEAR(A1707)</f>
        <v>2020</v>
      </c>
      <c r="C1707" s="0" t="n">
        <f aca="false">MONTH(A1707)</f>
        <v>12</v>
      </c>
      <c r="D1707" s="49" t="n">
        <v>15.6135</v>
      </c>
      <c r="E1707" s="49" t="n">
        <v>3.5279999</v>
      </c>
      <c r="F1707" s="49" t="n">
        <f aca="false">D1707/E1707</f>
        <v>4.42559536353728</v>
      </c>
      <c r="G1707" s="0" t="str">
        <f aca="false">IF(OR(C1707&lt;4,C1707&gt;9),"Winter","Summer")</f>
        <v>Winter</v>
      </c>
    </row>
    <row r="1708" customFormat="false" ht="14.25" hidden="false" customHeight="false" outlineLevel="0" collapsed="false">
      <c r="A1708" s="50" t="n">
        <v>44197</v>
      </c>
      <c r="B1708" s="0" t="n">
        <f aca="false">YEAR(A1708)</f>
        <v>2021</v>
      </c>
      <c r="C1708" s="0" t="n">
        <f aca="false">MONTH(A1708)</f>
        <v>1</v>
      </c>
      <c r="D1708" s="49" t="n">
        <v>15.561</v>
      </c>
      <c r="E1708" s="49" t="n">
        <v>3.5595002</v>
      </c>
      <c r="F1708" s="49" t="n">
        <f aca="false">D1708/E1708</f>
        <v>4.37168117029464</v>
      </c>
      <c r="G1708" s="0" t="str">
        <f aca="false">IF(OR(C1708&lt;4,C1708&gt;9),"Winter","Summer")</f>
        <v>Winter</v>
      </c>
    </row>
    <row r="1709" customFormat="false" ht="14.25" hidden="false" customHeight="false" outlineLevel="0" collapsed="false">
      <c r="A1709" s="50" t="n">
        <v>44198</v>
      </c>
      <c r="B1709" s="0" t="n">
        <f aca="false">YEAR(A1709)</f>
        <v>2021</v>
      </c>
      <c r="C1709" s="0" t="n">
        <f aca="false">MONTH(A1709)</f>
        <v>1</v>
      </c>
      <c r="D1709" s="49" t="n">
        <v>15.918</v>
      </c>
      <c r="E1709" s="49" t="n">
        <v>3.5595002</v>
      </c>
      <c r="F1709" s="49" t="n">
        <f aca="false">D1709/E1709</f>
        <v>4.47197614991004</v>
      </c>
      <c r="G1709" s="0" t="str">
        <f aca="false">IF(OR(C1709&lt;4,C1709&gt;9),"Winter","Summer")</f>
        <v>Winter</v>
      </c>
    </row>
    <row r="1710" customFormat="false" ht="14.25" hidden="false" customHeight="false" outlineLevel="0" collapsed="false">
      <c r="A1710" s="50" t="n">
        <v>44199</v>
      </c>
      <c r="B1710" s="0" t="n">
        <f aca="false">YEAR(A1710)</f>
        <v>2021</v>
      </c>
      <c r="C1710" s="0" t="n">
        <f aca="false">MONTH(A1710)</f>
        <v>1</v>
      </c>
      <c r="D1710" s="49" t="n">
        <v>15.214499</v>
      </c>
      <c r="E1710" s="49" t="n">
        <v>3.5595002</v>
      </c>
      <c r="F1710" s="49" t="n">
        <f aca="false">D1710/E1710</f>
        <v>4.27433576208255</v>
      </c>
      <c r="G1710" s="0" t="str">
        <f aca="false">IF(OR(C1710&lt;4,C1710&gt;9),"Winter","Summer")</f>
        <v>Winter</v>
      </c>
    </row>
    <row r="1711" customFormat="false" ht="14.25" hidden="false" customHeight="false" outlineLevel="0" collapsed="false">
      <c r="A1711" s="50" t="n">
        <v>44200</v>
      </c>
      <c r="B1711" s="0" t="n">
        <f aca="false">YEAR(A1711)</f>
        <v>2021</v>
      </c>
      <c r="C1711" s="0" t="n">
        <f aca="false">MONTH(A1711)</f>
        <v>1</v>
      </c>
      <c r="D1711" s="49" t="n">
        <v>15.466499</v>
      </c>
      <c r="E1711" s="49" t="n">
        <v>3.5595002</v>
      </c>
      <c r="F1711" s="49" t="n">
        <f aca="false">D1711/E1711</f>
        <v>4.34513221828166</v>
      </c>
      <c r="G1711" s="0" t="str">
        <f aca="false">IF(OR(C1711&lt;4,C1711&gt;9),"Winter","Summer")</f>
        <v>Winter</v>
      </c>
    </row>
    <row r="1712" customFormat="false" ht="14.25" hidden="false" customHeight="false" outlineLevel="0" collapsed="false">
      <c r="A1712" s="50" t="n">
        <v>44201</v>
      </c>
      <c r="B1712" s="0" t="n">
        <f aca="false">YEAR(A1712)</f>
        <v>2021</v>
      </c>
      <c r="C1712" s="0" t="n">
        <f aca="false">MONTH(A1712)</f>
        <v>1</v>
      </c>
      <c r="D1712" s="49" t="n">
        <v>15.4875</v>
      </c>
      <c r="E1712" s="49" t="n">
        <v>3.654</v>
      </c>
      <c r="F1712" s="49" t="n">
        <f aca="false">D1712/E1712</f>
        <v>4.23850574712644</v>
      </c>
      <c r="G1712" s="0" t="str">
        <f aca="false">IF(OR(C1712&lt;4,C1712&gt;9),"Winter","Summer")</f>
        <v>Winter</v>
      </c>
    </row>
    <row r="1713" customFormat="false" ht="14.25" hidden="false" customHeight="false" outlineLevel="0" collapsed="false">
      <c r="A1713" s="50" t="n">
        <v>44202</v>
      </c>
      <c r="B1713" s="0" t="n">
        <f aca="false">YEAR(A1713)</f>
        <v>2021</v>
      </c>
      <c r="C1713" s="0" t="n">
        <f aca="false">MONTH(A1713)</f>
        <v>1</v>
      </c>
      <c r="D1713" s="49" t="n">
        <v>26.008501</v>
      </c>
      <c r="E1713" s="49" t="n">
        <v>3.423</v>
      </c>
      <c r="F1713" s="49" t="n">
        <f aca="false">D1713/E1713</f>
        <v>7.59815980134385</v>
      </c>
      <c r="G1713" s="0" t="str">
        <f aca="false">IF(OR(C1713&lt;4,C1713&gt;9),"Winter","Summer")</f>
        <v>Winter</v>
      </c>
    </row>
    <row r="1714" customFormat="false" ht="14.25" hidden="false" customHeight="false" outlineLevel="0" collapsed="false">
      <c r="A1714" s="50" t="n">
        <v>44203</v>
      </c>
      <c r="B1714" s="0" t="n">
        <f aca="false">YEAR(A1714)</f>
        <v>2021</v>
      </c>
      <c r="C1714" s="0" t="n">
        <f aca="false">MONTH(A1714)</f>
        <v>1</v>
      </c>
      <c r="D1714" s="49" t="n">
        <v>19.3515</v>
      </c>
      <c r="E1714" s="49" t="n">
        <v>3.4545</v>
      </c>
      <c r="F1714" s="49" t="n">
        <f aca="false">D1714/E1714</f>
        <v>5.60182370820669</v>
      </c>
      <c r="G1714" s="0" t="str">
        <f aca="false">IF(OR(C1714&lt;4,C1714&gt;9),"Winter","Summer")</f>
        <v>Winter</v>
      </c>
    </row>
    <row r="1715" customFormat="false" ht="14.25" hidden="false" customHeight="false" outlineLevel="0" collapsed="false">
      <c r="A1715" s="50" t="n">
        <v>44204</v>
      </c>
      <c r="B1715" s="0" t="n">
        <f aca="false">YEAR(A1715)</f>
        <v>2021</v>
      </c>
      <c r="C1715" s="0" t="n">
        <f aca="false">MONTH(A1715)</f>
        <v>1</v>
      </c>
      <c r="D1715" s="49" t="n">
        <v>20.884499</v>
      </c>
      <c r="E1715" s="49" t="n">
        <v>3.591</v>
      </c>
      <c r="F1715" s="49" t="n">
        <f aca="false">D1715/E1715</f>
        <v>5.81578919521025</v>
      </c>
      <c r="G1715" s="0" t="str">
        <f aca="false">IF(OR(C1715&lt;4,C1715&gt;9),"Winter","Summer")</f>
        <v>Winter</v>
      </c>
    </row>
    <row r="1716" customFormat="false" ht="14.25" hidden="false" customHeight="false" outlineLevel="0" collapsed="false">
      <c r="A1716" s="50" t="n">
        <v>44205</v>
      </c>
      <c r="B1716" s="0" t="n">
        <f aca="false">YEAR(A1716)</f>
        <v>2021</v>
      </c>
      <c r="C1716" s="0" t="n">
        <f aca="false">MONTH(A1716)</f>
        <v>1</v>
      </c>
      <c r="D1716" s="49" t="n">
        <v>16.2225</v>
      </c>
      <c r="E1716" s="49" t="n">
        <v>3.7065</v>
      </c>
      <c r="F1716" s="49" t="n">
        <f aca="false">D1716/E1716</f>
        <v>4.37677053824363</v>
      </c>
      <c r="G1716" s="0" t="str">
        <f aca="false">IF(OR(C1716&lt;4,C1716&gt;9),"Winter","Summer")</f>
        <v>Winter</v>
      </c>
    </row>
    <row r="1717" customFormat="false" ht="14.25" hidden="false" customHeight="false" outlineLevel="0" collapsed="false">
      <c r="A1717" s="50" t="n">
        <v>44206</v>
      </c>
      <c r="B1717" s="0" t="n">
        <f aca="false">YEAR(A1717)</f>
        <v>2021</v>
      </c>
      <c r="C1717" s="0" t="n">
        <f aca="false">MONTH(A1717)</f>
        <v>1</v>
      </c>
      <c r="D1717" s="49" t="n">
        <v>16.485</v>
      </c>
      <c r="E1717" s="49" t="n">
        <v>3.7065</v>
      </c>
      <c r="F1717" s="49" t="n">
        <f aca="false">D1717/E1717</f>
        <v>4.44759206798867</v>
      </c>
      <c r="G1717" s="0" t="str">
        <f aca="false">IF(OR(C1717&lt;4,C1717&gt;9),"Winter","Summer")</f>
        <v>Winter</v>
      </c>
    </row>
    <row r="1718" customFormat="false" ht="14.25" hidden="false" customHeight="false" outlineLevel="0" collapsed="false">
      <c r="A1718" s="50" t="n">
        <v>44207</v>
      </c>
      <c r="B1718" s="0" t="n">
        <f aca="false">YEAR(A1718)</f>
        <v>2021</v>
      </c>
      <c r="C1718" s="0" t="n">
        <f aca="false">MONTH(A1718)</f>
        <v>1</v>
      </c>
      <c r="D1718" s="49" t="n">
        <v>15.939</v>
      </c>
      <c r="E1718" s="49" t="n">
        <v>3.7275</v>
      </c>
      <c r="F1718" s="49" t="n">
        <f aca="false">D1718/E1718</f>
        <v>4.27605633802817</v>
      </c>
      <c r="G1718" s="0" t="str">
        <f aca="false">IF(OR(C1718&lt;4,C1718&gt;9),"Winter","Summer")</f>
        <v>Winter</v>
      </c>
    </row>
    <row r="1719" customFormat="false" ht="14.25" hidden="false" customHeight="false" outlineLevel="0" collapsed="false">
      <c r="A1719" s="50" t="n">
        <v>44208</v>
      </c>
      <c r="B1719" s="0" t="n">
        <f aca="false">YEAR(A1719)</f>
        <v>2021</v>
      </c>
      <c r="C1719" s="0" t="n">
        <f aca="false">MONTH(A1719)</f>
        <v>1</v>
      </c>
      <c r="D1719" s="49" t="n">
        <v>21.987001</v>
      </c>
      <c r="E1719" s="49" t="n">
        <v>3.8955</v>
      </c>
      <c r="F1719" s="49" t="n">
        <f aca="false">D1719/E1719</f>
        <v>5.64420510845848</v>
      </c>
      <c r="G1719" s="0" t="str">
        <f aca="false">IF(OR(C1719&lt;4,C1719&gt;9),"Winter","Summer")</f>
        <v>Winter</v>
      </c>
    </row>
    <row r="1720" customFormat="false" ht="14.25" hidden="false" customHeight="false" outlineLevel="0" collapsed="false">
      <c r="A1720" s="50" t="n">
        <v>44209</v>
      </c>
      <c r="B1720" s="0" t="n">
        <f aca="false">YEAR(A1720)</f>
        <v>2021</v>
      </c>
      <c r="C1720" s="0" t="n">
        <f aca="false">MONTH(A1720)</f>
        <v>1</v>
      </c>
      <c r="D1720" s="49" t="n">
        <v>32.718</v>
      </c>
      <c r="E1720" s="49" t="n">
        <v>4.221</v>
      </c>
      <c r="F1720" s="49" t="n">
        <f aca="false">D1720/E1720</f>
        <v>7.75124378109453</v>
      </c>
      <c r="G1720" s="0" t="str">
        <f aca="false">IF(OR(C1720&lt;4,C1720&gt;9),"Winter","Summer")</f>
        <v>Winter</v>
      </c>
    </row>
    <row r="1721" customFormat="false" ht="14.25" hidden="false" customHeight="false" outlineLevel="0" collapsed="false">
      <c r="A1721" s="50" t="n">
        <v>44210</v>
      </c>
      <c r="B1721" s="0" t="n">
        <f aca="false">YEAR(A1721)</f>
        <v>2021</v>
      </c>
      <c r="C1721" s="0" t="n">
        <f aca="false">MONTH(A1721)</f>
        <v>1</v>
      </c>
      <c r="D1721" s="49" t="n">
        <v>29.126999</v>
      </c>
      <c r="E1721" s="49" t="n">
        <v>3.9795</v>
      </c>
      <c r="F1721" s="49" t="n">
        <f aca="false">D1721/E1721</f>
        <v>7.31926096243247</v>
      </c>
      <c r="G1721" s="0" t="str">
        <f aca="false">IF(OR(C1721&lt;4,C1721&gt;9),"Winter","Summer")</f>
        <v>Winter</v>
      </c>
    </row>
    <row r="1722" customFormat="false" ht="14.25" hidden="false" customHeight="false" outlineLevel="0" collapsed="false">
      <c r="A1722" s="50" t="n">
        <v>44211</v>
      </c>
      <c r="B1722" s="0" t="n">
        <f aca="false">YEAR(A1722)</f>
        <v>2021</v>
      </c>
      <c r="C1722" s="0" t="n">
        <f aca="false">MONTH(A1722)</f>
        <v>1</v>
      </c>
      <c r="D1722" s="49" t="n">
        <v>27.195</v>
      </c>
      <c r="E1722" s="49" t="n">
        <v>3.7905</v>
      </c>
      <c r="F1722" s="49" t="n">
        <f aca="false">D1722/E1722</f>
        <v>7.17451523545706</v>
      </c>
      <c r="G1722" s="0" t="str">
        <f aca="false">IF(OR(C1722&lt;4,C1722&gt;9),"Winter","Summer")</f>
        <v>Winter</v>
      </c>
    </row>
    <row r="1723" customFormat="false" ht="14.25" hidden="false" customHeight="false" outlineLevel="0" collapsed="false">
      <c r="A1723" s="50" t="n">
        <v>44212</v>
      </c>
      <c r="B1723" s="0" t="n">
        <f aca="false">YEAR(A1723)</f>
        <v>2021</v>
      </c>
      <c r="C1723" s="0" t="n">
        <f aca="false">MONTH(A1723)</f>
        <v>1</v>
      </c>
      <c r="D1723" s="49" t="n">
        <v>15.393</v>
      </c>
      <c r="E1723" s="49" t="n">
        <v>3.6015</v>
      </c>
      <c r="F1723" s="49" t="n">
        <f aca="false">D1723/E1723</f>
        <v>4.27405247813411</v>
      </c>
      <c r="G1723" s="0" t="str">
        <f aca="false">IF(OR(C1723&lt;4,C1723&gt;9),"Winter","Summer")</f>
        <v>Winter</v>
      </c>
    </row>
    <row r="1724" customFormat="false" ht="14.25" hidden="false" customHeight="false" outlineLevel="0" collapsed="false">
      <c r="A1724" s="50" t="n">
        <v>44213</v>
      </c>
      <c r="B1724" s="0" t="n">
        <f aca="false">YEAR(A1724)</f>
        <v>2021</v>
      </c>
      <c r="C1724" s="0" t="n">
        <f aca="false">MONTH(A1724)</f>
        <v>1</v>
      </c>
      <c r="D1724" s="49" t="n">
        <v>15.372001</v>
      </c>
      <c r="E1724" s="49" t="n">
        <v>3.6015</v>
      </c>
      <c r="F1724" s="49" t="n">
        <f aca="false">D1724/E1724</f>
        <v>4.26822185200611</v>
      </c>
      <c r="G1724" s="0" t="str">
        <f aca="false">IF(OR(C1724&lt;4,C1724&gt;9),"Winter","Summer")</f>
        <v>Winter</v>
      </c>
    </row>
    <row r="1725" customFormat="false" ht="14.25" hidden="false" customHeight="false" outlineLevel="0" collapsed="false">
      <c r="A1725" s="50" t="n">
        <v>44214</v>
      </c>
      <c r="B1725" s="0" t="n">
        <f aca="false">YEAR(A1725)</f>
        <v>2021</v>
      </c>
      <c r="C1725" s="0" t="n">
        <f aca="false">MONTH(A1725)</f>
        <v>1</v>
      </c>
      <c r="D1725" s="49" t="n">
        <v>15.4875</v>
      </c>
      <c r="E1725" s="49" t="n">
        <v>3.6015</v>
      </c>
      <c r="F1725" s="49" t="n">
        <f aca="false">D1725/E1725</f>
        <v>4.30029154518951</v>
      </c>
      <c r="G1725" s="0" t="str">
        <f aca="false">IF(OR(C1725&lt;4,C1725&gt;9),"Winter","Summer")</f>
        <v>Winter</v>
      </c>
    </row>
    <row r="1726" customFormat="false" ht="14.25" hidden="false" customHeight="false" outlineLevel="0" collapsed="false">
      <c r="A1726" s="50" t="n">
        <v>44215</v>
      </c>
      <c r="B1726" s="0" t="n">
        <f aca="false">YEAR(A1726)</f>
        <v>2021</v>
      </c>
      <c r="C1726" s="0" t="n">
        <f aca="false">MONTH(A1726)</f>
        <v>1</v>
      </c>
      <c r="D1726" s="49" t="n">
        <v>15.466499</v>
      </c>
      <c r="E1726" s="49" t="n">
        <v>3.402</v>
      </c>
      <c r="F1726" s="49" t="n">
        <f aca="false">D1726/E1726</f>
        <v>4.54629600235156</v>
      </c>
      <c r="G1726" s="0" t="str">
        <f aca="false">IF(OR(C1726&lt;4,C1726&gt;9),"Winter","Summer")</f>
        <v>Winter</v>
      </c>
    </row>
    <row r="1727" customFormat="false" ht="14.25" hidden="false" customHeight="false" outlineLevel="0" collapsed="false">
      <c r="A1727" s="50" t="n">
        <v>44216</v>
      </c>
      <c r="B1727" s="0" t="n">
        <f aca="false">YEAR(A1727)</f>
        <v>2021</v>
      </c>
      <c r="C1727" s="0" t="n">
        <f aca="false">MONTH(A1727)</f>
        <v>1</v>
      </c>
      <c r="D1727" s="49" t="n">
        <v>15.162</v>
      </c>
      <c r="E1727" s="49" t="n">
        <v>3.4754999</v>
      </c>
      <c r="F1727" s="49" t="n">
        <f aca="false">D1727/E1727</f>
        <v>4.36253788987305</v>
      </c>
      <c r="G1727" s="0" t="str">
        <f aca="false">IF(OR(C1727&lt;4,C1727&gt;9),"Winter","Summer")</f>
        <v>Winter</v>
      </c>
    </row>
    <row r="1728" customFormat="false" ht="14.25" hidden="false" customHeight="false" outlineLevel="0" collapsed="false">
      <c r="A1728" s="50" t="n">
        <v>44217</v>
      </c>
      <c r="B1728" s="0" t="n">
        <f aca="false">YEAR(A1728)</f>
        <v>2021</v>
      </c>
      <c r="C1728" s="0" t="n">
        <f aca="false">MONTH(A1728)</f>
        <v>1</v>
      </c>
      <c r="D1728" s="49" t="n">
        <v>15.057</v>
      </c>
      <c r="E1728" s="49" t="n">
        <v>3.4859998</v>
      </c>
      <c r="F1728" s="49" t="n">
        <f aca="false">D1728/E1728</f>
        <v>4.31927735624081</v>
      </c>
      <c r="G1728" s="0" t="str">
        <f aca="false">IF(OR(C1728&lt;4,C1728&gt;9),"Winter","Summer")</f>
        <v>Winter</v>
      </c>
    </row>
    <row r="1729" customFormat="false" ht="14.25" hidden="false" customHeight="false" outlineLevel="0" collapsed="false">
      <c r="A1729" s="50" t="n">
        <v>44218</v>
      </c>
      <c r="B1729" s="0" t="n">
        <f aca="false">YEAR(A1729)</f>
        <v>2021</v>
      </c>
      <c r="C1729" s="0" t="n">
        <f aca="false">MONTH(A1729)</f>
        <v>1</v>
      </c>
      <c r="D1729" s="49" t="n">
        <v>15.981</v>
      </c>
      <c r="E1729" s="49" t="n">
        <v>3.5279999</v>
      </c>
      <c r="F1729" s="49" t="n">
        <f aca="false">D1729/E1729</f>
        <v>4.52976203315652</v>
      </c>
      <c r="G1729" s="0" t="str">
        <f aca="false">IF(OR(C1729&lt;4,C1729&gt;9),"Winter","Summer")</f>
        <v>Winter</v>
      </c>
    </row>
    <row r="1730" customFormat="false" ht="14.25" hidden="false" customHeight="false" outlineLevel="0" collapsed="false">
      <c r="A1730" s="50" t="n">
        <v>44219</v>
      </c>
      <c r="B1730" s="0" t="n">
        <f aca="false">YEAR(A1730)</f>
        <v>2021</v>
      </c>
      <c r="C1730" s="0" t="n">
        <f aca="false">MONTH(A1730)</f>
        <v>1</v>
      </c>
      <c r="D1730" s="49" t="n">
        <v>15.981</v>
      </c>
      <c r="E1730" s="49" t="n">
        <v>3.696</v>
      </c>
      <c r="F1730" s="49" t="n">
        <f aca="false">D1730/E1730</f>
        <v>4.32386363636364</v>
      </c>
      <c r="G1730" s="0" t="str">
        <f aca="false">IF(OR(C1730&lt;4,C1730&gt;9),"Winter","Summer")</f>
        <v>Winter</v>
      </c>
    </row>
    <row r="1731" customFormat="false" ht="14.25" hidden="false" customHeight="false" outlineLevel="0" collapsed="false">
      <c r="A1731" s="50" t="n">
        <v>44220</v>
      </c>
      <c r="B1731" s="0" t="n">
        <f aca="false">YEAR(A1731)</f>
        <v>2021</v>
      </c>
      <c r="C1731" s="0" t="n">
        <f aca="false">MONTH(A1731)</f>
        <v>1</v>
      </c>
      <c r="D1731" s="49" t="n">
        <v>17.3355</v>
      </c>
      <c r="E1731" s="49" t="n">
        <v>3.696</v>
      </c>
      <c r="F1731" s="49" t="n">
        <f aca="false">D1731/E1731</f>
        <v>4.69034090909091</v>
      </c>
      <c r="G1731" s="0" t="str">
        <f aca="false">IF(OR(C1731&lt;4,C1731&gt;9),"Winter","Summer")</f>
        <v>Winter</v>
      </c>
    </row>
    <row r="1732" customFormat="false" ht="14.25" hidden="false" customHeight="false" outlineLevel="0" collapsed="false">
      <c r="A1732" s="50" t="n">
        <v>44221</v>
      </c>
      <c r="B1732" s="0" t="n">
        <f aca="false">YEAR(A1732)</f>
        <v>2021</v>
      </c>
      <c r="C1732" s="0" t="n">
        <f aca="false">MONTH(A1732)</f>
        <v>1</v>
      </c>
      <c r="D1732" s="49" t="n">
        <v>15.75</v>
      </c>
      <c r="E1732" s="49" t="n">
        <v>3.6855</v>
      </c>
      <c r="F1732" s="49" t="n">
        <f aca="false">D1732/E1732</f>
        <v>4.27350427350427</v>
      </c>
      <c r="G1732" s="0" t="str">
        <f aca="false">IF(OR(C1732&lt;4,C1732&gt;9),"Winter","Summer")</f>
        <v>Winter</v>
      </c>
    </row>
    <row r="1733" customFormat="false" ht="14.25" hidden="false" customHeight="false" outlineLevel="0" collapsed="false">
      <c r="A1733" s="50" t="n">
        <v>44222</v>
      </c>
      <c r="B1733" s="0" t="n">
        <f aca="false">YEAR(A1733)</f>
        <v>2021</v>
      </c>
      <c r="C1733" s="0" t="n">
        <f aca="false">MONTH(A1733)</f>
        <v>1</v>
      </c>
      <c r="D1733" s="49" t="n">
        <v>16.527</v>
      </c>
      <c r="E1733" s="49" t="n">
        <v>3.5279999</v>
      </c>
      <c r="F1733" s="49" t="n">
        <f aca="false">D1733/E1733</f>
        <v>4.6845239423051</v>
      </c>
      <c r="G1733" s="0" t="str">
        <f aca="false">IF(OR(C1733&lt;4,C1733&gt;9),"Winter","Summer")</f>
        <v>Winter</v>
      </c>
    </row>
    <row r="1734" customFormat="false" ht="14.25" hidden="false" customHeight="false" outlineLevel="0" collapsed="false">
      <c r="A1734" s="50" t="n">
        <v>44223</v>
      </c>
      <c r="B1734" s="0" t="n">
        <f aca="false">YEAR(A1734)</f>
        <v>2021</v>
      </c>
      <c r="C1734" s="0" t="n">
        <f aca="false">MONTH(A1734)</f>
        <v>1</v>
      </c>
      <c r="D1734" s="49" t="n">
        <v>16.474499</v>
      </c>
      <c r="E1734" s="49" t="n">
        <v>3.423</v>
      </c>
      <c r="F1734" s="49" t="n">
        <f aca="false">D1734/E1734</f>
        <v>4.81288314344143</v>
      </c>
      <c r="G1734" s="0" t="str">
        <f aca="false">IF(OR(C1734&lt;4,C1734&gt;9),"Winter","Summer")</f>
        <v>Winter</v>
      </c>
    </row>
    <row r="1735" customFormat="false" ht="14.25" hidden="false" customHeight="false" outlineLevel="0" collapsed="false">
      <c r="A1735" s="50" t="n">
        <v>44224</v>
      </c>
      <c r="B1735" s="0" t="n">
        <f aca="false">YEAR(A1735)</f>
        <v>2021</v>
      </c>
      <c r="C1735" s="0" t="n">
        <f aca="false">MONTH(A1735)</f>
        <v>1</v>
      </c>
      <c r="D1735" s="49" t="n">
        <v>15.183</v>
      </c>
      <c r="E1735" s="49" t="n">
        <v>3.402</v>
      </c>
      <c r="F1735" s="49" t="n">
        <f aca="false">D1735/E1735</f>
        <v>4.46296296296296</v>
      </c>
      <c r="G1735" s="0" t="str">
        <f aca="false">IF(OR(C1735&lt;4,C1735&gt;9),"Winter","Summer")</f>
        <v>Winter</v>
      </c>
    </row>
    <row r="1736" customFormat="false" ht="14.25" hidden="false" customHeight="false" outlineLevel="0" collapsed="false">
      <c r="A1736" s="50" t="n">
        <v>44225</v>
      </c>
      <c r="B1736" s="0" t="n">
        <f aca="false">YEAR(A1736)</f>
        <v>2021</v>
      </c>
      <c r="C1736" s="0" t="n">
        <f aca="false">MONTH(A1736)</f>
        <v>1</v>
      </c>
      <c r="D1736" s="49" t="n">
        <v>15.267</v>
      </c>
      <c r="E1736" s="49" t="n">
        <v>3.549</v>
      </c>
      <c r="F1736" s="49" t="n">
        <f aca="false">D1736/E1736</f>
        <v>4.30177514792899</v>
      </c>
      <c r="G1736" s="0" t="str">
        <f aca="false">IF(OR(C1736&lt;4,C1736&gt;9),"Winter","Summer")</f>
        <v>Winter</v>
      </c>
    </row>
    <row r="1737" customFormat="false" ht="14.25" hidden="false" customHeight="false" outlineLevel="0" collapsed="false">
      <c r="A1737" s="50" t="n">
        <v>44226</v>
      </c>
      <c r="B1737" s="0" t="n">
        <f aca="false">YEAR(A1737)</f>
        <v>2021</v>
      </c>
      <c r="C1737" s="0" t="n">
        <f aca="false">MONTH(A1737)</f>
        <v>1</v>
      </c>
      <c r="D1737" s="49" t="n">
        <v>15.624001</v>
      </c>
      <c r="E1737" s="49" t="n">
        <v>3.4859998</v>
      </c>
      <c r="F1737" s="49" t="n">
        <f aca="false">D1737/E1737</f>
        <v>4.48192825484385</v>
      </c>
      <c r="G1737" s="0" t="str">
        <f aca="false">IF(OR(C1737&lt;4,C1737&gt;9),"Winter","Summer")</f>
        <v>Winter</v>
      </c>
    </row>
    <row r="1738" customFormat="false" ht="14.25" hidden="false" customHeight="false" outlineLevel="0" collapsed="false">
      <c r="A1738" s="50" t="n">
        <v>44227</v>
      </c>
      <c r="B1738" s="0" t="n">
        <f aca="false">YEAR(A1738)</f>
        <v>2021</v>
      </c>
      <c r="C1738" s="0" t="n">
        <f aca="false">MONTH(A1738)</f>
        <v>1</v>
      </c>
      <c r="D1738" s="49" t="n">
        <v>15.4875</v>
      </c>
      <c r="E1738" s="49" t="n">
        <v>3.4859998</v>
      </c>
      <c r="F1738" s="49" t="n">
        <f aca="false">D1738/E1738</f>
        <v>4.44277133922957</v>
      </c>
      <c r="G1738" s="0" t="str">
        <f aca="false">IF(OR(C1738&lt;4,C1738&gt;9),"Winter","Summer")</f>
        <v>Winter</v>
      </c>
    </row>
    <row r="1739" customFormat="false" ht="14.25" hidden="false" customHeight="false" outlineLevel="0" collapsed="false">
      <c r="A1739" s="50" t="n">
        <v>44228</v>
      </c>
      <c r="B1739" s="0" t="n">
        <f aca="false">YEAR(A1739)</f>
        <v>2021</v>
      </c>
      <c r="C1739" s="0" t="n">
        <f aca="false">MONTH(A1739)</f>
        <v>2</v>
      </c>
      <c r="D1739" s="49" t="n">
        <v>17.9445</v>
      </c>
      <c r="E1739" s="49" t="n">
        <v>3.465</v>
      </c>
      <c r="F1739" s="49" t="n">
        <f aca="false">D1739/E1739</f>
        <v>5.17878787878788</v>
      </c>
      <c r="G1739" s="0" t="str">
        <f aca="false">IF(OR(C1739&lt;4,C1739&gt;9),"Winter","Summer")</f>
        <v>Winter</v>
      </c>
    </row>
    <row r="1740" customFormat="false" ht="14.25" hidden="false" customHeight="false" outlineLevel="0" collapsed="false">
      <c r="A1740" s="50" t="n">
        <v>44229</v>
      </c>
      <c r="B1740" s="0" t="n">
        <f aca="false">YEAR(A1740)</f>
        <v>2021</v>
      </c>
      <c r="C1740" s="0" t="n">
        <f aca="false">MONTH(A1740)</f>
        <v>2</v>
      </c>
      <c r="D1740" s="49" t="n">
        <v>15.0885</v>
      </c>
      <c r="E1740" s="49" t="n">
        <v>3.2445</v>
      </c>
      <c r="F1740" s="49" t="n">
        <f aca="false">D1740/E1740</f>
        <v>4.6504854368932</v>
      </c>
      <c r="G1740" s="0" t="str">
        <f aca="false">IF(OR(C1740&lt;4,C1740&gt;9),"Winter","Summer")</f>
        <v>Winter</v>
      </c>
    </row>
    <row r="1741" customFormat="false" ht="14.25" hidden="false" customHeight="false" outlineLevel="0" collapsed="false">
      <c r="A1741" s="50" t="n">
        <v>44230</v>
      </c>
      <c r="B1741" s="0" t="n">
        <f aca="false">YEAR(A1741)</f>
        <v>2021</v>
      </c>
      <c r="C1741" s="0" t="n">
        <f aca="false">MONTH(A1741)</f>
        <v>2</v>
      </c>
      <c r="D1741" s="49" t="n">
        <v>14.931001</v>
      </c>
      <c r="E1741" s="49" t="n">
        <v>3.2654998</v>
      </c>
      <c r="F1741" s="49" t="n">
        <f aca="false">D1741/E1741</f>
        <v>4.57234785315253</v>
      </c>
      <c r="G1741" s="0" t="str">
        <f aca="false">IF(OR(C1741&lt;4,C1741&gt;9),"Winter","Summer")</f>
        <v>Winter</v>
      </c>
    </row>
    <row r="1742" customFormat="false" ht="14.25" hidden="false" customHeight="false" outlineLevel="0" collapsed="false">
      <c r="A1742" s="50" t="n">
        <v>44231</v>
      </c>
      <c r="B1742" s="0" t="n">
        <f aca="false">YEAR(A1742)</f>
        <v>2021</v>
      </c>
      <c r="C1742" s="0" t="n">
        <f aca="false">MONTH(A1742)</f>
        <v>2</v>
      </c>
      <c r="D1742" s="49" t="n">
        <v>15.0045</v>
      </c>
      <c r="E1742" s="49" t="n">
        <v>3.1605</v>
      </c>
      <c r="F1742" s="49" t="n">
        <f aca="false">D1742/E1742</f>
        <v>4.74750830564784</v>
      </c>
      <c r="G1742" s="0" t="str">
        <f aca="false">IF(OR(C1742&lt;4,C1742&gt;9),"Winter","Summer")</f>
        <v>Winter</v>
      </c>
    </row>
    <row r="1743" customFormat="false" ht="14.25" hidden="false" customHeight="false" outlineLevel="0" collapsed="false">
      <c r="A1743" s="50" t="n">
        <v>44232</v>
      </c>
      <c r="B1743" s="0" t="n">
        <f aca="false">YEAR(A1743)</f>
        <v>2021</v>
      </c>
      <c r="C1743" s="0" t="n">
        <f aca="false">MONTH(A1743)</f>
        <v>2</v>
      </c>
      <c r="D1743" s="49" t="n">
        <v>15.078</v>
      </c>
      <c r="E1743" s="49" t="n">
        <v>3.2445</v>
      </c>
      <c r="F1743" s="49" t="n">
        <f aca="false">D1743/E1743</f>
        <v>4.64724919093851</v>
      </c>
      <c r="G1743" s="0" t="str">
        <f aca="false">IF(OR(C1743&lt;4,C1743&gt;9),"Winter","Summer")</f>
        <v>Winter</v>
      </c>
    </row>
    <row r="1744" customFormat="false" ht="14.25" hidden="false" customHeight="false" outlineLevel="0" collapsed="false">
      <c r="A1744" s="50" t="n">
        <v>44233</v>
      </c>
      <c r="B1744" s="0" t="n">
        <f aca="false">YEAR(A1744)</f>
        <v>2021</v>
      </c>
      <c r="C1744" s="0" t="n">
        <f aca="false">MONTH(A1744)</f>
        <v>2</v>
      </c>
      <c r="D1744" s="49" t="n">
        <v>15.12</v>
      </c>
      <c r="E1744" s="49" t="n">
        <v>3.2445</v>
      </c>
      <c r="F1744" s="49" t="n">
        <f aca="false">D1744/E1744</f>
        <v>4.66019417475728</v>
      </c>
      <c r="G1744" s="0" t="str">
        <f aca="false">IF(OR(C1744&lt;4,C1744&gt;9),"Winter","Summer")</f>
        <v>Winter</v>
      </c>
    </row>
    <row r="1745" customFormat="false" ht="14.25" hidden="false" customHeight="false" outlineLevel="0" collapsed="false">
      <c r="A1745" s="50" t="n">
        <v>44234</v>
      </c>
      <c r="B1745" s="0" t="n">
        <f aca="false">YEAR(A1745)</f>
        <v>2021</v>
      </c>
      <c r="C1745" s="0" t="n">
        <f aca="false">MONTH(A1745)</f>
        <v>2</v>
      </c>
      <c r="D1745" s="49" t="n">
        <v>13.755</v>
      </c>
      <c r="E1745" s="49" t="n">
        <v>3.2445</v>
      </c>
      <c r="F1745" s="49" t="n">
        <f aca="false">D1745/E1745</f>
        <v>4.23948220064725</v>
      </c>
      <c r="G1745" s="0" t="str">
        <f aca="false">IF(OR(C1745&lt;4,C1745&gt;9),"Winter","Summer")</f>
        <v>Winter</v>
      </c>
    </row>
    <row r="1746" customFormat="false" ht="14.25" hidden="false" customHeight="false" outlineLevel="0" collapsed="false">
      <c r="A1746" s="50" t="n">
        <v>44235</v>
      </c>
      <c r="B1746" s="0" t="n">
        <f aca="false">YEAR(A1746)</f>
        <v>2021</v>
      </c>
      <c r="C1746" s="0" t="n">
        <f aca="false">MONTH(A1746)</f>
        <v>2</v>
      </c>
      <c r="D1746" s="49" t="n">
        <v>14.5425005</v>
      </c>
      <c r="E1746" s="49" t="n">
        <v>3.2865002</v>
      </c>
      <c r="F1746" s="49" t="n">
        <f aca="false">D1746/E1746</f>
        <v>4.4249200106545</v>
      </c>
      <c r="G1746" s="0" t="str">
        <f aca="false">IF(OR(C1746&lt;4,C1746&gt;9),"Winter","Summer")</f>
        <v>Winter</v>
      </c>
    </row>
    <row r="1747" customFormat="false" ht="14.25" hidden="false" customHeight="false" outlineLevel="0" collapsed="false">
      <c r="A1747" s="50" t="n">
        <v>44236</v>
      </c>
      <c r="B1747" s="0" t="n">
        <f aca="false">YEAR(A1747)</f>
        <v>2021</v>
      </c>
      <c r="C1747" s="0" t="n">
        <f aca="false">MONTH(A1747)</f>
        <v>2</v>
      </c>
      <c r="D1747" s="49" t="n">
        <v>15.8654995</v>
      </c>
      <c r="E1747" s="49" t="n">
        <v>3.5700002</v>
      </c>
      <c r="F1747" s="49" t="n">
        <f aca="false">D1747/E1747</f>
        <v>4.44411725803265</v>
      </c>
      <c r="G1747" s="0" t="str">
        <f aca="false">IF(OR(C1747&lt;4,C1747&gt;9),"Winter","Summer")</f>
        <v>Winter</v>
      </c>
    </row>
    <row r="1748" customFormat="false" ht="14.25" hidden="false" customHeight="false" outlineLevel="0" collapsed="false">
      <c r="A1748" s="50" t="n">
        <v>44237</v>
      </c>
      <c r="B1748" s="0" t="n">
        <f aca="false">YEAR(A1748)</f>
        <v>2021</v>
      </c>
      <c r="C1748" s="0" t="n">
        <f aca="false">MONTH(A1748)</f>
        <v>2</v>
      </c>
      <c r="D1748" s="49" t="n">
        <v>18.248999</v>
      </c>
      <c r="E1748" s="49" t="n">
        <v>3.4335</v>
      </c>
      <c r="F1748" s="49" t="n">
        <f aca="false">D1748/E1748</f>
        <v>5.31498441823213</v>
      </c>
      <c r="G1748" s="0" t="str">
        <f aca="false">IF(OR(C1748&lt;4,C1748&gt;9),"Winter","Summer")</f>
        <v>Winter</v>
      </c>
    </row>
    <row r="1749" customFormat="false" ht="14.25" hidden="false" customHeight="false" outlineLevel="0" collapsed="false">
      <c r="A1749" s="50" t="n">
        <v>44238</v>
      </c>
      <c r="B1749" s="0" t="n">
        <f aca="false">YEAR(A1749)</f>
        <v>2021</v>
      </c>
      <c r="C1749" s="0" t="n">
        <f aca="false">MONTH(A1749)</f>
        <v>2</v>
      </c>
      <c r="D1749" s="49" t="n">
        <v>16.5585</v>
      </c>
      <c r="E1749" s="49" t="n">
        <v>3.339</v>
      </c>
      <c r="F1749" s="49" t="n">
        <f aca="false">D1749/E1749</f>
        <v>4.95911949685535</v>
      </c>
      <c r="G1749" s="0" t="str">
        <f aca="false">IF(OR(C1749&lt;4,C1749&gt;9),"Winter","Summer")</f>
        <v>Winter</v>
      </c>
    </row>
    <row r="1750" customFormat="false" ht="14.25" hidden="false" customHeight="false" outlineLevel="0" collapsed="false">
      <c r="A1750" s="50" t="n">
        <v>44239</v>
      </c>
      <c r="B1750" s="0" t="n">
        <f aca="false">YEAR(A1750)</f>
        <v>2021</v>
      </c>
      <c r="C1750" s="0" t="n">
        <f aca="false">MONTH(A1750)</f>
        <v>2</v>
      </c>
      <c r="D1750" s="49" t="n">
        <v>15.141</v>
      </c>
      <c r="E1750" s="49" t="n">
        <v>3.2024999</v>
      </c>
      <c r="F1750" s="49" t="n">
        <f aca="false">D1750/E1750</f>
        <v>4.72786900008959</v>
      </c>
      <c r="G1750" s="0" t="str">
        <f aca="false">IF(OR(C1750&lt;4,C1750&gt;9),"Winter","Summer")</f>
        <v>Winter</v>
      </c>
    </row>
    <row r="1751" customFormat="false" ht="14.25" hidden="false" customHeight="false" outlineLevel="0" collapsed="false">
      <c r="A1751" s="50" t="n">
        <v>44240</v>
      </c>
      <c r="B1751" s="0" t="n">
        <f aca="false">YEAR(A1751)</f>
        <v>2021</v>
      </c>
      <c r="C1751" s="0" t="n">
        <f aca="false">MONTH(A1751)</f>
        <v>2</v>
      </c>
      <c r="D1751" s="49" t="n">
        <v>14.196</v>
      </c>
      <c r="E1751" s="49" t="n">
        <v>3.108</v>
      </c>
      <c r="F1751" s="49" t="n">
        <f aca="false">D1751/E1751</f>
        <v>4.56756756756757</v>
      </c>
      <c r="G1751" s="0" t="str">
        <f aca="false">IF(OR(C1751&lt;4,C1751&gt;9),"Winter","Summer")</f>
        <v>Winter</v>
      </c>
    </row>
    <row r="1752" customFormat="false" ht="14.25" hidden="false" customHeight="false" outlineLevel="0" collapsed="false">
      <c r="A1752" s="50" t="n">
        <v>44241</v>
      </c>
      <c r="B1752" s="0" t="n">
        <f aca="false">YEAR(A1752)</f>
        <v>2021</v>
      </c>
      <c r="C1752" s="0" t="n">
        <f aca="false">MONTH(A1752)</f>
        <v>2</v>
      </c>
      <c r="D1752" s="49" t="n">
        <v>13.8914995</v>
      </c>
      <c r="E1752" s="49" t="n">
        <v>3.108</v>
      </c>
      <c r="F1752" s="49" t="n">
        <f aca="false">D1752/E1752</f>
        <v>4.46959443371943</v>
      </c>
      <c r="G1752" s="0" t="str">
        <f aca="false">IF(OR(C1752&lt;4,C1752&gt;9),"Winter","Summer")</f>
        <v>Winter</v>
      </c>
    </row>
    <row r="1753" customFormat="false" ht="14.25" hidden="false" customHeight="false" outlineLevel="0" collapsed="false">
      <c r="A1753" s="50" t="n">
        <v>44242</v>
      </c>
      <c r="B1753" s="0" t="n">
        <f aca="false">YEAR(A1753)</f>
        <v>2021</v>
      </c>
      <c r="C1753" s="0" t="n">
        <f aca="false">MONTH(A1753)</f>
        <v>2</v>
      </c>
      <c r="D1753" s="49" t="n">
        <v>14.4375</v>
      </c>
      <c r="E1753" s="49" t="n">
        <v>3.108</v>
      </c>
      <c r="F1753" s="49" t="n">
        <f aca="false">D1753/E1753</f>
        <v>4.64527027027027</v>
      </c>
      <c r="G1753" s="0" t="str">
        <f aca="false">IF(OR(C1753&lt;4,C1753&gt;9),"Winter","Summer")</f>
        <v>Winter</v>
      </c>
    </row>
    <row r="1754" customFormat="false" ht="14.25" hidden="false" customHeight="false" outlineLevel="0" collapsed="false">
      <c r="A1754" s="50" t="n">
        <v>44243</v>
      </c>
      <c r="B1754" s="0" t="n">
        <f aca="false">YEAR(A1754)</f>
        <v>2021</v>
      </c>
      <c r="C1754" s="0" t="n">
        <f aca="false">MONTH(A1754)</f>
        <v>2</v>
      </c>
      <c r="D1754" s="49" t="n">
        <v>14.1119995</v>
      </c>
      <c r="E1754" s="49" t="n">
        <v>2.9819999</v>
      </c>
      <c r="F1754" s="49" t="n">
        <f aca="false">D1754/E1754</f>
        <v>4.73239435722315</v>
      </c>
      <c r="G1754" s="0" t="str">
        <f aca="false">IF(OR(C1754&lt;4,C1754&gt;9),"Winter","Summer")</f>
        <v>Winter</v>
      </c>
    </row>
    <row r="1755" customFormat="false" ht="14.25" hidden="false" customHeight="false" outlineLevel="0" collapsed="false">
      <c r="A1755" s="50" t="n">
        <v>44244</v>
      </c>
      <c r="B1755" s="0" t="n">
        <f aca="false">YEAR(A1755)</f>
        <v>2021</v>
      </c>
      <c r="C1755" s="0" t="n">
        <f aca="false">MONTH(A1755)</f>
        <v>2</v>
      </c>
      <c r="D1755" s="49" t="n">
        <v>13.8075</v>
      </c>
      <c r="E1755" s="49" t="n">
        <v>3.0029998</v>
      </c>
      <c r="F1755" s="49" t="n">
        <f aca="false">D1755/E1755</f>
        <v>4.5979024041227</v>
      </c>
      <c r="G1755" s="0" t="str">
        <f aca="false">IF(OR(C1755&lt;4,C1755&gt;9),"Winter","Summer")</f>
        <v>Winter</v>
      </c>
    </row>
    <row r="1756" customFormat="false" ht="14.25" hidden="false" customHeight="false" outlineLevel="0" collapsed="false">
      <c r="A1756" s="50" t="n">
        <v>44245</v>
      </c>
      <c r="B1756" s="0" t="n">
        <f aca="false">YEAR(A1756)</f>
        <v>2021</v>
      </c>
      <c r="C1756" s="0" t="n">
        <f aca="false">MONTH(A1756)</f>
        <v>2</v>
      </c>
      <c r="D1756" s="49" t="n">
        <v>13.7445</v>
      </c>
      <c r="E1756" s="49" t="n">
        <v>2.961</v>
      </c>
      <c r="F1756" s="49" t="n">
        <f aca="false">D1756/E1756</f>
        <v>4.64184397163121</v>
      </c>
      <c r="G1756" s="0" t="str">
        <f aca="false">IF(OR(C1756&lt;4,C1756&gt;9),"Winter","Summer")</f>
        <v>Winter</v>
      </c>
    </row>
    <row r="1757" customFormat="false" ht="14.25" hidden="false" customHeight="false" outlineLevel="0" collapsed="false">
      <c r="A1757" s="50" t="n">
        <v>44246</v>
      </c>
      <c r="B1757" s="0" t="n">
        <f aca="false">YEAR(A1757)</f>
        <v>2021</v>
      </c>
      <c r="C1757" s="0" t="n">
        <f aca="false">MONTH(A1757)</f>
        <v>2</v>
      </c>
      <c r="D1757" s="49" t="n">
        <v>13.734</v>
      </c>
      <c r="E1757" s="49" t="n">
        <v>3.066</v>
      </c>
      <c r="F1757" s="49" t="n">
        <f aca="false">D1757/E1757</f>
        <v>4.47945205479452</v>
      </c>
      <c r="G1757" s="0" t="str">
        <f aca="false">IF(OR(C1757&lt;4,C1757&gt;9),"Winter","Summer")</f>
        <v>Winter</v>
      </c>
    </row>
    <row r="1758" customFormat="false" ht="14.25" hidden="false" customHeight="false" outlineLevel="0" collapsed="false">
      <c r="A1758" s="50" t="n">
        <v>44247</v>
      </c>
      <c r="B1758" s="0" t="n">
        <f aca="false">YEAR(A1758)</f>
        <v>2021</v>
      </c>
      <c r="C1758" s="0" t="n">
        <f aca="false">MONTH(A1758)</f>
        <v>2</v>
      </c>
      <c r="D1758" s="49" t="n">
        <v>13.482</v>
      </c>
      <c r="E1758" s="49" t="n">
        <v>3.0029998</v>
      </c>
      <c r="F1758" s="49" t="n">
        <f aca="false">D1758/E1758</f>
        <v>4.48951078851221</v>
      </c>
      <c r="G1758" s="0" t="str">
        <f aca="false">IF(OR(C1758&lt;4,C1758&gt;9),"Winter","Summer")</f>
        <v>Winter</v>
      </c>
    </row>
    <row r="1759" customFormat="false" ht="14.25" hidden="false" customHeight="false" outlineLevel="0" collapsed="false">
      <c r="A1759" s="50" t="n">
        <v>44248</v>
      </c>
      <c r="B1759" s="0" t="n">
        <f aca="false">YEAR(A1759)</f>
        <v>2021</v>
      </c>
      <c r="C1759" s="0" t="n">
        <f aca="false">MONTH(A1759)</f>
        <v>2</v>
      </c>
      <c r="D1759" s="49" t="n">
        <v>13.209</v>
      </c>
      <c r="E1759" s="49" t="n">
        <v>3.0029998</v>
      </c>
      <c r="F1759" s="49" t="n">
        <f aca="false">D1759/E1759</f>
        <v>4.39860169154856</v>
      </c>
      <c r="G1759" s="0" t="str">
        <f aca="false">IF(OR(C1759&lt;4,C1759&gt;9),"Winter","Summer")</f>
        <v>Winter</v>
      </c>
    </row>
    <row r="1760" customFormat="false" ht="14.25" hidden="false" customHeight="false" outlineLevel="0" collapsed="false">
      <c r="A1760" s="50" t="n">
        <v>44249</v>
      </c>
      <c r="B1760" s="0" t="n">
        <f aca="false">YEAR(A1760)</f>
        <v>2021</v>
      </c>
      <c r="C1760" s="0" t="n">
        <f aca="false">MONTH(A1760)</f>
        <v>2</v>
      </c>
      <c r="D1760" s="49" t="n">
        <v>14.7315</v>
      </c>
      <c r="E1760" s="49" t="n">
        <v>3.0135</v>
      </c>
      <c r="F1760" s="49" t="n">
        <f aca="false">D1760/E1760</f>
        <v>4.88850174216028</v>
      </c>
      <c r="G1760" s="0" t="str">
        <f aca="false">IF(OR(C1760&lt;4,C1760&gt;9),"Winter","Summer")</f>
        <v>Winter</v>
      </c>
    </row>
    <row r="1761" customFormat="false" ht="14.25" hidden="false" customHeight="false" outlineLevel="0" collapsed="false">
      <c r="A1761" s="50" t="n">
        <v>44250</v>
      </c>
      <c r="B1761" s="0" t="n">
        <f aca="false">YEAR(A1761)</f>
        <v>2021</v>
      </c>
      <c r="C1761" s="0" t="n">
        <f aca="false">MONTH(A1761)</f>
        <v>2</v>
      </c>
      <c r="D1761" s="49" t="n">
        <v>13.4505005</v>
      </c>
      <c r="E1761" s="49" t="n">
        <v>2.898</v>
      </c>
      <c r="F1761" s="49" t="n">
        <f aca="false">D1761/E1761</f>
        <v>4.64130452035887</v>
      </c>
      <c r="G1761" s="0" t="str">
        <f aca="false">IF(OR(C1761&lt;4,C1761&gt;9),"Winter","Summer")</f>
        <v>Winter</v>
      </c>
    </row>
    <row r="1762" customFormat="false" ht="14.25" hidden="false" customHeight="false" outlineLevel="0" collapsed="false">
      <c r="A1762" s="50" t="n">
        <v>44251</v>
      </c>
      <c r="B1762" s="0" t="n">
        <f aca="false">YEAR(A1762)</f>
        <v>2021</v>
      </c>
      <c r="C1762" s="0" t="n">
        <f aca="false">MONTH(A1762)</f>
        <v>2</v>
      </c>
      <c r="D1762" s="49" t="n">
        <v>13.083</v>
      </c>
      <c r="E1762" s="49" t="n">
        <v>2.9085</v>
      </c>
      <c r="F1762" s="49" t="n">
        <f aca="false">D1762/E1762</f>
        <v>4.49819494584838</v>
      </c>
      <c r="G1762" s="0" t="str">
        <f aca="false">IF(OR(C1762&lt;4,C1762&gt;9),"Winter","Summer")</f>
        <v>Winter</v>
      </c>
    </row>
    <row r="1763" customFormat="false" ht="14.25" hidden="false" customHeight="false" outlineLevel="0" collapsed="false">
      <c r="A1763" s="50" t="n">
        <v>44252</v>
      </c>
      <c r="B1763" s="0" t="n">
        <f aca="false">YEAR(A1763)</f>
        <v>2021</v>
      </c>
      <c r="C1763" s="0" t="n">
        <f aca="false">MONTH(A1763)</f>
        <v>2</v>
      </c>
      <c r="D1763" s="49" t="n">
        <v>13.818</v>
      </c>
      <c r="E1763" s="49" t="n">
        <v>2.9294999</v>
      </c>
      <c r="F1763" s="49" t="n">
        <f aca="false">D1763/E1763</f>
        <v>4.71684603914818</v>
      </c>
      <c r="G1763" s="0" t="str">
        <f aca="false">IF(OR(C1763&lt;4,C1763&gt;9),"Winter","Summer")</f>
        <v>Winter</v>
      </c>
    </row>
    <row r="1764" customFormat="false" ht="14.25" hidden="false" customHeight="false" outlineLevel="0" collapsed="false">
      <c r="A1764" s="50" t="n">
        <v>44253</v>
      </c>
      <c r="B1764" s="0" t="n">
        <f aca="false">YEAR(A1764)</f>
        <v>2021</v>
      </c>
      <c r="C1764" s="0" t="n">
        <f aca="false">MONTH(A1764)</f>
        <v>2</v>
      </c>
      <c r="D1764" s="49" t="n">
        <v>14.5845</v>
      </c>
      <c r="E1764" s="49" t="n">
        <v>2.919</v>
      </c>
      <c r="F1764" s="49" t="n">
        <f aca="false">D1764/E1764</f>
        <v>4.99640287769784</v>
      </c>
      <c r="G1764" s="0" t="str">
        <f aca="false">IF(OR(C1764&lt;4,C1764&gt;9),"Winter","Summer")</f>
        <v>Winter</v>
      </c>
    </row>
    <row r="1765" customFormat="false" ht="14.25" hidden="false" customHeight="false" outlineLevel="0" collapsed="false">
      <c r="A1765" s="50" t="n">
        <v>44254</v>
      </c>
      <c r="B1765" s="0" t="n">
        <f aca="false">YEAR(A1765)</f>
        <v>2021</v>
      </c>
      <c r="C1765" s="0" t="n">
        <f aca="false">MONTH(A1765)</f>
        <v>2</v>
      </c>
      <c r="D1765" s="49" t="n">
        <v>14.616</v>
      </c>
      <c r="E1765" s="49" t="n">
        <v>2.9294999</v>
      </c>
      <c r="F1765" s="49" t="n">
        <f aca="false">D1765/E1765</f>
        <v>4.9892474821385</v>
      </c>
      <c r="G1765" s="0" t="str">
        <f aca="false">IF(OR(C1765&lt;4,C1765&gt;9),"Winter","Summer")</f>
        <v>Winter</v>
      </c>
    </row>
    <row r="1766" customFormat="false" ht="14.25" hidden="false" customHeight="false" outlineLevel="0" collapsed="false">
      <c r="A1766" s="50" t="n">
        <v>44255</v>
      </c>
      <c r="B1766" s="0" t="n">
        <f aca="false">YEAR(A1766)</f>
        <v>2021</v>
      </c>
      <c r="C1766" s="0" t="n">
        <f aca="false">MONTH(A1766)</f>
        <v>2</v>
      </c>
      <c r="D1766" s="49" t="n">
        <v>14.7945</v>
      </c>
      <c r="E1766" s="49" t="n">
        <v>2.9294999</v>
      </c>
      <c r="F1766" s="49" t="n">
        <f aca="false">D1766/E1766</f>
        <v>5.05017938386002</v>
      </c>
      <c r="G1766" s="0" t="str">
        <f aca="false">IF(OR(C1766&lt;4,C1766&gt;9),"Winter","Summer")</f>
        <v>Winter</v>
      </c>
    </row>
    <row r="1767" customFormat="false" ht="14.25" hidden="false" customHeight="false" outlineLevel="0" collapsed="false">
      <c r="A1767" s="50" t="n">
        <v>44256</v>
      </c>
      <c r="B1767" s="0" t="n">
        <f aca="false">YEAR(A1767)</f>
        <v>2021</v>
      </c>
      <c r="C1767" s="0" t="n">
        <f aca="false">MONTH(A1767)</f>
        <v>3</v>
      </c>
      <c r="D1767" s="49" t="n">
        <v>15.498</v>
      </c>
      <c r="E1767" s="49" t="n">
        <v>2.9294999</v>
      </c>
      <c r="F1767" s="49" t="n">
        <f aca="false">D1767/E1767</f>
        <v>5.29032276123307</v>
      </c>
      <c r="G1767" s="0" t="str">
        <f aca="false">IF(OR(C1767&lt;4,C1767&gt;9),"Winter","Summer")</f>
        <v>Winter</v>
      </c>
    </row>
    <row r="1768" customFormat="false" ht="14.25" hidden="false" customHeight="false" outlineLevel="0" collapsed="false">
      <c r="A1768" s="50" t="n">
        <v>44257</v>
      </c>
      <c r="B1768" s="0" t="n">
        <f aca="false">YEAR(A1768)</f>
        <v>2021</v>
      </c>
      <c r="C1768" s="0" t="n">
        <f aca="false">MONTH(A1768)</f>
        <v>3</v>
      </c>
      <c r="D1768" s="49" t="n">
        <v>18.396</v>
      </c>
      <c r="E1768" s="49" t="n">
        <v>3.0240002</v>
      </c>
      <c r="F1768" s="49" t="n">
        <f aca="false">D1768/E1768</f>
        <v>6.0833329309965</v>
      </c>
      <c r="G1768" s="0" t="str">
        <f aca="false">IF(OR(C1768&lt;4,C1768&gt;9),"Winter","Summer")</f>
        <v>Winter</v>
      </c>
    </row>
    <row r="1769" customFormat="false" ht="14.25" hidden="false" customHeight="false" outlineLevel="0" collapsed="false">
      <c r="A1769" s="50" t="n">
        <v>44258</v>
      </c>
      <c r="B1769" s="0" t="n">
        <f aca="false">YEAR(A1769)</f>
        <v>2021</v>
      </c>
      <c r="C1769" s="0" t="n">
        <f aca="false">MONTH(A1769)</f>
        <v>3</v>
      </c>
      <c r="D1769" s="49" t="n">
        <v>19.3935</v>
      </c>
      <c r="E1769" s="49" t="n">
        <v>3.0765002</v>
      </c>
      <c r="F1769" s="49" t="n">
        <f aca="false">D1769/E1769</f>
        <v>6.30375385641126</v>
      </c>
      <c r="G1769" s="0" t="str">
        <f aca="false">IF(OR(C1769&lt;4,C1769&gt;9),"Winter","Summer")</f>
        <v>Winter</v>
      </c>
    </row>
    <row r="1770" customFormat="false" ht="14.25" hidden="false" customHeight="false" outlineLevel="0" collapsed="false">
      <c r="A1770" s="50" t="n">
        <v>44259</v>
      </c>
      <c r="B1770" s="0" t="n">
        <f aca="false">YEAR(A1770)</f>
        <v>2021</v>
      </c>
      <c r="C1770" s="0" t="n">
        <f aca="false">MONTH(A1770)</f>
        <v>3</v>
      </c>
      <c r="D1770" s="49" t="n">
        <v>14.889</v>
      </c>
      <c r="E1770" s="49" t="n">
        <v>3.0240002</v>
      </c>
      <c r="F1770" s="49" t="n">
        <f aca="false">D1770/E1770</f>
        <v>4.92361078547548</v>
      </c>
      <c r="G1770" s="0" t="str">
        <f aca="false">IF(OR(C1770&lt;4,C1770&gt;9),"Winter","Summer")</f>
        <v>Winter</v>
      </c>
    </row>
    <row r="1771" customFormat="false" ht="14.25" hidden="false" customHeight="false" outlineLevel="0" collapsed="false">
      <c r="A1771" s="50" t="n">
        <v>44260</v>
      </c>
      <c r="B1771" s="0" t="n">
        <f aca="false">YEAR(A1771)</f>
        <v>2021</v>
      </c>
      <c r="C1771" s="0" t="n">
        <f aca="false">MONTH(A1771)</f>
        <v>3</v>
      </c>
      <c r="D1771" s="49" t="n">
        <v>16.086</v>
      </c>
      <c r="E1771" s="49" t="n">
        <v>3.0765002</v>
      </c>
      <c r="F1771" s="49" t="n">
        <f aca="false">D1771/E1771</f>
        <v>5.22866860206933</v>
      </c>
      <c r="G1771" s="0" t="str">
        <f aca="false">IF(OR(C1771&lt;4,C1771&gt;9),"Winter","Summer")</f>
        <v>Winter</v>
      </c>
    </row>
    <row r="1772" customFormat="false" ht="14.25" hidden="false" customHeight="false" outlineLevel="0" collapsed="false">
      <c r="A1772" s="50" t="n">
        <v>44261</v>
      </c>
      <c r="B1772" s="0" t="n">
        <f aca="false">YEAR(A1772)</f>
        <v>2021</v>
      </c>
      <c r="C1772" s="0" t="n">
        <f aca="false">MONTH(A1772)</f>
        <v>3</v>
      </c>
      <c r="D1772" s="49" t="n">
        <v>15.834</v>
      </c>
      <c r="E1772" s="49" t="n">
        <v>3.0975</v>
      </c>
      <c r="F1772" s="49" t="n">
        <f aca="false">D1772/E1772</f>
        <v>5.11186440677966</v>
      </c>
      <c r="G1772" s="0" t="str">
        <f aca="false">IF(OR(C1772&lt;4,C1772&gt;9),"Winter","Summer")</f>
        <v>Winter</v>
      </c>
    </row>
    <row r="1773" customFormat="false" ht="14.25" hidden="false" customHeight="false" outlineLevel="0" collapsed="false">
      <c r="A1773" s="50" t="n">
        <v>44262</v>
      </c>
      <c r="B1773" s="0" t="n">
        <f aca="false">YEAR(A1773)</f>
        <v>2021</v>
      </c>
      <c r="C1773" s="0" t="n">
        <f aca="false">MONTH(A1773)</f>
        <v>3</v>
      </c>
      <c r="D1773" s="49" t="n">
        <v>15.434999</v>
      </c>
      <c r="E1773" s="49" t="n">
        <v>3.0975</v>
      </c>
      <c r="F1773" s="49" t="n">
        <f aca="false">D1773/E1773</f>
        <v>4.98305052461663</v>
      </c>
      <c r="G1773" s="0" t="str">
        <f aca="false">IF(OR(C1773&lt;4,C1773&gt;9),"Winter","Summer")</f>
        <v>Winter</v>
      </c>
    </row>
    <row r="1774" customFormat="false" ht="14.25" hidden="false" customHeight="false" outlineLevel="0" collapsed="false">
      <c r="A1774" s="50" t="n">
        <v>44263</v>
      </c>
      <c r="B1774" s="0" t="n">
        <f aca="false">YEAR(A1774)</f>
        <v>2021</v>
      </c>
      <c r="C1774" s="0" t="n">
        <f aca="false">MONTH(A1774)</f>
        <v>3</v>
      </c>
      <c r="D1774" s="49" t="n">
        <v>17.64</v>
      </c>
      <c r="E1774" s="49" t="n">
        <v>3.066</v>
      </c>
      <c r="F1774" s="49" t="n">
        <f aca="false">D1774/E1774</f>
        <v>5.75342465753425</v>
      </c>
      <c r="G1774" s="0" t="str">
        <f aca="false">IF(OR(C1774&lt;4,C1774&gt;9),"Winter","Summer")</f>
        <v>Winter</v>
      </c>
    </row>
    <row r="1775" customFormat="false" ht="14.25" hidden="false" customHeight="false" outlineLevel="0" collapsed="false">
      <c r="A1775" s="50" t="n">
        <v>44264</v>
      </c>
      <c r="B1775" s="0" t="n">
        <f aca="false">YEAR(A1775)</f>
        <v>2021</v>
      </c>
      <c r="C1775" s="0" t="n">
        <f aca="false">MONTH(A1775)</f>
        <v>3</v>
      </c>
      <c r="D1775" s="49" t="n">
        <v>14.868</v>
      </c>
      <c r="E1775" s="49" t="n">
        <v>3.0765002</v>
      </c>
      <c r="F1775" s="49" t="n">
        <f aca="false">D1775/E1775</f>
        <v>4.83276419094658</v>
      </c>
      <c r="G1775" s="0" t="str">
        <f aca="false">IF(OR(C1775&lt;4,C1775&gt;9),"Winter","Summer")</f>
        <v>Winter</v>
      </c>
    </row>
    <row r="1776" customFormat="false" ht="14.25" hidden="false" customHeight="false" outlineLevel="0" collapsed="false">
      <c r="A1776" s="50" t="n">
        <v>44265</v>
      </c>
      <c r="B1776" s="0" t="n">
        <f aca="false">YEAR(A1776)</f>
        <v>2021</v>
      </c>
      <c r="C1776" s="0" t="n">
        <f aca="false">MONTH(A1776)</f>
        <v>3</v>
      </c>
      <c r="D1776" s="49" t="n">
        <v>14.469</v>
      </c>
      <c r="E1776" s="49" t="n">
        <v>3.045</v>
      </c>
      <c r="F1776" s="49" t="n">
        <f aca="false">D1776/E1776</f>
        <v>4.75172413793103</v>
      </c>
      <c r="G1776" s="0" t="str">
        <f aca="false">IF(OR(C1776&lt;4,C1776&gt;9),"Winter","Summer")</f>
        <v>Winter</v>
      </c>
    </row>
    <row r="1777" customFormat="false" ht="14.25" hidden="false" customHeight="false" outlineLevel="0" collapsed="false">
      <c r="A1777" s="50" t="n">
        <v>44266</v>
      </c>
      <c r="B1777" s="0" t="n">
        <f aca="false">YEAR(A1777)</f>
        <v>2021</v>
      </c>
      <c r="C1777" s="0" t="n">
        <f aca="false">MONTH(A1777)</f>
        <v>3</v>
      </c>
      <c r="D1777" s="49" t="n">
        <v>13.524</v>
      </c>
      <c r="E1777" s="49" t="n">
        <v>3.129</v>
      </c>
      <c r="F1777" s="49" t="n">
        <f aca="false">D1777/E1777</f>
        <v>4.32214765100671</v>
      </c>
      <c r="G1777" s="0" t="str">
        <f aca="false">IF(OR(C1777&lt;4,C1777&gt;9),"Winter","Summer")</f>
        <v>Winter</v>
      </c>
    </row>
    <row r="1778" customFormat="false" ht="14.25" hidden="false" customHeight="false" outlineLevel="0" collapsed="false">
      <c r="A1778" s="50" t="n">
        <v>44267</v>
      </c>
      <c r="B1778" s="0" t="n">
        <f aca="false">YEAR(A1778)</f>
        <v>2021</v>
      </c>
      <c r="C1778" s="0" t="n">
        <f aca="false">MONTH(A1778)</f>
        <v>3</v>
      </c>
      <c r="D1778" s="49" t="n">
        <v>13.776</v>
      </c>
      <c r="E1778" s="49" t="n">
        <v>3.1395</v>
      </c>
      <c r="F1778" s="49" t="n">
        <f aca="false">D1778/E1778</f>
        <v>4.38795986622074</v>
      </c>
      <c r="G1778" s="0" t="str">
        <f aca="false">IF(OR(C1778&lt;4,C1778&gt;9),"Winter","Summer")</f>
        <v>Winter</v>
      </c>
    </row>
    <row r="1779" customFormat="false" ht="14.25" hidden="false" customHeight="false" outlineLevel="0" collapsed="false">
      <c r="A1779" s="50" t="n">
        <v>44268</v>
      </c>
      <c r="B1779" s="0" t="n">
        <f aca="false">YEAR(A1779)</f>
        <v>2021</v>
      </c>
      <c r="C1779" s="0" t="n">
        <f aca="false">MONTH(A1779)</f>
        <v>3</v>
      </c>
      <c r="D1779" s="49" t="n">
        <v>14.3324995</v>
      </c>
      <c r="E1779" s="49" t="n">
        <v>3.1815</v>
      </c>
      <c r="F1779" s="49" t="n">
        <f aca="false">D1779/E1779</f>
        <v>4.50495033789093</v>
      </c>
      <c r="G1779" s="0" t="str">
        <f aca="false">IF(OR(C1779&lt;4,C1779&gt;9),"Winter","Summer")</f>
        <v>Winter</v>
      </c>
    </row>
    <row r="1780" customFormat="false" ht="14.25" hidden="false" customHeight="false" outlineLevel="0" collapsed="false">
      <c r="A1780" s="50" t="n">
        <v>44269</v>
      </c>
      <c r="B1780" s="0" t="n">
        <f aca="false">YEAR(A1780)</f>
        <v>2021</v>
      </c>
      <c r="C1780" s="0" t="n">
        <f aca="false">MONTH(A1780)</f>
        <v>3</v>
      </c>
      <c r="D1780" s="49" t="n">
        <v>13.839001</v>
      </c>
      <c r="E1780" s="49" t="n">
        <v>3.1815</v>
      </c>
      <c r="F1780" s="49" t="n">
        <f aca="false">D1780/E1780</f>
        <v>4.3498352978155</v>
      </c>
      <c r="G1780" s="0" t="str">
        <f aca="false">IF(OR(C1780&lt;4,C1780&gt;9),"Winter","Summer")</f>
        <v>Winter</v>
      </c>
    </row>
    <row r="1781" customFormat="false" ht="14.25" hidden="false" customHeight="false" outlineLevel="0" collapsed="false">
      <c r="A1781" s="50" t="n">
        <v>44270</v>
      </c>
      <c r="B1781" s="0" t="n">
        <f aca="false">YEAR(A1781)</f>
        <v>2021</v>
      </c>
      <c r="C1781" s="0" t="n">
        <f aca="false">MONTH(A1781)</f>
        <v>3</v>
      </c>
      <c r="D1781" s="49" t="n">
        <v>15.844501</v>
      </c>
      <c r="E1781" s="49" t="n">
        <v>3.1815</v>
      </c>
      <c r="F1781" s="49" t="n">
        <f aca="false">D1781/E1781</f>
        <v>4.98019833411913</v>
      </c>
      <c r="G1781" s="0" t="str">
        <f aca="false">IF(OR(C1781&lt;4,C1781&gt;9),"Winter","Summer")</f>
        <v>Winter</v>
      </c>
    </row>
    <row r="1782" customFormat="false" ht="14.25" hidden="false" customHeight="false" outlineLevel="0" collapsed="false">
      <c r="A1782" s="50" t="n">
        <v>44271</v>
      </c>
      <c r="B1782" s="0" t="n">
        <f aca="false">YEAR(A1782)</f>
        <v>2021</v>
      </c>
      <c r="C1782" s="0" t="n">
        <f aca="false">MONTH(A1782)</f>
        <v>3</v>
      </c>
      <c r="D1782" s="49" t="n">
        <v>15.1725</v>
      </c>
      <c r="E1782" s="49" t="n">
        <v>3.1395</v>
      </c>
      <c r="F1782" s="49" t="n">
        <f aca="false">D1782/E1782</f>
        <v>4.83277591973244</v>
      </c>
      <c r="G1782" s="0" t="str">
        <f aca="false">IF(OR(C1782&lt;4,C1782&gt;9),"Winter","Summer")</f>
        <v>Winter</v>
      </c>
    </row>
    <row r="1783" customFormat="false" ht="14.25" hidden="false" customHeight="false" outlineLevel="0" collapsed="false">
      <c r="A1783" s="50" t="n">
        <v>44272</v>
      </c>
      <c r="B1783" s="0" t="n">
        <f aca="false">YEAR(A1783)</f>
        <v>2021</v>
      </c>
      <c r="C1783" s="0" t="n">
        <f aca="false">MONTH(A1783)</f>
        <v>3</v>
      </c>
      <c r="D1783" s="49" t="n">
        <v>15.035999</v>
      </c>
      <c r="E1783" s="49" t="n">
        <v>3.0240002</v>
      </c>
      <c r="F1783" s="49" t="n">
        <f aca="false">D1783/E1783</f>
        <v>4.97222156268376</v>
      </c>
      <c r="G1783" s="0" t="str">
        <f aca="false">IF(OR(C1783&lt;4,C1783&gt;9),"Winter","Summer")</f>
        <v>Winter</v>
      </c>
    </row>
    <row r="1784" customFormat="false" ht="14.25" hidden="false" customHeight="false" outlineLevel="0" collapsed="false">
      <c r="A1784" s="50" t="n">
        <v>44273</v>
      </c>
      <c r="B1784" s="0" t="n">
        <f aca="false">YEAR(A1784)</f>
        <v>2021</v>
      </c>
      <c r="C1784" s="0" t="n">
        <f aca="false">MONTH(A1784)</f>
        <v>3</v>
      </c>
      <c r="D1784" s="49" t="n">
        <v>14.8995</v>
      </c>
      <c r="E1784" s="49" t="n">
        <v>3.0870001</v>
      </c>
      <c r="F1784" s="49" t="n">
        <f aca="false">D1784/E1784</f>
        <v>4.82653045589471</v>
      </c>
      <c r="G1784" s="0" t="str">
        <f aca="false">IF(OR(C1784&lt;4,C1784&gt;9),"Winter","Summer")</f>
        <v>Winter</v>
      </c>
    </row>
    <row r="1785" customFormat="false" ht="14.25" hidden="false" customHeight="false" outlineLevel="0" collapsed="false">
      <c r="A1785" s="50" t="n">
        <v>44274</v>
      </c>
      <c r="B1785" s="0" t="n">
        <f aca="false">YEAR(A1785)</f>
        <v>2021</v>
      </c>
      <c r="C1785" s="0" t="n">
        <f aca="false">MONTH(A1785)</f>
        <v>3</v>
      </c>
      <c r="D1785" s="49" t="n">
        <v>16.2015</v>
      </c>
      <c r="E1785" s="49" t="n">
        <v>3.0870001</v>
      </c>
      <c r="F1785" s="49" t="n">
        <f aca="false">D1785/E1785</f>
        <v>5.24829914971496</v>
      </c>
      <c r="G1785" s="0" t="str">
        <f aca="false">IF(OR(C1785&lt;4,C1785&gt;9),"Winter","Summer")</f>
        <v>Winter</v>
      </c>
    </row>
    <row r="1786" customFormat="false" ht="14.25" hidden="false" customHeight="false" outlineLevel="0" collapsed="false">
      <c r="A1786" s="50" t="n">
        <v>44275</v>
      </c>
      <c r="B1786" s="0" t="n">
        <f aca="false">YEAR(A1786)</f>
        <v>2021</v>
      </c>
      <c r="C1786" s="0" t="n">
        <f aca="false">MONTH(A1786)</f>
        <v>3</v>
      </c>
      <c r="D1786" s="49" t="n">
        <v>14.815499</v>
      </c>
      <c r="E1786" s="49" t="n">
        <v>2.9924998</v>
      </c>
      <c r="F1786" s="49" t="n">
        <f aca="false">D1786/E1786</f>
        <v>4.9508771896994</v>
      </c>
      <c r="G1786" s="0" t="str">
        <f aca="false">IF(OR(C1786&lt;4,C1786&gt;9),"Winter","Summer")</f>
        <v>Winter</v>
      </c>
    </row>
    <row r="1787" customFormat="false" ht="14.25" hidden="false" customHeight="false" outlineLevel="0" collapsed="false">
      <c r="A1787" s="50" t="n">
        <v>44276</v>
      </c>
      <c r="B1787" s="0" t="n">
        <f aca="false">YEAR(A1787)</f>
        <v>2021</v>
      </c>
      <c r="C1787" s="0" t="n">
        <f aca="false">MONTH(A1787)</f>
        <v>3</v>
      </c>
      <c r="D1787" s="49" t="n">
        <v>14.815499</v>
      </c>
      <c r="E1787" s="49" t="n">
        <v>2.9924998</v>
      </c>
      <c r="F1787" s="49" t="n">
        <f aca="false">D1787/E1787</f>
        <v>4.9508771896994</v>
      </c>
      <c r="G1787" s="0" t="str">
        <f aca="false">IF(OR(C1787&lt;4,C1787&gt;9),"Winter","Summer")</f>
        <v>Winter</v>
      </c>
    </row>
    <row r="1788" customFormat="false" ht="14.25" hidden="false" customHeight="false" outlineLevel="0" collapsed="false">
      <c r="A1788" s="50" t="n">
        <v>44277</v>
      </c>
      <c r="B1788" s="0" t="n">
        <f aca="false">YEAR(A1788)</f>
        <v>2021</v>
      </c>
      <c r="C1788" s="0" t="n">
        <f aca="false">MONTH(A1788)</f>
        <v>3</v>
      </c>
      <c r="D1788" s="49" t="n">
        <v>15.246</v>
      </c>
      <c r="E1788" s="49" t="n">
        <v>3.0029998</v>
      </c>
      <c r="F1788" s="49" t="n">
        <f aca="false">D1788/E1788</f>
        <v>5.07692341504651</v>
      </c>
      <c r="G1788" s="0" t="str">
        <f aca="false">IF(OR(C1788&lt;4,C1788&gt;9),"Winter","Summer")</f>
        <v>Winter</v>
      </c>
    </row>
    <row r="1789" customFormat="false" ht="14.25" hidden="false" customHeight="false" outlineLevel="0" collapsed="false">
      <c r="A1789" s="50" t="n">
        <v>44278</v>
      </c>
      <c r="B1789" s="0" t="n">
        <f aca="false">YEAR(A1789)</f>
        <v>2021</v>
      </c>
      <c r="C1789" s="0" t="n">
        <f aca="false">MONTH(A1789)</f>
        <v>3</v>
      </c>
      <c r="D1789" s="49" t="n">
        <v>14.6055</v>
      </c>
      <c r="E1789" s="49" t="n">
        <v>3.0870001</v>
      </c>
      <c r="F1789" s="49" t="n">
        <f aca="false">D1789/E1789</f>
        <v>4.73129236374174</v>
      </c>
      <c r="G1789" s="0" t="str">
        <f aca="false">IF(OR(C1789&lt;4,C1789&gt;9),"Winter","Summer")</f>
        <v>Winter</v>
      </c>
    </row>
    <row r="1790" customFormat="false" ht="14.25" hidden="false" customHeight="false" outlineLevel="0" collapsed="false">
      <c r="A1790" s="50" t="n">
        <v>44279</v>
      </c>
      <c r="B1790" s="0" t="n">
        <f aca="false">YEAR(A1790)</f>
        <v>2021</v>
      </c>
      <c r="C1790" s="0" t="n">
        <f aca="false">MONTH(A1790)</f>
        <v>3</v>
      </c>
      <c r="D1790" s="49" t="n">
        <v>14.7</v>
      </c>
      <c r="E1790" s="49" t="n">
        <v>3.0555</v>
      </c>
      <c r="F1790" s="49" t="n">
        <f aca="false">D1790/E1790</f>
        <v>4.81099656357388</v>
      </c>
      <c r="G1790" s="0" t="str">
        <f aca="false">IF(OR(C1790&lt;4,C1790&gt;9),"Winter","Summer")</f>
        <v>Winter</v>
      </c>
    </row>
    <row r="1791" customFormat="false" ht="14.25" hidden="false" customHeight="false" outlineLevel="0" collapsed="false">
      <c r="A1791" s="50" t="n">
        <v>44280</v>
      </c>
      <c r="B1791" s="0" t="n">
        <f aca="false">YEAR(A1791)</f>
        <v>2021</v>
      </c>
      <c r="C1791" s="0" t="n">
        <f aca="false">MONTH(A1791)</f>
        <v>3</v>
      </c>
      <c r="D1791" s="49" t="n">
        <v>14.9625</v>
      </c>
      <c r="E1791" s="49" t="n">
        <v>3.0975</v>
      </c>
      <c r="F1791" s="49" t="n">
        <f aca="false">D1791/E1791</f>
        <v>4.83050847457627</v>
      </c>
      <c r="G1791" s="0" t="str">
        <f aca="false">IF(OR(C1791&lt;4,C1791&gt;9),"Winter","Summer")</f>
        <v>Winter</v>
      </c>
    </row>
    <row r="1792" customFormat="false" ht="14.25" hidden="false" customHeight="false" outlineLevel="0" collapsed="false">
      <c r="A1792" s="50" t="n">
        <v>44281</v>
      </c>
      <c r="B1792" s="0" t="n">
        <f aca="false">YEAR(A1792)</f>
        <v>2021</v>
      </c>
      <c r="C1792" s="0" t="n">
        <f aca="false">MONTH(A1792)</f>
        <v>3</v>
      </c>
      <c r="D1792" s="49" t="n">
        <v>14.1855</v>
      </c>
      <c r="E1792" s="49" t="n">
        <v>3.1185</v>
      </c>
      <c r="F1792" s="49" t="n">
        <f aca="false">D1792/E1792</f>
        <v>4.54882154882155</v>
      </c>
      <c r="G1792" s="0" t="str">
        <f aca="false">IF(OR(C1792&lt;4,C1792&gt;9),"Winter","Summer")</f>
        <v>Winter</v>
      </c>
    </row>
    <row r="1793" customFormat="false" ht="14.25" hidden="false" customHeight="false" outlineLevel="0" collapsed="false">
      <c r="A1793" s="50" t="n">
        <v>44282</v>
      </c>
      <c r="B1793" s="0" t="n">
        <f aca="false">YEAR(A1793)</f>
        <v>2021</v>
      </c>
      <c r="C1793" s="0" t="n">
        <f aca="false">MONTH(A1793)</f>
        <v>3</v>
      </c>
      <c r="D1793" s="49" t="n">
        <v>13.419</v>
      </c>
      <c r="E1793" s="49" t="n">
        <v>3.1185</v>
      </c>
      <c r="F1793" s="49" t="n">
        <f aca="false">D1793/E1793</f>
        <v>4.3030303030303</v>
      </c>
      <c r="G1793" s="0" t="str">
        <f aca="false">IF(OR(C1793&lt;4,C1793&gt;9),"Winter","Summer")</f>
        <v>Winter</v>
      </c>
    </row>
    <row r="1794" customFormat="false" ht="14.25" hidden="false" customHeight="false" outlineLevel="0" collapsed="false">
      <c r="A1794" s="50" t="n">
        <v>44283</v>
      </c>
      <c r="B1794" s="0" t="n">
        <f aca="false">YEAR(A1794)</f>
        <v>2021</v>
      </c>
      <c r="C1794" s="0" t="n">
        <f aca="false">MONTH(A1794)</f>
        <v>3</v>
      </c>
      <c r="D1794" s="49" t="n">
        <v>10.9725</v>
      </c>
      <c r="E1794" s="49" t="n">
        <v>3.1185</v>
      </c>
      <c r="F1794" s="49" t="n">
        <f aca="false">D1794/E1794</f>
        <v>3.51851851851852</v>
      </c>
      <c r="G1794" s="0" t="str">
        <f aca="false">IF(OR(C1794&lt;4,C1794&gt;9),"Winter","Summer")</f>
        <v>Winter</v>
      </c>
    </row>
    <row r="1795" customFormat="false" ht="14.25" hidden="false" customHeight="false" outlineLevel="0" collapsed="false">
      <c r="A1795" s="50" t="n">
        <v>44283.9583333333</v>
      </c>
      <c r="B1795" s="0" t="n">
        <f aca="false">YEAR(A1795)</f>
        <v>2021</v>
      </c>
      <c r="C1795" s="0" t="n">
        <f aca="false">MONTH(A1795)</f>
        <v>3</v>
      </c>
      <c r="D1795" s="49" t="n">
        <v>12.925501</v>
      </c>
      <c r="E1795" s="49" t="n">
        <v>3.1185</v>
      </c>
      <c r="F1795" s="49" t="n">
        <f aca="false">D1795/E1795</f>
        <v>4.14478146544813</v>
      </c>
      <c r="G1795" s="0" t="str">
        <f aca="false">IF(OR(C1795&lt;4,C1795&gt;9),"Winter","Summer")</f>
        <v>Winter</v>
      </c>
    </row>
    <row r="1796" customFormat="false" ht="14.25" hidden="false" customHeight="false" outlineLevel="0" collapsed="false">
      <c r="A1796" s="50" t="n">
        <v>44284.9583333333</v>
      </c>
      <c r="B1796" s="0" t="n">
        <f aca="false">YEAR(A1796)</f>
        <v>2021</v>
      </c>
      <c r="C1796" s="0" t="n">
        <f aca="false">MONTH(A1796)</f>
        <v>3</v>
      </c>
      <c r="D1796" s="49" t="n">
        <v>14.385</v>
      </c>
      <c r="E1796" s="49" t="n">
        <v>3.1395</v>
      </c>
      <c r="F1796" s="49" t="n">
        <f aca="false">D1796/E1796</f>
        <v>4.5819397993311</v>
      </c>
      <c r="G1796" s="0" t="str">
        <f aca="false">IF(OR(C1796&lt;4,C1796&gt;9),"Winter","Summer")</f>
        <v>Winter</v>
      </c>
    </row>
    <row r="1797" customFormat="false" ht="14.25" hidden="false" customHeight="false" outlineLevel="0" collapsed="false">
      <c r="A1797" s="50" t="n">
        <v>44285.9583333333</v>
      </c>
      <c r="B1797" s="0" t="n">
        <f aca="false">YEAR(A1797)</f>
        <v>2021</v>
      </c>
      <c r="C1797" s="0" t="n">
        <f aca="false">MONTH(A1797)</f>
        <v>3</v>
      </c>
      <c r="D1797" s="49" t="n">
        <v>14.815499</v>
      </c>
      <c r="E1797" s="49" t="n">
        <v>3.129</v>
      </c>
      <c r="F1797" s="49" t="n">
        <f aca="false">D1797/E1797</f>
        <v>4.73489900926814</v>
      </c>
      <c r="G1797" s="0" t="str">
        <f aca="false">IF(OR(C1797&lt;4,C1797&gt;9),"Winter","Summer")</f>
        <v>Winter</v>
      </c>
    </row>
    <row r="1798" customFormat="false" ht="14.25" hidden="false" customHeight="false" outlineLevel="0" collapsed="false">
      <c r="A1798" s="50" t="n">
        <v>44286.9583333333</v>
      </c>
      <c r="B1798" s="0" t="n">
        <f aca="false">YEAR(A1798)</f>
        <v>2021</v>
      </c>
      <c r="C1798" s="0" t="n">
        <f aca="false">MONTH(A1798)</f>
        <v>3</v>
      </c>
      <c r="D1798" s="49" t="n">
        <v>15.035999</v>
      </c>
      <c r="E1798" s="49" t="n">
        <v>3.2024999</v>
      </c>
      <c r="F1798" s="49" t="n">
        <f aca="false">D1798/E1798</f>
        <v>4.69508180156384</v>
      </c>
      <c r="G1798" s="0" t="str">
        <f aca="false">IF(OR(C1798&lt;4,C1798&gt;9),"Winter","Summer")</f>
        <v>Winter</v>
      </c>
    </row>
    <row r="1799" customFormat="false" ht="14.25" hidden="false" customHeight="false" outlineLevel="0" collapsed="false">
      <c r="A1799" s="50" t="n">
        <v>44287.9583333333</v>
      </c>
      <c r="B1799" s="0" t="n">
        <f aca="false">YEAR(A1799)</f>
        <v>2021</v>
      </c>
      <c r="C1799" s="0" t="n">
        <f aca="false">MONTH(A1799)</f>
        <v>4</v>
      </c>
      <c r="D1799" s="49" t="n">
        <v>15.12</v>
      </c>
      <c r="E1799" s="49" t="n">
        <v>3.234</v>
      </c>
      <c r="F1799" s="49" t="n">
        <f aca="false">D1799/E1799</f>
        <v>4.67532467532468</v>
      </c>
      <c r="G1799" s="0" t="str">
        <f aca="false">IF(OR(C1799&lt;4,C1799&gt;9),"Winter","Summer")</f>
        <v>Summer</v>
      </c>
    </row>
    <row r="1800" customFormat="false" ht="14.25" hidden="false" customHeight="false" outlineLevel="0" collapsed="false">
      <c r="A1800" s="50" t="n">
        <v>44288.9583333333</v>
      </c>
      <c r="B1800" s="0" t="n">
        <f aca="false">YEAR(A1800)</f>
        <v>2021</v>
      </c>
      <c r="C1800" s="0" t="n">
        <f aca="false">MONTH(A1800)</f>
        <v>4</v>
      </c>
      <c r="D1800" s="49" t="n">
        <v>15.099</v>
      </c>
      <c r="E1800" s="49" t="n">
        <v>3.0765002</v>
      </c>
      <c r="F1800" s="49" t="n">
        <f aca="false">D1800/E1800</f>
        <v>4.90784951029745</v>
      </c>
      <c r="G1800" s="0" t="str">
        <f aca="false">IF(OR(C1800&lt;4,C1800&gt;9),"Winter","Summer")</f>
        <v>Summer</v>
      </c>
    </row>
    <row r="1801" customFormat="false" ht="14.25" hidden="false" customHeight="false" outlineLevel="0" collapsed="false">
      <c r="A1801" s="50" t="n">
        <v>44289.9583333333</v>
      </c>
      <c r="B1801" s="0" t="n">
        <f aca="false">YEAR(A1801)</f>
        <v>2021</v>
      </c>
      <c r="C1801" s="0" t="n">
        <f aca="false">MONTH(A1801)</f>
        <v>4</v>
      </c>
      <c r="D1801" s="49" t="n">
        <v>14.6685</v>
      </c>
      <c r="E1801" s="49" t="n">
        <v>3.0765002</v>
      </c>
      <c r="F1801" s="49" t="n">
        <f aca="false">D1801/E1801</f>
        <v>4.76791777877993</v>
      </c>
      <c r="G1801" s="0" t="str">
        <f aca="false">IF(OR(C1801&lt;4,C1801&gt;9),"Winter","Summer")</f>
        <v>Summer</v>
      </c>
    </row>
    <row r="1802" customFormat="false" ht="14.25" hidden="false" customHeight="false" outlineLevel="0" collapsed="false">
      <c r="A1802" s="50" t="n">
        <v>44290.9583333333</v>
      </c>
      <c r="B1802" s="0" t="n">
        <f aca="false">YEAR(A1802)</f>
        <v>2021</v>
      </c>
      <c r="C1802" s="0" t="n">
        <f aca="false">MONTH(A1802)</f>
        <v>4</v>
      </c>
      <c r="D1802" s="49" t="n">
        <v>11.76</v>
      </c>
      <c r="E1802" s="49" t="n">
        <v>3.0765002</v>
      </c>
      <c r="F1802" s="49" t="n">
        <f aca="false">D1802/E1802</f>
        <v>3.82252534877131</v>
      </c>
      <c r="G1802" s="0" t="str">
        <f aca="false">IF(OR(C1802&lt;4,C1802&gt;9),"Winter","Summer")</f>
        <v>Summer</v>
      </c>
    </row>
    <row r="1803" customFormat="false" ht="14.25" hidden="false" customHeight="false" outlineLevel="0" collapsed="false">
      <c r="A1803" s="50" t="n">
        <v>44291.9583333333</v>
      </c>
      <c r="B1803" s="0" t="n">
        <f aca="false">YEAR(A1803)</f>
        <v>2021</v>
      </c>
      <c r="C1803" s="0" t="n">
        <f aca="false">MONTH(A1803)</f>
        <v>4</v>
      </c>
      <c r="D1803" s="49" t="n">
        <v>14.616</v>
      </c>
      <c r="E1803" s="49" t="n">
        <v>3.3075001</v>
      </c>
      <c r="F1803" s="49" t="n">
        <f aca="false">D1803/E1803</f>
        <v>4.41904748544074</v>
      </c>
      <c r="G1803" s="0" t="str">
        <f aca="false">IF(OR(C1803&lt;4,C1803&gt;9),"Winter","Summer")</f>
        <v>Summer</v>
      </c>
    </row>
    <row r="1804" customFormat="false" ht="14.25" hidden="false" customHeight="false" outlineLevel="0" collapsed="false">
      <c r="A1804" s="50" t="n">
        <v>44292.9583333333</v>
      </c>
      <c r="B1804" s="0" t="n">
        <f aca="false">YEAR(A1804)</f>
        <v>2021</v>
      </c>
      <c r="C1804" s="0" t="n">
        <f aca="false">MONTH(A1804)</f>
        <v>4</v>
      </c>
      <c r="D1804" s="49" t="n">
        <v>15.813001</v>
      </c>
      <c r="E1804" s="49" t="n">
        <v>3.4125</v>
      </c>
      <c r="F1804" s="49" t="n">
        <f aca="false">D1804/E1804</f>
        <v>4.63384644688645</v>
      </c>
      <c r="G1804" s="0" t="str">
        <f aca="false">IF(OR(C1804&lt;4,C1804&gt;9),"Winter","Summer")</f>
        <v>Summer</v>
      </c>
    </row>
    <row r="1805" customFormat="false" ht="14.25" hidden="false" customHeight="false" outlineLevel="0" collapsed="false">
      <c r="A1805" s="50" t="n">
        <v>44293.9583333333</v>
      </c>
      <c r="B1805" s="0" t="n">
        <f aca="false">YEAR(A1805)</f>
        <v>2021</v>
      </c>
      <c r="C1805" s="0" t="n">
        <f aca="false">MONTH(A1805)</f>
        <v>4</v>
      </c>
      <c r="D1805" s="49" t="n">
        <v>15.561</v>
      </c>
      <c r="E1805" s="49" t="n">
        <v>3.339</v>
      </c>
      <c r="F1805" s="49" t="n">
        <f aca="false">D1805/E1805</f>
        <v>4.66037735849057</v>
      </c>
      <c r="G1805" s="0" t="str">
        <f aca="false">IF(OR(C1805&lt;4,C1805&gt;9),"Winter","Summer")</f>
        <v>Summer</v>
      </c>
    </row>
    <row r="1806" customFormat="false" ht="14.25" hidden="false" customHeight="false" outlineLevel="0" collapsed="false">
      <c r="A1806" s="50" t="n">
        <v>44294.9583333333</v>
      </c>
      <c r="B1806" s="0" t="n">
        <f aca="false">YEAR(A1806)</f>
        <v>2021</v>
      </c>
      <c r="C1806" s="0" t="n">
        <f aca="false">MONTH(A1806)</f>
        <v>4</v>
      </c>
      <c r="D1806" s="49" t="n">
        <v>16.0545</v>
      </c>
      <c r="E1806" s="49" t="n">
        <v>3.381</v>
      </c>
      <c r="F1806" s="49" t="n">
        <f aca="false">D1806/E1806</f>
        <v>4.74844720496895</v>
      </c>
      <c r="G1806" s="0" t="str">
        <f aca="false">IF(OR(C1806&lt;4,C1806&gt;9),"Winter","Summer")</f>
        <v>Summer</v>
      </c>
    </row>
    <row r="1807" customFormat="false" ht="14.25" hidden="false" customHeight="false" outlineLevel="0" collapsed="false">
      <c r="A1807" s="50" t="n">
        <v>44295.9583333333</v>
      </c>
      <c r="B1807" s="0" t="n">
        <f aca="false">YEAR(A1807)</f>
        <v>2021</v>
      </c>
      <c r="C1807" s="0" t="n">
        <f aca="false">MONTH(A1807)</f>
        <v>4</v>
      </c>
      <c r="D1807" s="49" t="n">
        <v>15.8025</v>
      </c>
      <c r="E1807" s="49" t="n">
        <v>3.3075001</v>
      </c>
      <c r="F1807" s="49" t="n">
        <f aca="false">D1807/E1807</f>
        <v>4.77777763332494</v>
      </c>
      <c r="G1807" s="0" t="str">
        <f aca="false">IF(OR(C1807&lt;4,C1807&gt;9),"Winter","Summer")</f>
        <v>Summer</v>
      </c>
    </row>
    <row r="1808" customFormat="false" ht="14.25" hidden="false" customHeight="false" outlineLevel="0" collapsed="false">
      <c r="A1808" s="50" t="n">
        <v>44296.9583333333</v>
      </c>
      <c r="B1808" s="0" t="n">
        <f aca="false">YEAR(A1808)</f>
        <v>2021</v>
      </c>
      <c r="C1808" s="0" t="n">
        <f aca="false">MONTH(A1808)</f>
        <v>4</v>
      </c>
      <c r="D1808" s="49" t="n">
        <v>15.686999</v>
      </c>
      <c r="E1808" s="49" t="n">
        <v>3.3075001</v>
      </c>
      <c r="F1808" s="49" t="n">
        <f aca="false">D1808/E1808</f>
        <v>4.74285669711696</v>
      </c>
      <c r="G1808" s="0" t="str">
        <f aca="false">IF(OR(C1808&lt;4,C1808&gt;9),"Winter","Summer")</f>
        <v>Summer</v>
      </c>
    </row>
    <row r="1809" customFormat="false" ht="14.25" hidden="false" customHeight="false" outlineLevel="0" collapsed="false">
      <c r="A1809" s="50" t="n">
        <v>44297.9583333333</v>
      </c>
      <c r="B1809" s="0" t="n">
        <f aca="false">YEAR(A1809)</f>
        <v>2021</v>
      </c>
      <c r="C1809" s="0" t="n">
        <f aca="false">MONTH(A1809)</f>
        <v>4</v>
      </c>
      <c r="D1809" s="49" t="n">
        <v>16.989</v>
      </c>
      <c r="E1809" s="49" t="n">
        <v>3.3285</v>
      </c>
      <c r="F1809" s="49" t="n">
        <f aca="false">D1809/E1809</f>
        <v>5.10410094637224</v>
      </c>
      <c r="G1809" s="0" t="str">
        <f aca="false">IF(OR(C1809&lt;4,C1809&gt;9),"Winter","Summer")</f>
        <v>Summer</v>
      </c>
    </row>
    <row r="1810" customFormat="false" ht="14.25" hidden="false" customHeight="false" outlineLevel="0" collapsed="false">
      <c r="A1810" s="50" t="n">
        <v>44298.9583333333</v>
      </c>
      <c r="B1810" s="0" t="n">
        <f aca="false">YEAR(A1810)</f>
        <v>2021</v>
      </c>
      <c r="C1810" s="0" t="n">
        <f aca="false">MONTH(A1810)</f>
        <v>4</v>
      </c>
      <c r="D1810" s="49" t="n">
        <v>20.979</v>
      </c>
      <c r="E1810" s="49" t="n">
        <v>3.507</v>
      </c>
      <c r="F1810" s="49" t="n">
        <f aca="false">D1810/E1810</f>
        <v>5.98203592814371</v>
      </c>
      <c r="G1810" s="0" t="str">
        <f aca="false">IF(OR(C1810&lt;4,C1810&gt;9),"Winter","Summer")</f>
        <v>Summer</v>
      </c>
    </row>
    <row r="1811" customFormat="false" ht="14.25" hidden="false" customHeight="false" outlineLevel="0" collapsed="false">
      <c r="A1811" s="50" t="n">
        <v>44299.9583333333</v>
      </c>
      <c r="B1811" s="0" t="n">
        <f aca="false">YEAR(A1811)</f>
        <v>2021</v>
      </c>
      <c r="C1811" s="0" t="n">
        <f aca="false">MONTH(A1811)</f>
        <v>4</v>
      </c>
      <c r="D1811" s="49" t="n">
        <v>20.559</v>
      </c>
      <c r="E1811" s="49" t="n">
        <v>3.4545</v>
      </c>
      <c r="F1811" s="49" t="n">
        <f aca="false">D1811/E1811</f>
        <v>5.95136778115502</v>
      </c>
      <c r="G1811" s="0" t="str">
        <f aca="false">IF(OR(C1811&lt;4,C1811&gt;9),"Winter","Summer")</f>
        <v>Summer</v>
      </c>
    </row>
    <row r="1812" customFormat="false" ht="14.25" hidden="false" customHeight="false" outlineLevel="0" collapsed="false">
      <c r="A1812" s="50" t="n">
        <v>44300.9583333333</v>
      </c>
      <c r="B1812" s="0" t="n">
        <f aca="false">YEAR(A1812)</f>
        <v>2021</v>
      </c>
      <c r="C1812" s="0" t="n">
        <f aca="false">MONTH(A1812)</f>
        <v>4</v>
      </c>
      <c r="D1812" s="49" t="n">
        <v>16.737</v>
      </c>
      <c r="E1812" s="49" t="n">
        <v>3.4754999</v>
      </c>
      <c r="F1812" s="49" t="n">
        <f aca="false">D1812/E1812</f>
        <v>4.81571010835017</v>
      </c>
      <c r="G1812" s="0" t="str">
        <f aca="false">IF(OR(C1812&lt;4,C1812&gt;9),"Winter","Summer")</f>
        <v>Summer</v>
      </c>
    </row>
    <row r="1813" customFormat="false" ht="14.25" hidden="false" customHeight="false" outlineLevel="0" collapsed="false">
      <c r="A1813" s="50" t="n">
        <v>44301.9583333333</v>
      </c>
      <c r="B1813" s="0" t="n">
        <f aca="false">YEAR(A1813)</f>
        <v>2021</v>
      </c>
      <c r="C1813" s="0" t="n">
        <f aca="false">MONTH(A1813)</f>
        <v>4</v>
      </c>
      <c r="D1813" s="49" t="n">
        <v>16.7685</v>
      </c>
      <c r="E1813" s="49" t="n">
        <v>3.4754999</v>
      </c>
      <c r="F1813" s="49" t="n">
        <f aca="false">D1813/E1813</f>
        <v>4.82477355271971</v>
      </c>
      <c r="G1813" s="0" t="str">
        <f aca="false">IF(OR(C1813&lt;4,C1813&gt;9),"Winter","Summer")</f>
        <v>Summer</v>
      </c>
    </row>
    <row r="1814" customFormat="false" ht="14.25" hidden="false" customHeight="false" outlineLevel="0" collapsed="false">
      <c r="A1814" s="50" t="n">
        <v>44302.9583333333</v>
      </c>
      <c r="B1814" s="0" t="n">
        <f aca="false">YEAR(A1814)</f>
        <v>2021</v>
      </c>
      <c r="C1814" s="0" t="n">
        <f aca="false">MONTH(A1814)</f>
        <v>4</v>
      </c>
      <c r="D1814" s="49" t="n">
        <v>16.422</v>
      </c>
      <c r="E1814" s="49" t="n">
        <v>3.4754999</v>
      </c>
      <c r="F1814" s="49" t="n">
        <f aca="false">D1814/E1814</f>
        <v>4.72507566465475</v>
      </c>
      <c r="G1814" s="0" t="str">
        <f aca="false">IF(OR(C1814&lt;4,C1814&gt;9),"Winter","Summer")</f>
        <v>Summer</v>
      </c>
    </row>
    <row r="1815" customFormat="false" ht="14.25" hidden="false" customHeight="false" outlineLevel="0" collapsed="false">
      <c r="A1815" s="50" t="n">
        <v>44303.9583333333</v>
      </c>
      <c r="B1815" s="0" t="n">
        <f aca="false">YEAR(A1815)</f>
        <v>2021</v>
      </c>
      <c r="C1815" s="0" t="n">
        <f aca="false">MONTH(A1815)</f>
        <v>4</v>
      </c>
      <c r="D1815" s="49" t="n">
        <v>16.6005</v>
      </c>
      <c r="E1815" s="49" t="n">
        <v>3.4754999</v>
      </c>
      <c r="F1815" s="49" t="n">
        <f aca="false">D1815/E1815</f>
        <v>4.77643518274882</v>
      </c>
      <c r="G1815" s="0" t="str">
        <f aca="false">IF(OR(C1815&lt;4,C1815&gt;9),"Winter","Summer")</f>
        <v>Summer</v>
      </c>
    </row>
    <row r="1816" customFormat="false" ht="14.25" hidden="false" customHeight="false" outlineLevel="0" collapsed="false">
      <c r="A1816" s="50" t="n">
        <v>44304.9583333333</v>
      </c>
      <c r="B1816" s="0" t="n">
        <f aca="false">YEAR(A1816)</f>
        <v>2021</v>
      </c>
      <c r="C1816" s="0" t="n">
        <f aca="false">MONTH(A1816)</f>
        <v>4</v>
      </c>
      <c r="D1816" s="49" t="n">
        <v>16.632</v>
      </c>
      <c r="E1816" s="49" t="n">
        <v>3.4754999</v>
      </c>
      <c r="F1816" s="49" t="n">
        <f aca="false">D1816/E1816</f>
        <v>4.78549862711836</v>
      </c>
      <c r="G1816" s="0" t="str">
        <f aca="false">IF(OR(C1816&lt;4,C1816&gt;9),"Winter","Summer")</f>
        <v>Summer</v>
      </c>
    </row>
    <row r="1817" customFormat="false" ht="14.25" hidden="false" customHeight="false" outlineLevel="0" collapsed="false">
      <c r="A1817" s="50" t="n">
        <v>44305.9583333333</v>
      </c>
      <c r="B1817" s="0" t="n">
        <f aca="false">YEAR(A1817)</f>
        <v>2021</v>
      </c>
      <c r="C1817" s="0" t="n">
        <f aca="false">MONTH(A1817)</f>
        <v>4</v>
      </c>
      <c r="D1817" s="49" t="n">
        <v>16.464</v>
      </c>
      <c r="E1817" s="49" t="n">
        <v>3.5279999</v>
      </c>
      <c r="F1817" s="49" t="n">
        <f aca="false">D1817/E1817</f>
        <v>4.6666667989418</v>
      </c>
      <c r="G1817" s="0" t="str">
        <f aca="false">IF(OR(C1817&lt;4,C1817&gt;9),"Winter","Summer")</f>
        <v>Summer</v>
      </c>
    </row>
    <row r="1818" customFormat="false" ht="14.25" hidden="false" customHeight="false" outlineLevel="0" collapsed="false">
      <c r="A1818" s="50" t="n">
        <v>44306.9583333333</v>
      </c>
      <c r="B1818" s="0" t="n">
        <f aca="false">YEAR(A1818)</f>
        <v>2021</v>
      </c>
      <c r="C1818" s="0" t="n">
        <f aca="false">MONTH(A1818)</f>
        <v>4</v>
      </c>
      <c r="D1818" s="49" t="n">
        <v>15.6449995</v>
      </c>
      <c r="E1818" s="49" t="n">
        <v>3.4859998</v>
      </c>
      <c r="F1818" s="49" t="n">
        <f aca="false">D1818/E1818</f>
        <v>4.48795192128238</v>
      </c>
      <c r="G1818" s="0" t="str">
        <f aca="false">IF(OR(C1818&lt;4,C1818&gt;9),"Winter","Summer")</f>
        <v>Summer</v>
      </c>
    </row>
    <row r="1819" customFormat="false" ht="14.25" hidden="false" customHeight="false" outlineLevel="0" collapsed="false">
      <c r="A1819" s="50" t="n">
        <v>44307.9583333333</v>
      </c>
      <c r="B1819" s="0" t="n">
        <f aca="false">YEAR(A1819)</f>
        <v>2021</v>
      </c>
      <c r="C1819" s="0" t="n">
        <f aca="false">MONTH(A1819)</f>
        <v>4</v>
      </c>
      <c r="D1819" s="49" t="n">
        <v>16.2435</v>
      </c>
      <c r="E1819" s="49" t="n">
        <v>3.507</v>
      </c>
      <c r="F1819" s="49" t="n">
        <f aca="false">D1819/E1819</f>
        <v>4.63173652694611</v>
      </c>
      <c r="G1819" s="0" t="str">
        <f aca="false">IF(OR(C1819&lt;4,C1819&gt;9),"Winter","Summer")</f>
        <v>Summer</v>
      </c>
    </row>
    <row r="1820" customFormat="false" ht="14.25" hidden="false" customHeight="false" outlineLevel="0" collapsed="false">
      <c r="A1820" s="50" t="n">
        <v>44308.9583333333</v>
      </c>
      <c r="B1820" s="0" t="n">
        <f aca="false">YEAR(A1820)</f>
        <v>2021</v>
      </c>
      <c r="C1820" s="0" t="n">
        <f aca="false">MONTH(A1820)</f>
        <v>4</v>
      </c>
      <c r="D1820" s="49" t="n">
        <v>16.233</v>
      </c>
      <c r="E1820" s="49" t="n">
        <v>3.5384998</v>
      </c>
      <c r="F1820" s="49" t="n">
        <f aca="false">D1820/E1820</f>
        <v>4.5875373512809</v>
      </c>
      <c r="G1820" s="0" t="str">
        <f aca="false">IF(OR(C1820&lt;4,C1820&gt;9),"Winter","Summer")</f>
        <v>Summer</v>
      </c>
    </row>
    <row r="1821" customFormat="false" ht="14.25" hidden="false" customHeight="false" outlineLevel="0" collapsed="false">
      <c r="A1821" s="50" t="n">
        <v>44309.9583333333</v>
      </c>
      <c r="B1821" s="0" t="n">
        <f aca="false">YEAR(A1821)</f>
        <v>2021</v>
      </c>
      <c r="C1821" s="0" t="n">
        <f aca="false">MONTH(A1821)</f>
        <v>4</v>
      </c>
      <c r="D1821" s="49" t="n">
        <v>15.981</v>
      </c>
      <c r="E1821" s="49" t="n">
        <v>3.402</v>
      </c>
      <c r="F1821" s="49" t="n">
        <f aca="false">D1821/E1821</f>
        <v>4.69753086419753</v>
      </c>
      <c r="G1821" s="0" t="str">
        <f aca="false">IF(OR(C1821&lt;4,C1821&gt;9),"Winter","Summer")</f>
        <v>Summer</v>
      </c>
    </row>
    <row r="1822" customFormat="false" ht="14.25" hidden="false" customHeight="false" outlineLevel="0" collapsed="false">
      <c r="A1822" s="50" t="n">
        <v>44310.9583333333</v>
      </c>
      <c r="B1822" s="0" t="n">
        <f aca="false">YEAR(A1822)</f>
        <v>2021</v>
      </c>
      <c r="C1822" s="0" t="n">
        <f aca="false">MONTH(A1822)</f>
        <v>4</v>
      </c>
      <c r="D1822" s="49" t="n">
        <v>15.561</v>
      </c>
      <c r="E1822" s="49" t="n">
        <v>3.402</v>
      </c>
      <c r="F1822" s="49" t="n">
        <f aca="false">D1822/E1822</f>
        <v>4.57407407407407</v>
      </c>
      <c r="G1822" s="0" t="str">
        <f aca="false">IF(OR(C1822&lt;4,C1822&gt;9),"Winter","Summer")</f>
        <v>Summer</v>
      </c>
    </row>
    <row r="1823" customFormat="false" ht="14.25" hidden="false" customHeight="false" outlineLevel="0" collapsed="false">
      <c r="A1823" s="50" t="n">
        <v>44311.9583333333</v>
      </c>
      <c r="B1823" s="0" t="n">
        <f aca="false">YEAR(A1823)</f>
        <v>2021</v>
      </c>
      <c r="C1823" s="0" t="n">
        <f aca="false">MONTH(A1823)</f>
        <v>4</v>
      </c>
      <c r="D1823" s="49" t="n">
        <v>16.2435</v>
      </c>
      <c r="E1823" s="49" t="n">
        <v>3.4335</v>
      </c>
      <c r="F1823" s="49" t="n">
        <f aca="false">D1823/E1823</f>
        <v>4.73088685015291</v>
      </c>
      <c r="G1823" s="0" t="str">
        <f aca="false">IF(OR(C1823&lt;4,C1823&gt;9),"Winter","Summer")</f>
        <v>Summer</v>
      </c>
    </row>
    <row r="1824" customFormat="false" ht="14.25" hidden="false" customHeight="false" outlineLevel="0" collapsed="false">
      <c r="A1824" s="50" t="n">
        <v>44312.9583333333</v>
      </c>
      <c r="B1824" s="0" t="n">
        <f aca="false">YEAR(A1824)</f>
        <v>2021</v>
      </c>
      <c r="C1824" s="0" t="n">
        <f aca="false">MONTH(A1824)</f>
        <v>4</v>
      </c>
      <c r="D1824" s="49" t="n">
        <v>16.107</v>
      </c>
      <c r="E1824" s="49" t="n">
        <v>3.4335</v>
      </c>
      <c r="F1824" s="49" t="n">
        <f aca="false">D1824/E1824</f>
        <v>4.69113149847095</v>
      </c>
      <c r="G1824" s="0" t="str">
        <f aca="false">IF(OR(C1824&lt;4,C1824&gt;9),"Winter","Summer")</f>
        <v>Summer</v>
      </c>
    </row>
    <row r="1825" customFormat="false" ht="14.25" hidden="false" customHeight="false" outlineLevel="0" collapsed="false">
      <c r="A1825" s="50" t="n">
        <v>44313.9583333333</v>
      </c>
      <c r="B1825" s="0" t="n">
        <f aca="false">YEAR(A1825)</f>
        <v>2021</v>
      </c>
      <c r="C1825" s="0" t="n">
        <f aca="false">MONTH(A1825)</f>
        <v>4</v>
      </c>
      <c r="D1825" s="49" t="n">
        <v>15.918</v>
      </c>
      <c r="E1825" s="49" t="n">
        <v>3.5384998</v>
      </c>
      <c r="F1825" s="49" t="n">
        <f aca="false">D1825/E1825</f>
        <v>4.49851657473599</v>
      </c>
      <c r="G1825" s="0" t="str">
        <f aca="false">IF(OR(C1825&lt;4,C1825&gt;9),"Winter","Summer")</f>
        <v>Summer</v>
      </c>
    </row>
    <row r="1826" customFormat="false" ht="14.25" hidden="false" customHeight="false" outlineLevel="0" collapsed="false">
      <c r="A1826" s="50" t="n">
        <v>44314.9583333333</v>
      </c>
      <c r="B1826" s="0" t="n">
        <f aca="false">YEAR(A1826)</f>
        <v>2021</v>
      </c>
      <c r="C1826" s="0" t="n">
        <f aca="false">MONTH(A1826)</f>
        <v>4</v>
      </c>
      <c r="D1826" s="49" t="n">
        <v>16.401</v>
      </c>
      <c r="E1826" s="49" t="n">
        <v>3.612</v>
      </c>
      <c r="F1826" s="49" t="n">
        <f aca="false">D1826/E1826</f>
        <v>4.5406976744186</v>
      </c>
      <c r="G1826" s="0" t="str">
        <f aca="false">IF(OR(C1826&lt;4,C1826&gt;9),"Winter","Summer")</f>
        <v>Summer</v>
      </c>
    </row>
    <row r="1827" customFormat="false" ht="14.25" hidden="false" customHeight="false" outlineLevel="0" collapsed="false">
      <c r="A1827" s="50" t="n">
        <v>44315.9583333333</v>
      </c>
      <c r="B1827" s="0" t="n">
        <f aca="false">YEAR(A1827)</f>
        <v>2021</v>
      </c>
      <c r="C1827" s="0" t="n">
        <f aca="false">MONTH(A1827)</f>
        <v>4</v>
      </c>
      <c r="D1827" s="49" t="n">
        <v>17.3985</v>
      </c>
      <c r="E1827" s="49" t="n">
        <v>3.6855</v>
      </c>
      <c r="F1827" s="49" t="n">
        <f aca="false">D1827/E1827</f>
        <v>4.72079772079772</v>
      </c>
      <c r="G1827" s="0" t="str">
        <f aca="false">IF(OR(C1827&lt;4,C1827&gt;9),"Winter","Summer")</f>
        <v>Summer</v>
      </c>
    </row>
    <row r="1828" customFormat="false" ht="14.25" hidden="false" customHeight="false" outlineLevel="0" collapsed="false">
      <c r="A1828" s="50" t="n">
        <v>44316.9583333333</v>
      </c>
      <c r="B1828" s="0" t="n">
        <f aca="false">YEAR(A1828)</f>
        <v>2021</v>
      </c>
      <c r="C1828" s="0" t="n">
        <f aca="false">MONTH(A1828)</f>
        <v>4</v>
      </c>
      <c r="D1828" s="49" t="n">
        <v>16.653</v>
      </c>
      <c r="E1828" s="49" t="n">
        <v>3.822</v>
      </c>
      <c r="F1828" s="49" t="n">
        <f aca="false">D1828/E1828</f>
        <v>4.35714285714286</v>
      </c>
      <c r="G1828" s="0" t="str">
        <f aca="false">IF(OR(C1828&lt;4,C1828&gt;9),"Winter","Summer")</f>
        <v>Summer</v>
      </c>
    </row>
    <row r="1829" customFormat="false" ht="14.25" hidden="false" customHeight="false" outlineLevel="0" collapsed="false">
      <c r="A1829" s="50" t="n">
        <v>44317.9583333333</v>
      </c>
      <c r="B1829" s="0" t="n">
        <f aca="false">YEAR(A1829)</f>
        <v>2021</v>
      </c>
      <c r="C1829" s="0" t="n">
        <f aca="false">MONTH(A1829)</f>
        <v>5</v>
      </c>
      <c r="D1829" s="49" t="n">
        <v>16.674</v>
      </c>
      <c r="E1829" s="49" t="n">
        <v>3.822</v>
      </c>
      <c r="F1829" s="49" t="n">
        <f aca="false">D1829/E1829</f>
        <v>4.36263736263736</v>
      </c>
      <c r="G1829" s="0" t="str">
        <f aca="false">IF(OR(C1829&lt;4,C1829&gt;9),"Winter","Summer")</f>
        <v>Summer</v>
      </c>
    </row>
    <row r="1830" customFormat="false" ht="14.25" hidden="false" customHeight="false" outlineLevel="0" collapsed="false">
      <c r="A1830" s="50" t="n">
        <v>44318.9583333333</v>
      </c>
      <c r="B1830" s="0" t="n">
        <f aca="false">YEAR(A1830)</f>
        <v>2021</v>
      </c>
      <c r="C1830" s="0" t="n">
        <f aca="false">MONTH(A1830)</f>
        <v>5</v>
      </c>
      <c r="D1830" s="49" t="n">
        <v>16.4955</v>
      </c>
      <c r="E1830" s="49" t="n">
        <v>3.822</v>
      </c>
      <c r="F1830" s="49" t="n">
        <f aca="false">D1830/E1830</f>
        <v>4.31593406593407</v>
      </c>
      <c r="G1830" s="0" t="str">
        <f aca="false">IF(OR(C1830&lt;4,C1830&gt;9),"Winter","Summer")</f>
        <v>Summer</v>
      </c>
    </row>
    <row r="1831" customFormat="false" ht="14.25" hidden="false" customHeight="false" outlineLevel="0" collapsed="false">
      <c r="A1831" s="50" t="n">
        <v>44319.9583333333</v>
      </c>
      <c r="B1831" s="0" t="n">
        <f aca="false">YEAR(A1831)</f>
        <v>2021</v>
      </c>
      <c r="C1831" s="0" t="n">
        <f aca="false">MONTH(A1831)</f>
        <v>5</v>
      </c>
      <c r="D1831" s="49" t="n">
        <v>15.035999</v>
      </c>
      <c r="E1831" s="49" t="n">
        <v>3.8009999</v>
      </c>
      <c r="F1831" s="49" t="n">
        <f aca="false">D1831/E1831</f>
        <v>3.95580094595635</v>
      </c>
      <c r="G1831" s="0" t="str">
        <f aca="false">IF(OR(C1831&lt;4,C1831&gt;9),"Winter","Summer")</f>
        <v>Summer</v>
      </c>
    </row>
    <row r="1832" customFormat="false" ht="14.25" hidden="false" customHeight="false" outlineLevel="0" collapsed="false">
      <c r="A1832" s="50" t="n">
        <v>44320.9583333333</v>
      </c>
      <c r="B1832" s="0" t="n">
        <f aca="false">YEAR(A1832)</f>
        <v>2021</v>
      </c>
      <c r="C1832" s="0" t="n">
        <f aca="false">MONTH(A1832)</f>
        <v>5</v>
      </c>
      <c r="D1832" s="49" t="n">
        <v>17.251501</v>
      </c>
      <c r="E1832" s="49" t="n">
        <v>3.8009999</v>
      </c>
      <c r="F1832" s="49" t="n">
        <f aca="false">D1832/E1832</f>
        <v>4.53867441564521</v>
      </c>
      <c r="G1832" s="0" t="str">
        <f aca="false">IF(OR(C1832&lt;4,C1832&gt;9),"Winter","Summer")</f>
        <v>Summer</v>
      </c>
    </row>
    <row r="1833" customFormat="false" ht="14.25" hidden="false" customHeight="false" outlineLevel="0" collapsed="false">
      <c r="A1833" s="50" t="n">
        <v>44321.9583333333</v>
      </c>
      <c r="B1833" s="0" t="n">
        <f aca="false">YEAR(A1833)</f>
        <v>2021</v>
      </c>
      <c r="C1833" s="0" t="n">
        <f aca="false">MONTH(A1833)</f>
        <v>5</v>
      </c>
      <c r="D1833" s="49" t="n">
        <v>17.2095</v>
      </c>
      <c r="E1833" s="49" t="n">
        <v>3.864</v>
      </c>
      <c r="F1833" s="49" t="n">
        <f aca="false">D1833/E1833</f>
        <v>4.45380434782609</v>
      </c>
      <c r="G1833" s="0" t="str">
        <f aca="false">IF(OR(C1833&lt;4,C1833&gt;9),"Winter","Summer")</f>
        <v>Summer</v>
      </c>
    </row>
    <row r="1834" customFormat="false" ht="14.25" hidden="false" customHeight="false" outlineLevel="0" collapsed="false">
      <c r="A1834" s="50" t="n">
        <v>44322.9583333333</v>
      </c>
      <c r="B1834" s="0" t="n">
        <f aca="false">YEAR(A1834)</f>
        <v>2021</v>
      </c>
      <c r="C1834" s="0" t="n">
        <f aca="false">MONTH(A1834)</f>
        <v>5</v>
      </c>
      <c r="D1834" s="49" t="n">
        <v>17.8395</v>
      </c>
      <c r="E1834" s="49" t="n">
        <v>3.9585</v>
      </c>
      <c r="F1834" s="49" t="n">
        <f aca="false">D1834/E1834</f>
        <v>4.50663129973475</v>
      </c>
      <c r="G1834" s="0" t="str">
        <f aca="false">IF(OR(C1834&lt;4,C1834&gt;9),"Winter","Summer")</f>
        <v>Summer</v>
      </c>
    </row>
    <row r="1835" customFormat="false" ht="14.25" hidden="false" customHeight="false" outlineLevel="0" collapsed="false">
      <c r="A1835" s="50" t="n">
        <v>44323.9583333333</v>
      </c>
      <c r="B1835" s="0" t="n">
        <f aca="false">YEAR(A1835)</f>
        <v>2021</v>
      </c>
      <c r="C1835" s="0" t="n">
        <f aca="false">MONTH(A1835)</f>
        <v>5</v>
      </c>
      <c r="D1835" s="49" t="n">
        <v>16.474499</v>
      </c>
      <c r="E1835" s="49" t="n">
        <v>3.717</v>
      </c>
      <c r="F1835" s="49" t="n">
        <f aca="false">D1835/E1835</f>
        <v>4.43220312079634</v>
      </c>
      <c r="G1835" s="0" t="str">
        <f aca="false">IF(OR(C1835&lt;4,C1835&gt;9),"Winter","Summer")</f>
        <v>Summer</v>
      </c>
    </row>
    <row r="1836" customFormat="false" ht="14.25" hidden="false" customHeight="false" outlineLevel="0" collapsed="false">
      <c r="A1836" s="50" t="n">
        <v>44324.9583333333</v>
      </c>
      <c r="B1836" s="0" t="n">
        <f aca="false">YEAR(A1836)</f>
        <v>2021</v>
      </c>
      <c r="C1836" s="0" t="n">
        <f aca="false">MONTH(A1836)</f>
        <v>5</v>
      </c>
      <c r="D1836" s="49" t="n">
        <v>15.9915</v>
      </c>
      <c r="E1836" s="49" t="n">
        <v>3.717</v>
      </c>
      <c r="F1836" s="49" t="n">
        <f aca="false">D1836/E1836</f>
        <v>4.30225988700565</v>
      </c>
      <c r="G1836" s="0" t="str">
        <f aca="false">IF(OR(C1836&lt;4,C1836&gt;9),"Winter","Summer")</f>
        <v>Summer</v>
      </c>
    </row>
    <row r="1837" customFormat="false" ht="14.25" hidden="false" customHeight="false" outlineLevel="0" collapsed="false">
      <c r="A1837" s="50" t="n">
        <v>44325.9583333333</v>
      </c>
      <c r="B1837" s="0" t="n">
        <f aca="false">YEAR(A1837)</f>
        <v>2021</v>
      </c>
      <c r="C1837" s="0" t="n">
        <f aca="false">MONTH(A1837)</f>
        <v>5</v>
      </c>
      <c r="D1837" s="49" t="n">
        <v>16.810501</v>
      </c>
      <c r="E1837" s="49" t="n">
        <v>3.696</v>
      </c>
      <c r="F1837" s="49" t="n">
        <f aca="false">D1837/E1837</f>
        <v>4.54829572510822</v>
      </c>
      <c r="G1837" s="0" t="str">
        <f aca="false">IF(OR(C1837&lt;4,C1837&gt;9),"Winter","Summer")</f>
        <v>Summer</v>
      </c>
    </row>
    <row r="1838" customFormat="false" ht="14.25" hidden="false" customHeight="false" outlineLevel="0" collapsed="false">
      <c r="A1838" s="50" t="n">
        <v>44326.9583333333</v>
      </c>
      <c r="B1838" s="0" t="n">
        <f aca="false">YEAR(A1838)</f>
        <v>2021</v>
      </c>
      <c r="C1838" s="0" t="n">
        <f aca="false">MONTH(A1838)</f>
        <v>5</v>
      </c>
      <c r="D1838" s="49" t="n">
        <v>17.052</v>
      </c>
      <c r="E1838" s="49" t="n">
        <v>3.7905</v>
      </c>
      <c r="F1838" s="49" t="n">
        <f aca="false">D1838/E1838</f>
        <v>4.49861495844875</v>
      </c>
      <c r="G1838" s="0" t="str">
        <f aca="false">IF(OR(C1838&lt;4,C1838&gt;9),"Winter","Summer")</f>
        <v>Summer</v>
      </c>
    </row>
    <row r="1839" customFormat="false" ht="14.25" hidden="false" customHeight="false" outlineLevel="0" collapsed="false">
      <c r="A1839" s="50" t="n">
        <v>44327.9583333333</v>
      </c>
      <c r="B1839" s="0" t="n">
        <f aca="false">YEAR(A1839)</f>
        <v>2021</v>
      </c>
      <c r="C1839" s="0" t="n">
        <f aca="false">MONTH(A1839)</f>
        <v>5</v>
      </c>
      <c r="D1839" s="49" t="n">
        <v>17.7765</v>
      </c>
      <c r="E1839" s="49" t="n">
        <v>3.8955</v>
      </c>
      <c r="F1839" s="49" t="n">
        <f aca="false">D1839/E1839</f>
        <v>4.5633423180593</v>
      </c>
      <c r="G1839" s="0" t="str">
        <f aca="false">IF(OR(C1839&lt;4,C1839&gt;9),"Winter","Summer")</f>
        <v>Summer</v>
      </c>
    </row>
    <row r="1840" customFormat="false" ht="14.25" hidden="false" customHeight="false" outlineLevel="0" collapsed="false">
      <c r="A1840" s="50" t="n">
        <v>44328.9583333333</v>
      </c>
      <c r="B1840" s="0" t="n">
        <f aca="false">YEAR(A1840)</f>
        <v>2021</v>
      </c>
      <c r="C1840" s="0" t="n">
        <f aca="false">MONTH(A1840)</f>
        <v>5</v>
      </c>
      <c r="D1840" s="49" t="n">
        <v>18.7635</v>
      </c>
      <c r="E1840" s="49" t="n">
        <v>3.927</v>
      </c>
      <c r="F1840" s="49" t="n">
        <f aca="false">D1840/E1840</f>
        <v>4.77807486631016</v>
      </c>
      <c r="G1840" s="0" t="str">
        <f aca="false">IF(OR(C1840&lt;4,C1840&gt;9),"Winter","Summer")</f>
        <v>Summer</v>
      </c>
    </row>
    <row r="1841" customFormat="false" ht="14.25" hidden="false" customHeight="false" outlineLevel="0" collapsed="false">
      <c r="A1841" s="50" t="n">
        <v>44329.9583333333</v>
      </c>
      <c r="B1841" s="0" t="n">
        <f aca="false">YEAR(A1841)</f>
        <v>2021</v>
      </c>
      <c r="C1841" s="0" t="n">
        <f aca="false">MONTH(A1841)</f>
        <v>5</v>
      </c>
      <c r="D1841" s="49" t="n">
        <v>18.3435</v>
      </c>
      <c r="E1841" s="49" t="n">
        <v>3.99</v>
      </c>
      <c r="F1841" s="49" t="n">
        <f aca="false">D1841/E1841</f>
        <v>4.59736842105263</v>
      </c>
      <c r="G1841" s="0" t="str">
        <f aca="false">IF(OR(C1841&lt;4,C1841&gt;9),"Winter","Summer")</f>
        <v>Summer</v>
      </c>
    </row>
    <row r="1842" customFormat="false" ht="14.25" hidden="false" customHeight="false" outlineLevel="0" collapsed="false">
      <c r="A1842" s="50" t="n">
        <v>44330.9583333333</v>
      </c>
      <c r="B1842" s="0" t="n">
        <f aca="false">YEAR(A1842)</f>
        <v>2021</v>
      </c>
      <c r="C1842" s="0" t="n">
        <f aca="false">MONTH(A1842)</f>
        <v>5</v>
      </c>
      <c r="D1842" s="49" t="n">
        <v>17.5875</v>
      </c>
      <c r="E1842" s="49" t="n">
        <v>4.032</v>
      </c>
      <c r="F1842" s="49" t="n">
        <f aca="false">D1842/E1842</f>
        <v>4.36197916666667</v>
      </c>
      <c r="G1842" s="0" t="str">
        <f aca="false">IF(OR(C1842&lt;4,C1842&gt;9),"Winter","Summer")</f>
        <v>Summer</v>
      </c>
    </row>
    <row r="1843" customFormat="false" ht="14.25" hidden="false" customHeight="false" outlineLevel="0" collapsed="false">
      <c r="A1843" s="50" t="n">
        <v>44331.9583333333</v>
      </c>
      <c r="B1843" s="0" t="n">
        <f aca="false">YEAR(A1843)</f>
        <v>2021</v>
      </c>
      <c r="C1843" s="0" t="n">
        <f aca="false">MONTH(A1843)</f>
        <v>5</v>
      </c>
      <c r="D1843" s="49" t="n">
        <v>17.8605</v>
      </c>
      <c r="E1843" s="49" t="n">
        <v>4.032</v>
      </c>
      <c r="F1843" s="49" t="n">
        <f aca="false">D1843/E1843</f>
        <v>4.4296875</v>
      </c>
      <c r="G1843" s="0" t="str">
        <f aca="false">IF(OR(C1843&lt;4,C1843&gt;9),"Winter","Summer")</f>
        <v>Summer</v>
      </c>
    </row>
    <row r="1844" customFormat="false" ht="14.25" hidden="false" customHeight="false" outlineLevel="0" collapsed="false">
      <c r="A1844" s="50" t="n">
        <v>44332.9583333333</v>
      </c>
      <c r="B1844" s="0" t="n">
        <f aca="false">YEAR(A1844)</f>
        <v>2021</v>
      </c>
      <c r="C1844" s="0" t="n">
        <f aca="false">MONTH(A1844)</f>
        <v>5</v>
      </c>
      <c r="D1844" s="49" t="n">
        <v>18.0705</v>
      </c>
      <c r="E1844" s="49" t="n">
        <v>3.9795</v>
      </c>
      <c r="F1844" s="49" t="n">
        <f aca="false">D1844/E1844</f>
        <v>4.54089709762533</v>
      </c>
      <c r="G1844" s="0" t="str">
        <f aca="false">IF(OR(C1844&lt;4,C1844&gt;9),"Winter","Summer")</f>
        <v>Summer</v>
      </c>
    </row>
    <row r="1845" customFormat="false" ht="14.25" hidden="false" customHeight="false" outlineLevel="0" collapsed="false">
      <c r="A1845" s="50" t="n">
        <v>44333.9583333333</v>
      </c>
      <c r="B1845" s="0" t="n">
        <f aca="false">YEAR(A1845)</f>
        <v>2021</v>
      </c>
      <c r="C1845" s="0" t="n">
        <f aca="false">MONTH(A1845)</f>
        <v>5</v>
      </c>
      <c r="D1845" s="49" t="n">
        <v>18.2175</v>
      </c>
      <c r="E1845" s="49" t="n">
        <v>3.9375</v>
      </c>
      <c r="F1845" s="49" t="n">
        <f aca="false">D1845/E1845</f>
        <v>4.62666666666667</v>
      </c>
      <c r="G1845" s="0" t="str">
        <f aca="false">IF(OR(C1845&lt;4,C1845&gt;9),"Winter","Summer")</f>
        <v>Summer</v>
      </c>
    </row>
    <row r="1846" customFormat="false" ht="14.25" hidden="false" customHeight="false" outlineLevel="0" collapsed="false">
      <c r="A1846" s="50" t="n">
        <v>44334.9583333333</v>
      </c>
      <c r="B1846" s="0" t="n">
        <f aca="false">YEAR(A1846)</f>
        <v>2021</v>
      </c>
      <c r="C1846" s="0" t="n">
        <f aca="false">MONTH(A1846)</f>
        <v>5</v>
      </c>
      <c r="D1846" s="49" t="n">
        <v>18.2385</v>
      </c>
      <c r="E1846" s="49" t="n">
        <v>3.8115</v>
      </c>
      <c r="F1846" s="49" t="n">
        <f aca="false">D1846/E1846</f>
        <v>4.78512396694215</v>
      </c>
      <c r="G1846" s="0" t="str">
        <f aca="false">IF(OR(C1846&lt;4,C1846&gt;9),"Winter","Summer")</f>
        <v>Summer</v>
      </c>
    </row>
    <row r="1847" customFormat="false" ht="14.25" hidden="false" customHeight="false" outlineLevel="0" collapsed="false">
      <c r="A1847" s="50" t="n">
        <v>44335.9583333333</v>
      </c>
      <c r="B1847" s="0" t="n">
        <f aca="false">YEAR(A1847)</f>
        <v>2021</v>
      </c>
      <c r="C1847" s="0" t="n">
        <f aca="false">MONTH(A1847)</f>
        <v>5</v>
      </c>
      <c r="D1847" s="49" t="n">
        <v>16.548</v>
      </c>
      <c r="E1847" s="49" t="n">
        <v>3.7484999</v>
      </c>
      <c r="F1847" s="49" t="n">
        <f aca="false">D1847/E1847</f>
        <v>4.4145659440994</v>
      </c>
      <c r="G1847" s="0" t="str">
        <f aca="false">IF(OR(C1847&lt;4,C1847&gt;9),"Winter","Summer")</f>
        <v>Summer</v>
      </c>
    </row>
    <row r="1848" customFormat="false" ht="14.25" hidden="false" customHeight="false" outlineLevel="0" collapsed="false">
      <c r="A1848" s="50" t="n">
        <v>44336.9583333333</v>
      </c>
      <c r="B1848" s="0" t="n">
        <f aca="false">YEAR(A1848)</f>
        <v>2021</v>
      </c>
      <c r="C1848" s="0" t="n">
        <f aca="false">MONTH(A1848)</f>
        <v>5</v>
      </c>
      <c r="D1848" s="49" t="n">
        <v>15.0885</v>
      </c>
      <c r="E1848" s="49" t="n">
        <v>3.7695</v>
      </c>
      <c r="F1848" s="49" t="n">
        <f aca="false">D1848/E1848</f>
        <v>4.00278551532033</v>
      </c>
      <c r="G1848" s="0" t="str">
        <f aca="false">IF(OR(C1848&lt;4,C1848&gt;9),"Winter","Summer")</f>
        <v>Summer</v>
      </c>
    </row>
    <row r="1849" customFormat="false" ht="14.25" hidden="false" customHeight="false" outlineLevel="0" collapsed="false">
      <c r="A1849" s="50" t="n">
        <v>44337.9583333333</v>
      </c>
      <c r="B1849" s="0" t="n">
        <f aca="false">YEAR(A1849)</f>
        <v>2021</v>
      </c>
      <c r="C1849" s="0" t="n">
        <f aca="false">MONTH(A1849)</f>
        <v>5</v>
      </c>
      <c r="D1849" s="49" t="n">
        <v>15.875999</v>
      </c>
      <c r="E1849" s="49" t="n">
        <v>3.864</v>
      </c>
      <c r="F1849" s="49" t="n">
        <f aca="false">D1849/E1849</f>
        <v>4.10869539337474</v>
      </c>
      <c r="G1849" s="0" t="str">
        <f aca="false">IF(OR(C1849&lt;4,C1849&gt;9),"Winter","Summer")</f>
        <v>Summer</v>
      </c>
    </row>
    <row r="1850" customFormat="false" ht="14.25" hidden="false" customHeight="false" outlineLevel="0" collapsed="false">
      <c r="A1850" s="50" t="n">
        <v>44338.9583333333</v>
      </c>
      <c r="B1850" s="0" t="n">
        <f aca="false">YEAR(A1850)</f>
        <v>2021</v>
      </c>
      <c r="C1850" s="0" t="n">
        <f aca="false">MONTH(A1850)</f>
        <v>5</v>
      </c>
      <c r="D1850" s="49" t="n">
        <v>17.115</v>
      </c>
      <c r="E1850" s="49" t="n">
        <v>3.864</v>
      </c>
      <c r="F1850" s="49" t="n">
        <f aca="false">D1850/E1850</f>
        <v>4.42934782608696</v>
      </c>
      <c r="G1850" s="0" t="str">
        <f aca="false">IF(OR(C1850&lt;4,C1850&gt;9),"Winter","Summer")</f>
        <v>Summer</v>
      </c>
    </row>
    <row r="1851" customFormat="false" ht="14.25" hidden="false" customHeight="false" outlineLevel="0" collapsed="false">
      <c r="A1851" s="50" t="n">
        <v>44339.9583333333</v>
      </c>
      <c r="B1851" s="0" t="n">
        <f aca="false">YEAR(A1851)</f>
        <v>2021</v>
      </c>
      <c r="C1851" s="0" t="n">
        <f aca="false">MONTH(A1851)</f>
        <v>5</v>
      </c>
      <c r="D1851" s="49" t="n">
        <v>17.3985</v>
      </c>
      <c r="E1851" s="49" t="n">
        <v>3.885</v>
      </c>
      <c r="F1851" s="49" t="n">
        <f aca="false">D1851/E1851</f>
        <v>4.47837837837838</v>
      </c>
      <c r="G1851" s="0" t="str">
        <f aca="false">IF(OR(C1851&lt;4,C1851&gt;9),"Winter","Summer")</f>
        <v>Summer</v>
      </c>
    </row>
    <row r="1852" customFormat="false" ht="14.25" hidden="false" customHeight="false" outlineLevel="0" collapsed="false">
      <c r="A1852" s="50" t="n">
        <v>44340.9583333333</v>
      </c>
      <c r="B1852" s="0" t="n">
        <f aca="false">YEAR(A1852)</f>
        <v>2021</v>
      </c>
      <c r="C1852" s="0" t="n">
        <f aca="false">MONTH(A1852)</f>
        <v>5</v>
      </c>
      <c r="D1852" s="49" t="n">
        <v>16.9155</v>
      </c>
      <c r="E1852" s="49" t="n">
        <v>3.7905</v>
      </c>
      <c r="F1852" s="49" t="n">
        <f aca="false">D1852/E1852</f>
        <v>4.46260387811634</v>
      </c>
      <c r="G1852" s="0" t="str">
        <f aca="false">IF(OR(C1852&lt;4,C1852&gt;9),"Winter","Summer")</f>
        <v>Summer</v>
      </c>
    </row>
    <row r="1853" customFormat="false" ht="14.25" hidden="false" customHeight="false" outlineLevel="0" collapsed="false">
      <c r="A1853" s="50" t="n">
        <v>44341.9583333333</v>
      </c>
      <c r="B1853" s="0" t="n">
        <f aca="false">YEAR(A1853)</f>
        <v>2021</v>
      </c>
      <c r="C1853" s="0" t="n">
        <f aca="false">MONTH(A1853)</f>
        <v>5</v>
      </c>
      <c r="D1853" s="49" t="n">
        <v>17.4405</v>
      </c>
      <c r="E1853" s="49" t="n">
        <v>3.99</v>
      </c>
      <c r="F1853" s="49" t="n">
        <f aca="false">D1853/E1853</f>
        <v>4.37105263157895</v>
      </c>
      <c r="G1853" s="0" t="str">
        <f aca="false">IF(OR(C1853&lt;4,C1853&gt;9),"Winter","Summer")</f>
        <v>Summer</v>
      </c>
    </row>
    <row r="1854" customFormat="false" ht="14.25" hidden="false" customHeight="false" outlineLevel="0" collapsed="false">
      <c r="A1854" s="50" t="n">
        <v>44342.9583333333</v>
      </c>
      <c r="B1854" s="0" t="n">
        <f aca="false">YEAR(A1854)</f>
        <v>2021</v>
      </c>
      <c r="C1854" s="0" t="n">
        <f aca="false">MONTH(A1854)</f>
        <v>5</v>
      </c>
      <c r="D1854" s="49" t="n">
        <v>18.312</v>
      </c>
      <c r="E1854" s="49" t="n">
        <v>4.0635</v>
      </c>
      <c r="F1854" s="49" t="n">
        <f aca="false">D1854/E1854</f>
        <v>4.50645994832041</v>
      </c>
      <c r="G1854" s="0" t="str">
        <f aca="false">IF(OR(C1854&lt;4,C1854&gt;9),"Winter","Summer")</f>
        <v>Summer</v>
      </c>
    </row>
    <row r="1855" customFormat="false" ht="14.25" hidden="false" customHeight="false" outlineLevel="0" collapsed="false">
      <c r="A1855" s="50" t="n">
        <v>44343.9583333333</v>
      </c>
      <c r="B1855" s="0" t="n">
        <f aca="false">YEAR(A1855)</f>
        <v>2021</v>
      </c>
      <c r="C1855" s="0" t="n">
        <f aca="false">MONTH(A1855)</f>
        <v>5</v>
      </c>
      <c r="D1855" s="49" t="n">
        <v>18.417002</v>
      </c>
      <c r="E1855" s="49" t="n">
        <v>3.8535001</v>
      </c>
      <c r="F1855" s="49" t="n">
        <f aca="false">D1855/E1855</f>
        <v>4.7792919481175</v>
      </c>
      <c r="G1855" s="0" t="str">
        <f aca="false">IF(OR(C1855&lt;4,C1855&gt;9),"Winter","Summer")</f>
        <v>Summer</v>
      </c>
    </row>
    <row r="1856" customFormat="false" ht="14.25" hidden="false" customHeight="false" outlineLevel="0" collapsed="false">
      <c r="A1856" s="50" t="n">
        <v>44344.9583333333</v>
      </c>
      <c r="B1856" s="0" t="n">
        <f aca="false">YEAR(A1856)</f>
        <v>2021</v>
      </c>
      <c r="C1856" s="0" t="n">
        <f aca="false">MONTH(A1856)</f>
        <v>5</v>
      </c>
      <c r="D1856" s="49" t="n">
        <v>17.451</v>
      </c>
      <c r="E1856" s="49" t="n">
        <v>3.696</v>
      </c>
      <c r="F1856" s="49" t="n">
        <f aca="false">D1856/E1856</f>
        <v>4.72159090909091</v>
      </c>
      <c r="G1856" s="0" t="str">
        <f aca="false">IF(OR(C1856&lt;4,C1856&gt;9),"Winter","Summer")</f>
        <v>Summer</v>
      </c>
    </row>
    <row r="1857" customFormat="false" ht="14.25" hidden="false" customHeight="false" outlineLevel="0" collapsed="false">
      <c r="A1857" s="50" t="n">
        <v>44345.9583333333</v>
      </c>
      <c r="B1857" s="0" t="n">
        <f aca="false">YEAR(A1857)</f>
        <v>2021</v>
      </c>
      <c r="C1857" s="0" t="n">
        <f aca="false">MONTH(A1857)</f>
        <v>5</v>
      </c>
      <c r="D1857" s="49" t="n">
        <v>16.632</v>
      </c>
      <c r="E1857" s="49" t="n">
        <v>3.696</v>
      </c>
      <c r="F1857" s="49" t="n">
        <f aca="false">D1857/E1857</f>
        <v>4.5</v>
      </c>
      <c r="G1857" s="0" t="str">
        <f aca="false">IF(OR(C1857&lt;4,C1857&gt;9),"Winter","Summer")</f>
        <v>Summer</v>
      </c>
    </row>
    <row r="1858" customFormat="false" ht="14.25" hidden="false" customHeight="false" outlineLevel="0" collapsed="false">
      <c r="A1858" s="50" t="n">
        <v>44346.9583333333</v>
      </c>
      <c r="B1858" s="0" t="n">
        <f aca="false">YEAR(A1858)</f>
        <v>2021</v>
      </c>
      <c r="C1858" s="0" t="n">
        <f aca="false">MONTH(A1858)</f>
        <v>5</v>
      </c>
      <c r="D1858" s="49" t="n">
        <v>16.831501</v>
      </c>
      <c r="E1858" s="49" t="n">
        <v>3.696</v>
      </c>
      <c r="F1858" s="49" t="n">
        <f aca="false">D1858/E1858</f>
        <v>4.55397754329004</v>
      </c>
      <c r="G1858" s="0" t="str">
        <f aca="false">IF(OR(C1858&lt;4,C1858&gt;9),"Winter","Summer")</f>
        <v>Summer</v>
      </c>
    </row>
    <row r="1859" customFormat="false" ht="14.25" hidden="false" customHeight="false" outlineLevel="0" collapsed="false">
      <c r="A1859" s="50" t="n">
        <v>44347.9583333333</v>
      </c>
      <c r="B1859" s="0" t="n">
        <f aca="false">YEAR(A1859)</f>
        <v>2021</v>
      </c>
      <c r="C1859" s="0" t="n">
        <f aca="false">MONTH(A1859)</f>
        <v>5</v>
      </c>
      <c r="D1859" s="49" t="n">
        <v>16.7265</v>
      </c>
      <c r="E1859" s="49" t="n">
        <v>3.7275</v>
      </c>
      <c r="F1859" s="49" t="n">
        <f aca="false">D1859/E1859</f>
        <v>4.48732394366197</v>
      </c>
      <c r="G1859" s="0" t="str">
        <f aca="false">IF(OR(C1859&lt;4,C1859&gt;9),"Winter","Summer")</f>
        <v>Summer</v>
      </c>
    </row>
    <row r="1860" customFormat="false" ht="14.25" hidden="false" customHeight="false" outlineLevel="0" collapsed="false">
      <c r="A1860" s="50" t="n">
        <v>44348.9583333333</v>
      </c>
      <c r="B1860" s="0" t="n">
        <f aca="false">YEAR(A1860)</f>
        <v>2021</v>
      </c>
      <c r="C1860" s="0" t="n">
        <f aca="false">MONTH(A1860)</f>
        <v>6</v>
      </c>
      <c r="D1860" s="49" t="n">
        <v>16.9155</v>
      </c>
      <c r="E1860" s="49" t="n">
        <v>3.7695</v>
      </c>
      <c r="F1860" s="49" t="n">
        <f aca="false">D1860/E1860</f>
        <v>4.4874651810585</v>
      </c>
      <c r="G1860" s="0" t="str">
        <f aca="false">IF(OR(C1860&lt;4,C1860&gt;9),"Winter","Summer")</f>
        <v>Summer</v>
      </c>
    </row>
    <row r="1861" customFormat="false" ht="14.25" hidden="false" customHeight="false" outlineLevel="0" collapsed="false">
      <c r="A1861" s="50" t="n">
        <v>44349.9583333333</v>
      </c>
      <c r="B1861" s="0" t="n">
        <f aca="false">YEAR(A1861)</f>
        <v>2021</v>
      </c>
      <c r="C1861" s="0" t="n">
        <f aca="false">MONTH(A1861)</f>
        <v>6</v>
      </c>
      <c r="D1861" s="49" t="n">
        <v>16.831501</v>
      </c>
      <c r="E1861" s="49" t="n">
        <v>3.7905</v>
      </c>
      <c r="F1861" s="49" t="n">
        <f aca="false">D1861/E1861</f>
        <v>4.44044347711384</v>
      </c>
      <c r="G1861" s="0" t="str">
        <f aca="false">IF(OR(C1861&lt;4,C1861&gt;9),"Winter","Summer")</f>
        <v>Summer</v>
      </c>
    </row>
    <row r="1862" customFormat="false" ht="14.25" hidden="false" customHeight="false" outlineLevel="0" collapsed="false">
      <c r="A1862" s="50" t="n">
        <v>44350.9583333333</v>
      </c>
      <c r="B1862" s="0" t="n">
        <f aca="false">YEAR(A1862)</f>
        <v>2021</v>
      </c>
      <c r="C1862" s="0" t="n">
        <f aca="false">MONTH(A1862)</f>
        <v>6</v>
      </c>
      <c r="D1862" s="49" t="n">
        <v>17.052</v>
      </c>
      <c r="E1862" s="49" t="n">
        <v>3.7695</v>
      </c>
      <c r="F1862" s="49" t="n">
        <f aca="false">D1862/E1862</f>
        <v>4.52367688022284</v>
      </c>
      <c r="G1862" s="0" t="str">
        <f aca="false">IF(OR(C1862&lt;4,C1862&gt;9),"Winter","Summer")</f>
        <v>Summer</v>
      </c>
    </row>
    <row r="1863" customFormat="false" ht="14.25" hidden="false" customHeight="false" outlineLevel="0" collapsed="false">
      <c r="A1863" s="50" t="n">
        <v>44351.9583333333</v>
      </c>
      <c r="B1863" s="0" t="n">
        <f aca="false">YEAR(A1863)</f>
        <v>2021</v>
      </c>
      <c r="C1863" s="0" t="n">
        <f aca="false">MONTH(A1863)</f>
        <v>6</v>
      </c>
      <c r="D1863" s="49" t="n">
        <v>16.7895</v>
      </c>
      <c r="E1863" s="49" t="n">
        <v>3.7484999</v>
      </c>
      <c r="F1863" s="49" t="n">
        <f aca="false">D1863/E1863</f>
        <v>4.47899171612623</v>
      </c>
      <c r="G1863" s="0" t="str">
        <f aca="false">IF(OR(C1863&lt;4,C1863&gt;9),"Winter","Summer")</f>
        <v>Summer</v>
      </c>
    </row>
    <row r="1864" customFormat="false" ht="14.25" hidden="false" customHeight="false" outlineLevel="0" collapsed="false">
      <c r="A1864" s="50" t="n">
        <v>44352.9583333333</v>
      </c>
      <c r="B1864" s="0" t="n">
        <f aca="false">YEAR(A1864)</f>
        <v>2021</v>
      </c>
      <c r="C1864" s="0" t="n">
        <f aca="false">MONTH(A1864)</f>
        <v>6</v>
      </c>
      <c r="D1864" s="49" t="n">
        <v>17.020498</v>
      </c>
      <c r="E1864" s="49" t="n">
        <v>3.7484999</v>
      </c>
      <c r="F1864" s="49" t="n">
        <f aca="false">D1864/E1864</f>
        <v>4.54061583408339</v>
      </c>
      <c r="G1864" s="0" t="str">
        <f aca="false">IF(OR(C1864&lt;4,C1864&gt;9),"Winter","Summer")</f>
        <v>Summer</v>
      </c>
    </row>
    <row r="1865" customFormat="false" ht="14.25" hidden="false" customHeight="false" outlineLevel="0" collapsed="false">
      <c r="A1865" s="50" t="n">
        <v>44353.9583333333</v>
      </c>
      <c r="B1865" s="0" t="n">
        <f aca="false">YEAR(A1865)</f>
        <v>2021</v>
      </c>
      <c r="C1865" s="0" t="n">
        <f aca="false">MONTH(A1865)</f>
        <v>6</v>
      </c>
      <c r="D1865" s="49" t="n">
        <v>17.052</v>
      </c>
      <c r="E1865" s="49" t="n">
        <v>3.7589998</v>
      </c>
      <c r="F1865" s="49" t="n">
        <f aca="false">D1865/E1865</f>
        <v>4.53631309051945</v>
      </c>
      <c r="G1865" s="0" t="str">
        <f aca="false">IF(OR(C1865&lt;4,C1865&gt;9),"Winter","Summer")</f>
        <v>Summer</v>
      </c>
    </row>
    <row r="1866" customFormat="false" ht="14.25" hidden="false" customHeight="false" outlineLevel="0" collapsed="false">
      <c r="A1866" s="50" t="n">
        <v>44354.9583333333</v>
      </c>
      <c r="B1866" s="0" t="n">
        <f aca="false">YEAR(A1866)</f>
        <v>2021</v>
      </c>
      <c r="C1866" s="0" t="n">
        <f aca="false">MONTH(A1866)</f>
        <v>6</v>
      </c>
      <c r="D1866" s="49" t="n">
        <v>16.6215</v>
      </c>
      <c r="E1866" s="49" t="n">
        <v>3.8115</v>
      </c>
      <c r="F1866" s="49" t="n">
        <f aca="false">D1866/E1866</f>
        <v>4.36088154269972</v>
      </c>
      <c r="G1866" s="0" t="str">
        <f aca="false">IF(OR(C1866&lt;4,C1866&gt;9),"Winter","Summer")</f>
        <v>Summer</v>
      </c>
    </row>
    <row r="1867" customFormat="false" ht="14.25" hidden="false" customHeight="false" outlineLevel="0" collapsed="false">
      <c r="A1867" s="50" t="n">
        <v>44355.9583333333</v>
      </c>
      <c r="B1867" s="0" t="n">
        <f aca="false">YEAR(A1867)</f>
        <v>2021</v>
      </c>
      <c r="C1867" s="0" t="n">
        <f aca="false">MONTH(A1867)</f>
        <v>6</v>
      </c>
      <c r="D1867" s="49" t="n">
        <v>16.831501</v>
      </c>
      <c r="E1867" s="49" t="n">
        <v>3.9585</v>
      </c>
      <c r="F1867" s="49" t="n">
        <f aca="false">D1867/E1867</f>
        <v>4.25198964254137</v>
      </c>
      <c r="G1867" s="0" t="str">
        <f aca="false">IF(OR(C1867&lt;4,C1867&gt;9),"Winter","Summer")</f>
        <v>Summer</v>
      </c>
    </row>
    <row r="1868" customFormat="false" ht="14.25" hidden="false" customHeight="false" outlineLevel="0" collapsed="false">
      <c r="A1868" s="50" t="n">
        <v>44356.9583333333</v>
      </c>
      <c r="B1868" s="0" t="n">
        <f aca="false">YEAR(A1868)</f>
        <v>2021</v>
      </c>
      <c r="C1868" s="0" t="n">
        <f aca="false">MONTH(A1868)</f>
        <v>6</v>
      </c>
      <c r="D1868" s="49" t="n">
        <v>16.758</v>
      </c>
      <c r="E1868" s="49" t="n">
        <v>3.99</v>
      </c>
      <c r="F1868" s="49" t="n">
        <f aca="false">D1868/E1868</f>
        <v>4.2</v>
      </c>
      <c r="G1868" s="0" t="str">
        <f aca="false">IF(OR(C1868&lt;4,C1868&gt;9),"Winter","Summer")</f>
        <v>Summer</v>
      </c>
    </row>
    <row r="1869" customFormat="false" ht="14.25" hidden="false" customHeight="false" outlineLevel="0" collapsed="false">
      <c r="A1869" s="50" t="n">
        <v>44357.9583333333</v>
      </c>
      <c r="B1869" s="0" t="n">
        <f aca="false">YEAR(A1869)</f>
        <v>2021</v>
      </c>
      <c r="C1869" s="0" t="n">
        <f aca="false">MONTH(A1869)</f>
        <v>6</v>
      </c>
      <c r="D1869" s="49" t="n">
        <v>16.7055</v>
      </c>
      <c r="E1869" s="49" t="n">
        <v>3.9585</v>
      </c>
      <c r="F1869" s="49" t="n">
        <f aca="false">D1869/E1869</f>
        <v>4.22015915119363</v>
      </c>
      <c r="G1869" s="0" t="str">
        <f aca="false">IF(OR(C1869&lt;4,C1869&gt;9),"Winter","Summer")</f>
        <v>Summer</v>
      </c>
    </row>
    <row r="1870" customFormat="false" ht="14.25" hidden="false" customHeight="false" outlineLevel="0" collapsed="false">
      <c r="A1870" s="50" t="n">
        <v>44358.9583333333</v>
      </c>
      <c r="B1870" s="0" t="n">
        <f aca="false">YEAR(A1870)</f>
        <v>2021</v>
      </c>
      <c r="C1870" s="0" t="n">
        <f aca="false">MONTH(A1870)</f>
        <v>6</v>
      </c>
      <c r="D1870" s="49" t="n">
        <v>17.251501</v>
      </c>
      <c r="E1870" s="49" t="n">
        <v>3.9375</v>
      </c>
      <c r="F1870" s="49" t="n">
        <f aca="false">D1870/E1870</f>
        <v>4.38133358730159</v>
      </c>
      <c r="G1870" s="0" t="str">
        <f aca="false">IF(OR(C1870&lt;4,C1870&gt;9),"Winter","Summer")</f>
        <v>Summer</v>
      </c>
    </row>
    <row r="1871" customFormat="false" ht="14.25" hidden="false" customHeight="false" outlineLevel="0" collapsed="false">
      <c r="A1871" s="50" t="n">
        <v>44359.9583333333</v>
      </c>
      <c r="B1871" s="0" t="n">
        <f aca="false">YEAR(A1871)</f>
        <v>2021</v>
      </c>
      <c r="C1871" s="0" t="n">
        <f aca="false">MONTH(A1871)</f>
        <v>6</v>
      </c>
      <c r="D1871" s="49" t="n">
        <v>17.272501</v>
      </c>
      <c r="E1871" s="49" t="n">
        <v>3.9375</v>
      </c>
      <c r="F1871" s="49" t="n">
        <f aca="false">D1871/E1871</f>
        <v>4.38666692063492</v>
      </c>
      <c r="G1871" s="0" t="str">
        <f aca="false">IF(OR(C1871&lt;4,C1871&gt;9),"Winter","Summer")</f>
        <v>Summer</v>
      </c>
    </row>
    <row r="1872" customFormat="false" ht="14.25" hidden="false" customHeight="false" outlineLevel="0" collapsed="false">
      <c r="A1872" s="50" t="n">
        <v>44360.9583333333</v>
      </c>
      <c r="B1872" s="0" t="n">
        <f aca="false">YEAR(A1872)</f>
        <v>2021</v>
      </c>
      <c r="C1872" s="0" t="n">
        <f aca="false">MONTH(A1872)</f>
        <v>6</v>
      </c>
      <c r="D1872" s="49" t="n">
        <v>17.303999</v>
      </c>
      <c r="E1872" s="49" t="n">
        <v>3.948</v>
      </c>
      <c r="F1872" s="49" t="n">
        <f aca="false">D1872/E1872</f>
        <v>4.38297847011145</v>
      </c>
      <c r="G1872" s="0" t="str">
        <f aca="false">IF(OR(C1872&lt;4,C1872&gt;9),"Winter","Summer")</f>
        <v>Summer</v>
      </c>
    </row>
    <row r="1873" customFormat="false" ht="14.25" hidden="false" customHeight="false" outlineLevel="0" collapsed="false">
      <c r="A1873" s="50" t="n">
        <v>44361.9583333333</v>
      </c>
      <c r="B1873" s="0" t="n">
        <f aca="false">YEAR(A1873)</f>
        <v>2021</v>
      </c>
      <c r="C1873" s="0" t="n">
        <f aca="false">MONTH(A1873)</f>
        <v>6</v>
      </c>
      <c r="D1873" s="49" t="n">
        <v>17.703001</v>
      </c>
      <c r="E1873" s="49" t="n">
        <v>4.0635</v>
      </c>
      <c r="F1873" s="49" t="n">
        <f aca="false">D1873/E1873</f>
        <v>4.35658939338009</v>
      </c>
      <c r="G1873" s="0" t="str">
        <f aca="false">IF(OR(C1873&lt;4,C1873&gt;9),"Winter","Summer")</f>
        <v>Summer</v>
      </c>
    </row>
    <row r="1874" customFormat="false" ht="14.25" hidden="false" customHeight="false" outlineLevel="0" collapsed="false">
      <c r="A1874" s="50" t="n">
        <v>44362.9583333333</v>
      </c>
      <c r="B1874" s="0" t="n">
        <f aca="false">YEAR(A1874)</f>
        <v>2021</v>
      </c>
      <c r="C1874" s="0" t="n">
        <f aca="false">MONTH(A1874)</f>
        <v>6</v>
      </c>
      <c r="D1874" s="49" t="n">
        <v>18.060001</v>
      </c>
      <c r="E1874" s="49" t="n">
        <v>4.032</v>
      </c>
      <c r="F1874" s="49" t="n">
        <f aca="false">D1874/E1874</f>
        <v>4.47916691468254</v>
      </c>
      <c r="G1874" s="0" t="str">
        <f aca="false">IF(OR(C1874&lt;4,C1874&gt;9),"Winter","Summer")</f>
        <v>Summer</v>
      </c>
    </row>
    <row r="1875" customFormat="false" ht="14.25" hidden="false" customHeight="false" outlineLevel="0" collapsed="false">
      <c r="A1875" s="50" t="n">
        <v>44363.9583333333</v>
      </c>
      <c r="B1875" s="0" t="n">
        <f aca="false">YEAR(A1875)</f>
        <v>2021</v>
      </c>
      <c r="C1875" s="0" t="n">
        <f aca="false">MONTH(A1875)</f>
        <v>6</v>
      </c>
      <c r="D1875" s="49" t="n">
        <v>17.976002</v>
      </c>
      <c r="E1875" s="49" t="n">
        <v>3.9689999</v>
      </c>
      <c r="F1875" s="49" t="n">
        <f aca="false">D1875/E1875</f>
        <v>4.52910114711769</v>
      </c>
      <c r="G1875" s="0" t="str">
        <f aca="false">IF(OR(C1875&lt;4,C1875&gt;9),"Winter","Summer")</f>
        <v>Summer</v>
      </c>
    </row>
    <row r="1876" customFormat="false" ht="14.25" hidden="false" customHeight="false" outlineLevel="0" collapsed="false">
      <c r="A1876" s="50" t="n">
        <v>44364.9583333333</v>
      </c>
      <c r="B1876" s="0" t="n">
        <f aca="false">YEAR(A1876)</f>
        <v>2021</v>
      </c>
      <c r="C1876" s="0" t="n">
        <f aca="false">MONTH(A1876)</f>
        <v>6</v>
      </c>
      <c r="D1876" s="49" t="n">
        <v>17.577</v>
      </c>
      <c r="E1876" s="49" t="n">
        <v>4.011</v>
      </c>
      <c r="F1876" s="49" t="n">
        <f aca="false">D1876/E1876</f>
        <v>4.38219895287958</v>
      </c>
      <c r="G1876" s="0" t="str">
        <f aca="false">IF(OR(C1876&lt;4,C1876&gt;9),"Winter","Summer")</f>
        <v>Summer</v>
      </c>
    </row>
    <row r="1877" customFormat="false" ht="14.25" hidden="false" customHeight="false" outlineLevel="0" collapsed="false">
      <c r="A1877" s="50" t="n">
        <v>44365.9583333333</v>
      </c>
      <c r="B1877" s="0" t="n">
        <f aca="false">YEAR(A1877)</f>
        <v>2021</v>
      </c>
      <c r="C1877" s="0" t="n">
        <f aca="false">MONTH(A1877)</f>
        <v>6</v>
      </c>
      <c r="D1877" s="49" t="n">
        <v>17.703001</v>
      </c>
      <c r="E1877" s="49" t="n">
        <v>4.1895</v>
      </c>
      <c r="F1877" s="49" t="n">
        <f aca="false">D1877/E1877</f>
        <v>4.22556414846641</v>
      </c>
      <c r="G1877" s="0" t="str">
        <f aca="false">IF(OR(C1877&lt;4,C1877&gt;9),"Winter","Summer")</f>
        <v>Summer</v>
      </c>
    </row>
    <row r="1878" customFormat="false" ht="14.25" hidden="false" customHeight="false" outlineLevel="0" collapsed="false">
      <c r="A1878" s="50" t="n">
        <v>44366.9583333333</v>
      </c>
      <c r="B1878" s="0" t="n">
        <f aca="false">YEAR(A1878)</f>
        <v>2021</v>
      </c>
      <c r="C1878" s="0" t="n">
        <f aca="false">MONTH(A1878)</f>
        <v>6</v>
      </c>
      <c r="D1878" s="49" t="n">
        <v>18.248999</v>
      </c>
      <c r="E1878" s="49" t="n">
        <v>4.1895</v>
      </c>
      <c r="F1878" s="49" t="n">
        <f aca="false">D1878/E1878</f>
        <v>4.35588948561881</v>
      </c>
      <c r="G1878" s="0" t="str">
        <f aca="false">IF(OR(C1878&lt;4,C1878&gt;9),"Winter","Summer")</f>
        <v>Summer</v>
      </c>
    </row>
    <row r="1879" customFormat="false" ht="14.25" hidden="false" customHeight="false" outlineLevel="0" collapsed="false">
      <c r="A1879" s="50" t="n">
        <v>44367.9583333333</v>
      </c>
      <c r="B1879" s="0" t="n">
        <f aca="false">YEAR(A1879)</f>
        <v>2021</v>
      </c>
      <c r="C1879" s="0" t="n">
        <f aca="false">MONTH(A1879)</f>
        <v>6</v>
      </c>
      <c r="D1879" s="49" t="n">
        <v>17.871</v>
      </c>
      <c r="E1879" s="49" t="n">
        <v>4.2105002</v>
      </c>
      <c r="F1879" s="49" t="n">
        <f aca="false">D1879/E1879</f>
        <v>4.24438882582169</v>
      </c>
      <c r="G1879" s="0" t="str">
        <f aca="false">IF(OR(C1879&lt;4,C1879&gt;9),"Winter","Summer")</f>
        <v>Summer</v>
      </c>
    </row>
    <row r="1880" customFormat="false" ht="14.25" hidden="false" customHeight="false" outlineLevel="0" collapsed="false">
      <c r="A1880" s="50" t="n">
        <v>44368.9583333333</v>
      </c>
      <c r="B1880" s="0" t="n">
        <f aca="false">YEAR(A1880)</f>
        <v>2021</v>
      </c>
      <c r="C1880" s="0" t="n">
        <f aca="false">MONTH(A1880)</f>
        <v>6</v>
      </c>
      <c r="D1880" s="49" t="n">
        <v>18.1125</v>
      </c>
      <c r="E1880" s="49" t="n">
        <v>4.2</v>
      </c>
      <c r="F1880" s="49" t="n">
        <f aca="false">D1880/E1880</f>
        <v>4.3125</v>
      </c>
      <c r="G1880" s="0" t="str">
        <f aca="false">IF(OR(C1880&lt;4,C1880&gt;9),"Winter","Summer")</f>
        <v>Summer</v>
      </c>
    </row>
    <row r="1881" customFormat="false" ht="14.25" hidden="false" customHeight="false" outlineLevel="0" collapsed="false">
      <c r="A1881" s="50" t="n">
        <v>44369.9583333333</v>
      </c>
      <c r="B1881" s="0" t="n">
        <f aca="false">YEAR(A1881)</f>
        <v>2021</v>
      </c>
      <c r="C1881" s="0" t="n">
        <f aca="false">MONTH(A1881)</f>
        <v>6</v>
      </c>
      <c r="D1881" s="49" t="n">
        <v>18.7425</v>
      </c>
      <c r="E1881" s="49" t="n">
        <v>4.3259997</v>
      </c>
      <c r="F1881" s="49" t="n">
        <f aca="false">D1881/E1881</f>
        <v>4.33252457229713</v>
      </c>
      <c r="G1881" s="0" t="str">
        <f aca="false">IF(OR(C1881&lt;4,C1881&gt;9),"Winter","Summer")</f>
        <v>Summer</v>
      </c>
    </row>
    <row r="1882" customFormat="false" ht="14.25" hidden="false" customHeight="false" outlineLevel="0" collapsed="false">
      <c r="A1882" s="50" t="n">
        <v>44370.9583333333</v>
      </c>
      <c r="B1882" s="0" t="n">
        <f aca="false">YEAR(A1882)</f>
        <v>2021</v>
      </c>
      <c r="C1882" s="0" t="n">
        <f aca="false">MONTH(A1882)</f>
        <v>6</v>
      </c>
      <c r="D1882" s="49" t="n">
        <v>18.332998</v>
      </c>
      <c r="E1882" s="49" t="n">
        <v>4.4205</v>
      </c>
      <c r="F1882" s="49" t="n">
        <f aca="false">D1882/E1882</f>
        <v>4.14726795611356</v>
      </c>
      <c r="G1882" s="0" t="str">
        <f aca="false">IF(OR(C1882&lt;4,C1882&gt;9),"Winter","Summer")</f>
        <v>Summer</v>
      </c>
    </row>
    <row r="1883" customFormat="false" ht="14.25" hidden="false" customHeight="false" outlineLevel="0" collapsed="false">
      <c r="A1883" s="50" t="n">
        <v>44371.9583333333</v>
      </c>
      <c r="B1883" s="0" t="n">
        <f aca="false">YEAR(A1883)</f>
        <v>2021</v>
      </c>
      <c r="C1883" s="0" t="n">
        <f aca="false">MONTH(A1883)</f>
        <v>6</v>
      </c>
      <c r="D1883" s="49" t="n">
        <v>18.0705</v>
      </c>
      <c r="E1883" s="49" t="n">
        <v>4.4625</v>
      </c>
      <c r="F1883" s="49" t="n">
        <f aca="false">D1883/E1883</f>
        <v>4.04941176470588</v>
      </c>
      <c r="G1883" s="0" t="str">
        <f aca="false">IF(OR(C1883&lt;4,C1883&gt;9),"Winter","Summer")</f>
        <v>Summer</v>
      </c>
    </row>
    <row r="1884" customFormat="false" ht="14.25" hidden="false" customHeight="false" outlineLevel="0" collapsed="false">
      <c r="A1884" s="50" t="n">
        <v>44372.9583333333</v>
      </c>
      <c r="B1884" s="0" t="n">
        <f aca="false">YEAR(A1884)</f>
        <v>2021</v>
      </c>
      <c r="C1884" s="0" t="n">
        <f aca="false">MONTH(A1884)</f>
        <v>6</v>
      </c>
      <c r="D1884" s="49" t="n">
        <v>18.963</v>
      </c>
      <c r="E1884" s="49" t="n">
        <v>4.4519997</v>
      </c>
      <c r="F1884" s="49" t="n">
        <f aca="false">D1884/E1884</f>
        <v>4.25943424928802</v>
      </c>
      <c r="G1884" s="0" t="str">
        <f aca="false">IF(OR(C1884&lt;4,C1884&gt;9),"Winter","Summer")</f>
        <v>Summer</v>
      </c>
    </row>
    <row r="1885" customFormat="false" ht="14.25" hidden="false" customHeight="false" outlineLevel="0" collapsed="false">
      <c r="A1885" s="50" t="n">
        <v>44373.9583333333</v>
      </c>
      <c r="B1885" s="0" t="n">
        <f aca="false">YEAR(A1885)</f>
        <v>2021</v>
      </c>
      <c r="C1885" s="0" t="n">
        <f aca="false">MONTH(A1885)</f>
        <v>6</v>
      </c>
      <c r="D1885" s="49" t="n">
        <v>18.5535</v>
      </c>
      <c r="E1885" s="49" t="n">
        <v>4.4519997</v>
      </c>
      <c r="F1885" s="49" t="n">
        <f aca="false">D1885/E1885</f>
        <v>4.16745311101436</v>
      </c>
      <c r="G1885" s="0" t="str">
        <f aca="false">IF(OR(C1885&lt;4,C1885&gt;9),"Winter","Summer")</f>
        <v>Summer</v>
      </c>
    </row>
    <row r="1886" customFormat="false" ht="14.25" hidden="false" customHeight="false" outlineLevel="0" collapsed="false">
      <c r="A1886" s="50" t="n">
        <v>44374.9583333333</v>
      </c>
      <c r="B1886" s="0" t="n">
        <f aca="false">YEAR(A1886)</f>
        <v>2021</v>
      </c>
      <c r="C1886" s="0" t="n">
        <f aca="false">MONTH(A1886)</f>
        <v>6</v>
      </c>
      <c r="D1886" s="49" t="n">
        <v>18.9735</v>
      </c>
      <c r="E1886" s="49" t="n">
        <v>4.4835</v>
      </c>
      <c r="F1886" s="49" t="n">
        <f aca="false">D1886/E1886</f>
        <v>4.23185011709602</v>
      </c>
      <c r="G1886" s="0" t="str">
        <f aca="false">IF(OR(C1886&lt;4,C1886&gt;9),"Winter","Summer")</f>
        <v>Summer</v>
      </c>
    </row>
    <row r="1887" customFormat="false" ht="14.25" hidden="false" customHeight="false" outlineLevel="0" collapsed="false">
      <c r="A1887" s="50" t="n">
        <v>44375.9583333333</v>
      </c>
      <c r="B1887" s="0" t="n">
        <f aca="false">YEAR(A1887)</f>
        <v>2021</v>
      </c>
      <c r="C1887" s="0" t="n">
        <f aca="false">MONTH(A1887)</f>
        <v>6</v>
      </c>
      <c r="D1887" s="49" t="n">
        <v>18.879</v>
      </c>
      <c r="E1887" s="49" t="n">
        <v>4.3785</v>
      </c>
      <c r="F1887" s="49" t="n">
        <f aca="false">D1887/E1887</f>
        <v>4.31175059952038</v>
      </c>
      <c r="G1887" s="0" t="str">
        <f aca="false">IF(OR(C1887&lt;4,C1887&gt;9),"Winter","Summer")</f>
        <v>Summer</v>
      </c>
    </row>
    <row r="1888" customFormat="false" ht="14.25" hidden="false" customHeight="false" outlineLevel="0" collapsed="false">
      <c r="A1888" s="50" t="n">
        <v>44376.9583333333</v>
      </c>
      <c r="B1888" s="0" t="n">
        <f aca="false">YEAR(A1888)</f>
        <v>2021</v>
      </c>
      <c r="C1888" s="0" t="n">
        <f aca="false">MONTH(A1888)</f>
        <v>6</v>
      </c>
      <c r="D1888" s="49" t="n">
        <v>18.7215</v>
      </c>
      <c r="E1888" s="49" t="n">
        <v>4.5255</v>
      </c>
      <c r="F1888" s="49" t="n">
        <f aca="false">D1888/E1888</f>
        <v>4.1368909512761</v>
      </c>
      <c r="G1888" s="0" t="str">
        <f aca="false">IF(OR(C1888&lt;4,C1888&gt;9),"Winter","Summer")</f>
        <v>Summer</v>
      </c>
    </row>
    <row r="1889" customFormat="false" ht="14.25" hidden="false" customHeight="false" outlineLevel="0" collapsed="false">
      <c r="A1889" s="50" t="n">
        <v>44377.9583333333</v>
      </c>
      <c r="B1889" s="0" t="n">
        <f aca="false">YEAR(A1889)</f>
        <v>2021</v>
      </c>
      <c r="C1889" s="0" t="n">
        <f aca="false">MONTH(A1889)</f>
        <v>6</v>
      </c>
      <c r="D1889" s="49" t="n">
        <v>19.089</v>
      </c>
      <c r="E1889" s="49" t="n">
        <v>4.7355003</v>
      </c>
      <c r="F1889" s="49" t="n">
        <f aca="false">D1889/E1889</f>
        <v>4.03104187323143</v>
      </c>
      <c r="G1889" s="0" t="str">
        <f aca="false">IF(OR(C1889&lt;4,C1889&gt;9),"Winter","Summer")</f>
        <v>Summer</v>
      </c>
    </row>
    <row r="1890" customFormat="false" ht="14.25" hidden="false" customHeight="false" outlineLevel="0" collapsed="false">
      <c r="A1890" s="50" t="n">
        <v>44378.9583333333</v>
      </c>
      <c r="B1890" s="0" t="n">
        <f aca="false">YEAR(A1890)</f>
        <v>2021</v>
      </c>
      <c r="C1890" s="0" t="n">
        <f aca="false">MONTH(A1890)</f>
        <v>7</v>
      </c>
      <c r="D1890" s="49" t="n">
        <v>20.0445</v>
      </c>
      <c r="E1890" s="49" t="n">
        <v>4.8615003</v>
      </c>
      <c r="F1890" s="49" t="n">
        <f aca="false">D1890/E1890</f>
        <v>4.12310989675348</v>
      </c>
      <c r="G1890" s="0" t="str">
        <f aca="false">IF(OR(C1890&lt;4,C1890&gt;9),"Winter","Summer")</f>
        <v>Summer</v>
      </c>
    </row>
    <row r="1891" customFormat="false" ht="14.25" hidden="false" customHeight="false" outlineLevel="0" collapsed="false">
      <c r="A1891" s="50" t="n">
        <v>44379.9583333333</v>
      </c>
      <c r="B1891" s="0" t="n">
        <f aca="false">YEAR(A1891)</f>
        <v>2021</v>
      </c>
      <c r="C1891" s="0" t="n">
        <f aca="false">MONTH(A1891)</f>
        <v>7</v>
      </c>
      <c r="D1891" s="49" t="n">
        <v>19.362001</v>
      </c>
      <c r="E1891" s="49" t="n">
        <v>4.8825</v>
      </c>
      <c r="F1891" s="49" t="n">
        <f aca="false">D1891/E1891</f>
        <v>3.96559160266257</v>
      </c>
      <c r="G1891" s="0" t="str">
        <f aca="false">IF(OR(C1891&lt;4,C1891&gt;9),"Winter","Summer")</f>
        <v>Summer</v>
      </c>
    </row>
    <row r="1892" customFormat="false" ht="14.25" hidden="false" customHeight="false" outlineLevel="0" collapsed="false">
      <c r="A1892" s="50" t="n">
        <v>44380.9583333333</v>
      </c>
      <c r="B1892" s="0" t="n">
        <f aca="false">YEAR(A1892)</f>
        <v>2021</v>
      </c>
      <c r="C1892" s="0" t="n">
        <f aca="false">MONTH(A1892)</f>
        <v>7</v>
      </c>
      <c r="D1892" s="49" t="n">
        <v>19.057499</v>
      </c>
      <c r="E1892" s="49" t="n">
        <v>4.8825</v>
      </c>
      <c r="F1892" s="49" t="n">
        <f aca="false">D1892/E1892</f>
        <v>3.9032256016385</v>
      </c>
      <c r="G1892" s="0" t="str">
        <f aca="false">IF(OR(C1892&lt;4,C1892&gt;9),"Winter","Summer")</f>
        <v>Summer</v>
      </c>
    </row>
    <row r="1893" customFormat="false" ht="14.25" hidden="false" customHeight="false" outlineLevel="0" collapsed="false">
      <c r="A1893" s="50" t="n">
        <v>44381.9583333333</v>
      </c>
      <c r="B1893" s="0" t="n">
        <f aca="false">YEAR(A1893)</f>
        <v>2021</v>
      </c>
      <c r="C1893" s="0" t="n">
        <f aca="false">MONTH(A1893)</f>
        <v>7</v>
      </c>
      <c r="D1893" s="49" t="n">
        <v>19.1835</v>
      </c>
      <c r="E1893" s="49" t="n">
        <v>4.9245</v>
      </c>
      <c r="F1893" s="49" t="n">
        <f aca="false">D1893/E1893</f>
        <v>3.8955223880597</v>
      </c>
      <c r="G1893" s="0" t="str">
        <f aca="false">IF(OR(C1893&lt;4,C1893&gt;9),"Winter","Summer")</f>
        <v>Summer</v>
      </c>
    </row>
    <row r="1894" customFormat="false" ht="14.25" hidden="false" customHeight="false" outlineLevel="0" collapsed="false">
      <c r="A1894" s="50" t="n">
        <v>44382.9583333333</v>
      </c>
      <c r="B1894" s="0" t="n">
        <f aca="false">YEAR(A1894)</f>
        <v>2021</v>
      </c>
      <c r="C1894" s="0" t="n">
        <f aca="false">MONTH(A1894)</f>
        <v>7</v>
      </c>
      <c r="D1894" s="49" t="n">
        <v>19.509</v>
      </c>
      <c r="E1894" s="49" t="n">
        <v>4.9035</v>
      </c>
      <c r="F1894" s="49" t="n">
        <f aca="false">D1894/E1894</f>
        <v>3.97858672376874</v>
      </c>
      <c r="G1894" s="0" t="str">
        <f aca="false">IF(OR(C1894&lt;4,C1894&gt;9),"Winter","Summer")</f>
        <v>Summer</v>
      </c>
    </row>
    <row r="1895" customFormat="false" ht="14.25" hidden="false" customHeight="false" outlineLevel="0" collapsed="false">
      <c r="A1895" s="50" t="n">
        <v>44383.9583333333</v>
      </c>
      <c r="B1895" s="0" t="n">
        <f aca="false">YEAR(A1895)</f>
        <v>2021</v>
      </c>
      <c r="C1895" s="0" t="n">
        <f aca="false">MONTH(A1895)</f>
        <v>7</v>
      </c>
      <c r="D1895" s="49" t="n">
        <v>19.614</v>
      </c>
      <c r="E1895" s="49" t="n">
        <v>4.5255</v>
      </c>
      <c r="F1895" s="49" t="n">
        <f aca="false">D1895/E1895</f>
        <v>4.33410672853828</v>
      </c>
      <c r="G1895" s="0" t="str">
        <f aca="false">IF(OR(C1895&lt;4,C1895&gt;9),"Winter","Summer")</f>
        <v>Summer</v>
      </c>
    </row>
    <row r="1896" customFormat="false" ht="14.25" hidden="false" customHeight="false" outlineLevel="0" collapsed="false">
      <c r="A1896" s="50" t="n">
        <v>44384.9583333333</v>
      </c>
      <c r="B1896" s="0" t="n">
        <f aca="false">YEAR(A1896)</f>
        <v>2021</v>
      </c>
      <c r="C1896" s="0" t="n">
        <f aca="false">MONTH(A1896)</f>
        <v>7</v>
      </c>
      <c r="D1896" s="49" t="n">
        <v>19.6245</v>
      </c>
      <c r="E1896" s="49" t="n">
        <v>4.4519997</v>
      </c>
      <c r="F1896" s="49" t="n">
        <f aca="false">D1896/E1896</f>
        <v>4.40801916496086</v>
      </c>
      <c r="G1896" s="0" t="str">
        <f aca="false">IF(OR(C1896&lt;4,C1896&gt;9),"Winter","Summer")</f>
        <v>Summer</v>
      </c>
    </row>
    <row r="1897" customFormat="false" ht="14.25" hidden="false" customHeight="false" outlineLevel="0" collapsed="false">
      <c r="A1897" s="50" t="n">
        <v>44385.9583333333</v>
      </c>
      <c r="B1897" s="0" t="n">
        <f aca="false">YEAR(A1897)</f>
        <v>2021</v>
      </c>
      <c r="C1897" s="0" t="n">
        <f aca="false">MONTH(A1897)</f>
        <v>7</v>
      </c>
      <c r="D1897" s="49" t="n">
        <v>19.3095</v>
      </c>
      <c r="E1897" s="49" t="n">
        <v>4.4519997</v>
      </c>
      <c r="F1897" s="49" t="n">
        <f aca="false">D1897/E1897</f>
        <v>4.33726444321189</v>
      </c>
      <c r="G1897" s="0" t="str">
        <f aca="false">IF(OR(C1897&lt;4,C1897&gt;9),"Winter","Summer")</f>
        <v>Summer</v>
      </c>
    </row>
    <row r="1898" customFormat="false" ht="14.25" hidden="false" customHeight="false" outlineLevel="0" collapsed="false">
      <c r="A1898" s="50" t="n">
        <v>44386.9583333333</v>
      </c>
      <c r="B1898" s="0" t="n">
        <f aca="false">YEAR(A1898)</f>
        <v>2021</v>
      </c>
      <c r="C1898" s="0" t="n">
        <f aca="false">MONTH(A1898)</f>
        <v>7</v>
      </c>
      <c r="D1898" s="49" t="n">
        <v>19.813501</v>
      </c>
      <c r="E1898" s="49" t="n">
        <v>4.8405004</v>
      </c>
      <c r="F1898" s="49" t="n">
        <f aca="false">D1898/E1898</f>
        <v>4.09327535640737</v>
      </c>
      <c r="G1898" s="0" t="str">
        <f aca="false">IF(OR(C1898&lt;4,C1898&gt;9),"Winter","Summer")</f>
        <v>Summer</v>
      </c>
    </row>
    <row r="1899" customFormat="false" ht="14.25" hidden="false" customHeight="false" outlineLevel="0" collapsed="false">
      <c r="A1899" s="50" t="n">
        <v>44387.9583333333</v>
      </c>
      <c r="B1899" s="0" t="n">
        <f aca="false">YEAR(A1899)</f>
        <v>2021</v>
      </c>
      <c r="C1899" s="0" t="n">
        <f aca="false">MONTH(A1899)</f>
        <v>7</v>
      </c>
      <c r="D1899" s="49" t="n">
        <v>19.341</v>
      </c>
      <c r="E1899" s="49" t="n">
        <v>4.8405004</v>
      </c>
      <c r="F1899" s="49" t="n">
        <f aca="false">D1899/E1899</f>
        <v>3.99566127502024</v>
      </c>
      <c r="G1899" s="0" t="str">
        <f aca="false">IF(OR(C1899&lt;4,C1899&gt;9),"Winter","Summer")</f>
        <v>Summer</v>
      </c>
    </row>
    <row r="1900" customFormat="false" ht="14.25" hidden="false" customHeight="false" outlineLevel="0" collapsed="false">
      <c r="A1900" s="50" t="n">
        <v>44388.9583333333</v>
      </c>
      <c r="B1900" s="0" t="n">
        <f aca="false">YEAR(A1900)</f>
        <v>2021</v>
      </c>
      <c r="C1900" s="0" t="n">
        <f aca="false">MONTH(A1900)</f>
        <v>7</v>
      </c>
      <c r="D1900" s="49" t="n">
        <v>20.4645</v>
      </c>
      <c r="E1900" s="49" t="n">
        <v>4.851</v>
      </c>
      <c r="F1900" s="49" t="n">
        <f aca="false">D1900/E1900</f>
        <v>4.21861471861472</v>
      </c>
      <c r="G1900" s="0" t="str">
        <f aca="false">IF(OR(C1900&lt;4,C1900&gt;9),"Winter","Summer")</f>
        <v>Summer</v>
      </c>
    </row>
    <row r="1901" customFormat="false" ht="14.25" hidden="false" customHeight="false" outlineLevel="0" collapsed="false">
      <c r="A1901" s="50" t="n">
        <v>44389.9583333333</v>
      </c>
      <c r="B1901" s="0" t="n">
        <f aca="false">YEAR(A1901)</f>
        <v>2021</v>
      </c>
      <c r="C1901" s="0" t="n">
        <f aca="false">MONTH(A1901)</f>
        <v>7</v>
      </c>
      <c r="D1901" s="49" t="n">
        <v>19.3305</v>
      </c>
      <c r="E1901" s="49" t="n">
        <v>4.62</v>
      </c>
      <c r="F1901" s="49" t="n">
        <f aca="false">D1901/E1901</f>
        <v>4.18409090909091</v>
      </c>
      <c r="G1901" s="0" t="str">
        <f aca="false">IF(OR(C1901&lt;4,C1901&gt;9),"Winter","Summer")</f>
        <v>Summer</v>
      </c>
    </row>
    <row r="1902" customFormat="false" ht="14.25" hidden="false" customHeight="false" outlineLevel="0" collapsed="false">
      <c r="A1902" s="50" t="n">
        <v>44390.9583333333</v>
      </c>
      <c r="B1902" s="0" t="n">
        <f aca="false">YEAR(A1902)</f>
        <v>2021</v>
      </c>
      <c r="C1902" s="0" t="n">
        <f aca="false">MONTH(A1902)</f>
        <v>7</v>
      </c>
      <c r="D1902" s="49" t="n">
        <v>18.543</v>
      </c>
      <c r="E1902" s="49" t="n">
        <v>4.6514997</v>
      </c>
      <c r="F1902" s="49" t="n">
        <f aca="false">D1902/E1902</f>
        <v>3.9864562390491</v>
      </c>
      <c r="G1902" s="0" t="str">
        <f aca="false">IF(OR(C1902&lt;4,C1902&gt;9),"Winter","Summer")</f>
        <v>Summer</v>
      </c>
    </row>
    <row r="1903" customFormat="false" ht="14.25" hidden="false" customHeight="false" outlineLevel="0" collapsed="false">
      <c r="A1903" s="50" t="n">
        <v>44391.9583333333</v>
      </c>
      <c r="B1903" s="0" t="n">
        <f aca="false">YEAR(A1903)</f>
        <v>2021</v>
      </c>
      <c r="C1903" s="0" t="n">
        <f aca="false">MONTH(A1903)</f>
        <v>7</v>
      </c>
      <c r="D1903" s="49" t="n">
        <v>18.795</v>
      </c>
      <c r="E1903" s="49" t="n">
        <v>4.578</v>
      </c>
      <c r="F1903" s="49" t="n">
        <f aca="false">D1903/E1903</f>
        <v>4.10550458715596</v>
      </c>
      <c r="G1903" s="0" t="str">
        <f aca="false">IF(OR(C1903&lt;4,C1903&gt;9),"Winter","Summer")</f>
        <v>Summer</v>
      </c>
    </row>
    <row r="1904" customFormat="false" ht="14.25" hidden="false" customHeight="false" outlineLevel="0" collapsed="false">
      <c r="A1904" s="50" t="n">
        <v>44392.9583333333</v>
      </c>
      <c r="B1904" s="0" t="n">
        <f aca="false">YEAR(A1904)</f>
        <v>2021</v>
      </c>
      <c r="C1904" s="0" t="n">
        <f aca="false">MONTH(A1904)</f>
        <v>7</v>
      </c>
      <c r="D1904" s="49" t="n">
        <v>18.291</v>
      </c>
      <c r="E1904" s="49" t="n">
        <v>4.4940004</v>
      </c>
      <c r="F1904" s="49" t="n">
        <f aca="false">D1904/E1904</f>
        <v>4.07009309567485</v>
      </c>
      <c r="G1904" s="0" t="str">
        <f aca="false">IF(OR(C1904&lt;4,C1904&gt;9),"Winter","Summer")</f>
        <v>Summer</v>
      </c>
    </row>
    <row r="1905" customFormat="false" ht="14.25" hidden="false" customHeight="false" outlineLevel="0" collapsed="false">
      <c r="A1905" s="50" t="n">
        <v>44393.9583333333</v>
      </c>
      <c r="B1905" s="0" t="n">
        <f aca="false">YEAR(A1905)</f>
        <v>2021</v>
      </c>
      <c r="C1905" s="0" t="n">
        <f aca="false">MONTH(A1905)</f>
        <v>7</v>
      </c>
      <c r="D1905" s="49" t="n">
        <v>18.585001</v>
      </c>
      <c r="E1905" s="49" t="n">
        <v>4.6305</v>
      </c>
      <c r="F1905" s="49" t="n">
        <f aca="false">D1905/E1905</f>
        <v>4.01360565813627</v>
      </c>
      <c r="G1905" s="0" t="str">
        <f aca="false">IF(OR(C1905&lt;4,C1905&gt;9),"Winter","Summer")</f>
        <v>Summer</v>
      </c>
    </row>
    <row r="1906" customFormat="false" ht="14.25" hidden="false" customHeight="false" outlineLevel="0" collapsed="false">
      <c r="A1906" s="50" t="n">
        <v>44394.9583333333</v>
      </c>
      <c r="B1906" s="0" t="n">
        <f aca="false">YEAR(A1906)</f>
        <v>2021</v>
      </c>
      <c r="C1906" s="0" t="n">
        <f aca="false">MONTH(A1906)</f>
        <v>7</v>
      </c>
      <c r="D1906" s="49" t="n">
        <v>18.8055</v>
      </c>
      <c r="E1906" s="49" t="n">
        <v>4.6305</v>
      </c>
      <c r="F1906" s="49" t="n">
        <f aca="false">D1906/E1906</f>
        <v>4.06122448979592</v>
      </c>
      <c r="G1906" s="0" t="str">
        <f aca="false">IF(OR(C1906&lt;4,C1906&gt;9),"Winter","Summer")</f>
        <v>Summer</v>
      </c>
    </row>
    <row r="1907" customFormat="false" ht="14.25" hidden="false" customHeight="false" outlineLevel="0" collapsed="false">
      <c r="A1907" s="50" t="n">
        <v>44395.9583333333</v>
      </c>
      <c r="B1907" s="0" t="n">
        <f aca="false">YEAR(A1907)</f>
        <v>2021</v>
      </c>
      <c r="C1907" s="0" t="n">
        <f aca="false">MONTH(A1907)</f>
        <v>7</v>
      </c>
      <c r="D1907" s="49" t="n">
        <v>19.456501</v>
      </c>
      <c r="E1907" s="49" t="n">
        <v>4.6514997</v>
      </c>
      <c r="F1907" s="49" t="n">
        <f aca="false">D1907/E1907</f>
        <v>4.18284472855067</v>
      </c>
      <c r="G1907" s="0" t="str">
        <f aca="false">IF(OR(C1907&lt;4,C1907&gt;9),"Winter","Summer")</f>
        <v>Summer</v>
      </c>
    </row>
    <row r="1908" customFormat="false" ht="14.25" hidden="false" customHeight="false" outlineLevel="0" collapsed="false">
      <c r="A1908" s="50" t="n">
        <v>44396.9583333333</v>
      </c>
      <c r="B1908" s="0" t="n">
        <f aca="false">YEAR(A1908)</f>
        <v>2021</v>
      </c>
      <c r="C1908" s="0" t="n">
        <f aca="false">MONTH(A1908)</f>
        <v>7</v>
      </c>
      <c r="D1908" s="49" t="n">
        <v>19.729502</v>
      </c>
      <c r="E1908" s="49" t="n">
        <v>4.7565002</v>
      </c>
      <c r="F1908" s="49" t="n">
        <f aca="false">D1908/E1908</f>
        <v>4.14790311582453</v>
      </c>
      <c r="G1908" s="0" t="str">
        <f aca="false">IF(OR(C1908&lt;4,C1908&gt;9),"Winter","Summer")</f>
        <v>Summer</v>
      </c>
    </row>
    <row r="1909" customFormat="false" ht="14.25" hidden="false" customHeight="false" outlineLevel="0" collapsed="false">
      <c r="A1909" s="50" t="n">
        <v>44397.9583333333</v>
      </c>
      <c r="B1909" s="0" t="n">
        <f aca="false">YEAR(A1909)</f>
        <v>2021</v>
      </c>
      <c r="C1909" s="0" t="n">
        <f aca="false">MONTH(A1909)</f>
        <v>7</v>
      </c>
      <c r="D1909" s="49" t="n">
        <v>20.181</v>
      </c>
      <c r="E1909" s="49" t="n">
        <v>4.7355003</v>
      </c>
      <c r="F1909" s="49" t="n">
        <f aca="false">D1909/E1909</f>
        <v>4.26164052824577</v>
      </c>
      <c r="G1909" s="0" t="str">
        <f aca="false">IF(OR(C1909&lt;4,C1909&gt;9),"Winter","Summer")</f>
        <v>Summer</v>
      </c>
    </row>
    <row r="1910" customFormat="false" ht="14.25" hidden="false" customHeight="false" outlineLevel="0" collapsed="false">
      <c r="A1910" s="50" t="n">
        <v>44398.9583333333</v>
      </c>
      <c r="B1910" s="0" t="n">
        <f aca="false">YEAR(A1910)</f>
        <v>2021</v>
      </c>
      <c r="C1910" s="0" t="n">
        <f aca="false">MONTH(A1910)</f>
        <v>7</v>
      </c>
      <c r="D1910" s="49" t="n">
        <v>20.307</v>
      </c>
      <c r="E1910" s="49" t="n">
        <v>4.8195</v>
      </c>
      <c r="F1910" s="49" t="n">
        <f aca="false">D1910/E1910</f>
        <v>4.21350762527233</v>
      </c>
      <c r="G1910" s="0" t="str">
        <f aca="false">IF(OR(C1910&lt;4,C1910&gt;9),"Winter","Summer")</f>
        <v>Summer</v>
      </c>
    </row>
    <row r="1911" customFormat="false" ht="14.25" hidden="false" customHeight="false" outlineLevel="0" collapsed="false">
      <c r="A1911" s="50" t="n">
        <v>44399.9583333333</v>
      </c>
      <c r="B1911" s="0" t="n">
        <f aca="false">YEAR(A1911)</f>
        <v>2021</v>
      </c>
      <c r="C1911" s="0" t="n">
        <f aca="false">MONTH(A1911)</f>
        <v>7</v>
      </c>
      <c r="D1911" s="49" t="n">
        <v>19.3935</v>
      </c>
      <c r="E1911" s="49" t="n">
        <v>4.809</v>
      </c>
      <c r="F1911" s="49" t="n">
        <f aca="false">D1911/E1911</f>
        <v>4.03275109170306</v>
      </c>
      <c r="G1911" s="0" t="str">
        <f aca="false">IF(OR(C1911&lt;4,C1911&gt;9),"Winter","Summer")</f>
        <v>Summer</v>
      </c>
    </row>
    <row r="1912" customFormat="false" ht="14.25" hidden="false" customHeight="false" outlineLevel="0" collapsed="false">
      <c r="A1912" s="50" t="n">
        <v>44400.9583333333</v>
      </c>
      <c r="B1912" s="0" t="n">
        <f aca="false">YEAR(A1912)</f>
        <v>2021</v>
      </c>
      <c r="C1912" s="0" t="n">
        <f aca="false">MONTH(A1912)</f>
        <v>7</v>
      </c>
      <c r="D1912" s="49" t="n">
        <v>19.6245</v>
      </c>
      <c r="E1912" s="49" t="n">
        <v>4.788</v>
      </c>
      <c r="F1912" s="49" t="n">
        <f aca="false">D1912/E1912</f>
        <v>4.09868421052632</v>
      </c>
      <c r="G1912" s="0" t="str">
        <f aca="false">IF(OR(C1912&lt;4,C1912&gt;9),"Winter","Summer")</f>
        <v>Summer</v>
      </c>
    </row>
    <row r="1913" customFormat="false" ht="14.25" hidden="false" customHeight="false" outlineLevel="0" collapsed="false">
      <c r="A1913" s="50" t="n">
        <v>44401.9583333333</v>
      </c>
      <c r="B1913" s="0" t="n">
        <f aca="false">YEAR(A1913)</f>
        <v>2021</v>
      </c>
      <c r="C1913" s="0" t="n">
        <f aca="false">MONTH(A1913)</f>
        <v>7</v>
      </c>
      <c r="D1913" s="49" t="n">
        <v>20.012999</v>
      </c>
      <c r="E1913" s="49" t="n">
        <v>4.788</v>
      </c>
      <c r="F1913" s="49" t="n">
        <f aca="false">D1913/E1913</f>
        <v>4.17982435254804</v>
      </c>
      <c r="G1913" s="0" t="str">
        <f aca="false">IF(OR(C1913&lt;4,C1913&gt;9),"Winter","Summer")</f>
        <v>Summer</v>
      </c>
    </row>
    <row r="1914" customFormat="false" ht="14.25" hidden="false" customHeight="false" outlineLevel="0" collapsed="false">
      <c r="A1914" s="50" t="n">
        <v>44402.9583333333</v>
      </c>
      <c r="B1914" s="0" t="n">
        <f aca="false">YEAR(A1914)</f>
        <v>2021</v>
      </c>
      <c r="C1914" s="0" t="n">
        <f aca="false">MONTH(A1914)</f>
        <v>7</v>
      </c>
      <c r="D1914" s="49" t="n">
        <v>21.314999</v>
      </c>
      <c r="E1914" s="49" t="n">
        <v>4.788</v>
      </c>
      <c r="F1914" s="49" t="n">
        <f aca="false">D1914/E1914</f>
        <v>4.45175417710944</v>
      </c>
      <c r="G1914" s="0" t="str">
        <f aca="false">IF(OR(C1914&lt;4,C1914&gt;9),"Winter","Summer")</f>
        <v>Summer</v>
      </c>
    </row>
    <row r="1915" customFormat="false" ht="14.25" hidden="false" customHeight="false" outlineLevel="0" collapsed="false">
      <c r="A1915" s="50" t="n">
        <v>44403.9583333333</v>
      </c>
      <c r="B1915" s="0" t="n">
        <f aca="false">YEAR(A1915)</f>
        <v>2021</v>
      </c>
      <c r="C1915" s="0" t="n">
        <f aca="false">MONTH(A1915)</f>
        <v>7</v>
      </c>
      <c r="D1915" s="49" t="n">
        <v>20.9685</v>
      </c>
      <c r="E1915" s="49" t="n">
        <v>4.9035</v>
      </c>
      <c r="F1915" s="49" t="n">
        <f aca="false">D1915/E1915</f>
        <v>4.2762312633833</v>
      </c>
      <c r="G1915" s="0" t="str">
        <f aca="false">IF(OR(C1915&lt;4,C1915&gt;9),"Winter","Summer")</f>
        <v>Summer</v>
      </c>
    </row>
    <row r="1916" customFormat="false" ht="14.25" hidden="false" customHeight="false" outlineLevel="0" collapsed="false">
      <c r="A1916" s="50" t="n">
        <v>44404.9583333333</v>
      </c>
      <c r="B1916" s="0" t="n">
        <f aca="false">YEAR(A1916)</f>
        <v>2021</v>
      </c>
      <c r="C1916" s="0" t="n">
        <f aca="false">MONTH(A1916)</f>
        <v>7</v>
      </c>
      <c r="D1916" s="49" t="n">
        <v>19.4145</v>
      </c>
      <c r="E1916" s="49" t="n">
        <v>5.019</v>
      </c>
      <c r="F1916" s="49" t="n">
        <f aca="false">D1916/E1916</f>
        <v>3.86820083682008</v>
      </c>
      <c r="G1916" s="0" t="str">
        <f aca="false">IF(OR(C1916&lt;4,C1916&gt;9),"Winter","Summer")</f>
        <v>Summer</v>
      </c>
    </row>
    <row r="1917" customFormat="false" ht="14.25" hidden="false" customHeight="false" outlineLevel="0" collapsed="false">
      <c r="A1917" s="50" t="n">
        <v>44405.9583333333</v>
      </c>
      <c r="B1917" s="0" t="n">
        <f aca="false">YEAR(A1917)</f>
        <v>2021</v>
      </c>
      <c r="C1917" s="0" t="n">
        <f aca="false">MONTH(A1917)</f>
        <v>7</v>
      </c>
      <c r="D1917" s="49" t="n">
        <v>18.7425</v>
      </c>
      <c r="E1917" s="49" t="n">
        <v>5.124</v>
      </c>
      <c r="F1917" s="49" t="n">
        <f aca="false">D1917/E1917</f>
        <v>3.6577868852459</v>
      </c>
      <c r="G1917" s="0" t="str">
        <f aca="false">IF(OR(C1917&lt;4,C1917&gt;9),"Winter","Summer")</f>
        <v>Summer</v>
      </c>
    </row>
    <row r="1918" customFormat="false" ht="14.25" hidden="false" customHeight="false" outlineLevel="0" collapsed="false">
      <c r="A1918" s="50" t="n">
        <v>44406.9583333333</v>
      </c>
      <c r="B1918" s="0" t="n">
        <f aca="false">YEAR(A1918)</f>
        <v>2021</v>
      </c>
      <c r="C1918" s="0" t="n">
        <f aca="false">MONTH(A1918)</f>
        <v>7</v>
      </c>
      <c r="D1918" s="49" t="n">
        <v>20.16</v>
      </c>
      <c r="E1918" s="49" t="n">
        <v>5.3445</v>
      </c>
      <c r="F1918" s="49" t="n">
        <f aca="false">D1918/E1918</f>
        <v>3.7721021611002</v>
      </c>
      <c r="G1918" s="0" t="str">
        <f aca="false">IF(OR(C1918&lt;4,C1918&gt;9),"Winter","Summer")</f>
        <v>Summer</v>
      </c>
    </row>
    <row r="1919" customFormat="false" ht="14.25" hidden="false" customHeight="false" outlineLevel="0" collapsed="false">
      <c r="A1919" s="50" t="n">
        <v>44407.9583333333</v>
      </c>
      <c r="B1919" s="0" t="n">
        <f aca="false">YEAR(A1919)</f>
        <v>2021</v>
      </c>
      <c r="C1919" s="0" t="n">
        <f aca="false">MONTH(A1919)</f>
        <v>7</v>
      </c>
      <c r="D1919" s="49" t="n">
        <v>20.391</v>
      </c>
      <c r="E1919" s="49" t="n">
        <v>5.2605004</v>
      </c>
      <c r="F1919" s="49" t="n">
        <f aca="false">D1919/E1919</f>
        <v>3.87624721024639</v>
      </c>
      <c r="G1919" s="0" t="str">
        <f aca="false">IF(OR(C1919&lt;4,C1919&gt;9),"Winter","Summer")</f>
        <v>Summer</v>
      </c>
    </row>
    <row r="1920" customFormat="false" ht="14.25" hidden="false" customHeight="false" outlineLevel="0" collapsed="false">
      <c r="A1920" s="50" t="n">
        <v>44408.9583333333</v>
      </c>
      <c r="B1920" s="0" t="n">
        <f aca="false">YEAR(A1920)</f>
        <v>2021</v>
      </c>
      <c r="C1920" s="0" t="n">
        <f aca="false">MONTH(A1920)</f>
        <v>7</v>
      </c>
      <c r="D1920" s="49" t="n">
        <v>20.4225</v>
      </c>
      <c r="E1920" s="49" t="n">
        <v>5.2605004</v>
      </c>
      <c r="F1920" s="49" t="n">
        <f aca="false">D1920/E1920</f>
        <v>3.88223523374316</v>
      </c>
      <c r="G1920" s="0" t="str">
        <f aca="false">IF(OR(C1920&lt;4,C1920&gt;9),"Winter","Summer")</f>
        <v>Summer</v>
      </c>
    </row>
    <row r="1921" customFormat="false" ht="14.25" hidden="false" customHeight="false" outlineLevel="0" collapsed="false">
      <c r="A1921" s="50" t="n">
        <v>44409.9583333333</v>
      </c>
      <c r="B1921" s="0" t="n">
        <f aca="false">YEAR(A1921)</f>
        <v>2021</v>
      </c>
      <c r="C1921" s="0" t="n">
        <f aca="false">MONTH(A1921)</f>
        <v>8</v>
      </c>
      <c r="D1921" s="49" t="n">
        <v>22.7535</v>
      </c>
      <c r="E1921" s="49" t="n">
        <v>5.376</v>
      </c>
      <c r="F1921" s="49" t="n">
        <f aca="false">D1921/E1921</f>
        <v>4.232421875</v>
      </c>
      <c r="G1921" s="0" t="str">
        <f aca="false">IF(OR(C1921&lt;4,C1921&gt;9),"Winter","Summer")</f>
        <v>Summer</v>
      </c>
    </row>
    <row r="1922" customFormat="false" ht="14.25" hidden="false" customHeight="false" outlineLevel="0" collapsed="false">
      <c r="A1922" s="50" t="n">
        <v>44410.9583333333</v>
      </c>
      <c r="B1922" s="0" t="n">
        <f aca="false">YEAR(A1922)</f>
        <v>2021</v>
      </c>
      <c r="C1922" s="0" t="n">
        <f aca="false">MONTH(A1922)</f>
        <v>8</v>
      </c>
      <c r="D1922" s="49" t="n">
        <v>21.651001</v>
      </c>
      <c r="E1922" s="49" t="n">
        <v>5.4705</v>
      </c>
      <c r="F1922" s="49" t="n">
        <f aca="false">D1922/E1922</f>
        <v>3.95777369527465</v>
      </c>
      <c r="G1922" s="0" t="str">
        <f aca="false">IF(OR(C1922&lt;4,C1922&gt;9),"Winter","Summer")</f>
        <v>Summer</v>
      </c>
    </row>
    <row r="1923" customFormat="false" ht="14.25" hidden="false" customHeight="false" outlineLevel="0" collapsed="false">
      <c r="A1923" s="50" t="n">
        <v>44411.9583333333</v>
      </c>
      <c r="B1923" s="0" t="n">
        <f aca="false">YEAR(A1923)</f>
        <v>2021</v>
      </c>
      <c r="C1923" s="0" t="n">
        <f aca="false">MONTH(A1923)</f>
        <v>8</v>
      </c>
      <c r="D1923" s="49" t="n">
        <v>20.9895</v>
      </c>
      <c r="E1923" s="49" t="n">
        <v>5.3445</v>
      </c>
      <c r="F1923" s="49" t="n">
        <f aca="false">D1923/E1923</f>
        <v>3.92730844793713</v>
      </c>
      <c r="G1923" s="0" t="str">
        <f aca="false">IF(OR(C1923&lt;4,C1923&gt;9),"Winter","Summer")</f>
        <v>Summer</v>
      </c>
    </row>
    <row r="1924" customFormat="false" ht="14.25" hidden="false" customHeight="false" outlineLevel="0" collapsed="false">
      <c r="A1924" s="50" t="n">
        <v>44412.9583333333</v>
      </c>
      <c r="B1924" s="0" t="n">
        <f aca="false">YEAR(A1924)</f>
        <v>2021</v>
      </c>
      <c r="C1924" s="0" t="n">
        <f aca="false">MONTH(A1924)</f>
        <v>8</v>
      </c>
      <c r="D1924" s="49" t="n">
        <v>20.202</v>
      </c>
      <c r="E1924" s="49" t="n">
        <v>5.3655</v>
      </c>
      <c r="F1924" s="49" t="n">
        <f aca="false">D1924/E1924</f>
        <v>3.76516634050881</v>
      </c>
      <c r="G1924" s="0" t="str">
        <f aca="false">IF(OR(C1924&lt;4,C1924&gt;9),"Winter","Summer")</f>
        <v>Summer</v>
      </c>
    </row>
    <row r="1925" customFormat="false" ht="14.25" hidden="false" customHeight="false" outlineLevel="0" collapsed="false">
      <c r="A1925" s="50" t="n">
        <v>44413.9583333333</v>
      </c>
      <c r="B1925" s="0" t="n">
        <f aca="false">YEAR(A1925)</f>
        <v>2021</v>
      </c>
      <c r="C1925" s="0" t="n">
        <f aca="false">MONTH(A1925)</f>
        <v>8</v>
      </c>
      <c r="D1925" s="49" t="n">
        <v>20.1495</v>
      </c>
      <c r="E1925" s="49" t="n">
        <v>5.3655</v>
      </c>
      <c r="F1925" s="49" t="n">
        <f aca="false">D1925/E1925</f>
        <v>3.75538160469667</v>
      </c>
      <c r="G1925" s="0" t="str">
        <f aca="false">IF(OR(C1925&lt;4,C1925&gt;9),"Winter","Summer")</f>
        <v>Summer</v>
      </c>
    </row>
    <row r="1926" customFormat="false" ht="14.25" hidden="false" customHeight="false" outlineLevel="0" collapsed="false">
      <c r="A1926" s="50" t="n">
        <v>44414.9583333333</v>
      </c>
      <c r="B1926" s="0" t="n">
        <f aca="false">YEAR(A1926)</f>
        <v>2021</v>
      </c>
      <c r="C1926" s="0" t="n">
        <f aca="false">MONTH(A1926)</f>
        <v>8</v>
      </c>
      <c r="D1926" s="49" t="n">
        <v>19.939499</v>
      </c>
      <c r="E1926" s="49" t="n">
        <v>5.355</v>
      </c>
      <c r="F1926" s="49" t="n">
        <f aca="false">D1926/E1926</f>
        <v>3.72352922502334</v>
      </c>
      <c r="G1926" s="0" t="str">
        <f aca="false">IF(OR(C1926&lt;4,C1926&gt;9),"Winter","Summer")</f>
        <v>Summer</v>
      </c>
    </row>
    <row r="1927" customFormat="false" ht="14.25" hidden="false" customHeight="false" outlineLevel="0" collapsed="false">
      <c r="A1927" s="50" t="n">
        <v>44415.9583333333</v>
      </c>
      <c r="B1927" s="0" t="n">
        <f aca="false">YEAR(A1927)</f>
        <v>2021</v>
      </c>
      <c r="C1927" s="0" t="n">
        <f aca="false">MONTH(A1927)</f>
        <v>8</v>
      </c>
      <c r="D1927" s="49" t="n">
        <v>18.522</v>
      </c>
      <c r="E1927" s="49" t="n">
        <v>5.355</v>
      </c>
      <c r="F1927" s="49" t="n">
        <f aca="false">D1927/E1927</f>
        <v>3.45882352941176</v>
      </c>
      <c r="G1927" s="0" t="str">
        <f aca="false">IF(OR(C1927&lt;4,C1927&gt;9),"Winter","Summer")</f>
        <v>Summer</v>
      </c>
    </row>
    <row r="1928" customFormat="false" ht="14.25" hidden="false" customHeight="false" outlineLevel="0" collapsed="false">
      <c r="A1928" s="50" t="n">
        <v>44416.9583333333</v>
      </c>
      <c r="B1928" s="0" t="n">
        <f aca="false">YEAR(A1928)</f>
        <v>2021</v>
      </c>
      <c r="C1928" s="0" t="n">
        <f aca="false">MONTH(A1928)</f>
        <v>8</v>
      </c>
      <c r="D1928" s="49" t="n">
        <v>21.042002</v>
      </c>
      <c r="E1928" s="49" t="n">
        <v>5.376</v>
      </c>
      <c r="F1928" s="49" t="n">
        <f aca="false">D1928/E1928</f>
        <v>3.91406287202381</v>
      </c>
      <c r="G1928" s="0" t="str">
        <f aca="false">IF(OR(C1928&lt;4,C1928&gt;9),"Winter","Summer")</f>
        <v>Summer</v>
      </c>
    </row>
    <row r="1929" customFormat="false" ht="14.25" hidden="false" customHeight="false" outlineLevel="0" collapsed="false">
      <c r="A1929" s="50" t="n">
        <v>44417.9583333333</v>
      </c>
      <c r="B1929" s="0" t="n">
        <f aca="false">YEAR(A1929)</f>
        <v>2021</v>
      </c>
      <c r="C1929" s="0" t="n">
        <f aca="false">MONTH(A1929)</f>
        <v>8</v>
      </c>
      <c r="D1929" s="49" t="n">
        <v>21.398998</v>
      </c>
      <c r="E1929" s="49" t="n">
        <v>5.4705</v>
      </c>
      <c r="F1929" s="49" t="n">
        <f aca="false">D1929/E1929</f>
        <v>3.91170788776163</v>
      </c>
      <c r="G1929" s="0" t="str">
        <f aca="false">IF(OR(C1929&lt;4,C1929&gt;9),"Winter","Summer")</f>
        <v>Summer</v>
      </c>
    </row>
    <row r="1930" customFormat="false" ht="14.25" hidden="false" customHeight="false" outlineLevel="0" collapsed="false">
      <c r="A1930" s="50" t="n">
        <v>44418.9583333333</v>
      </c>
      <c r="B1930" s="0" t="n">
        <f aca="false">YEAR(A1930)</f>
        <v>2021</v>
      </c>
      <c r="C1930" s="0" t="n">
        <f aca="false">MONTH(A1930)</f>
        <v>8</v>
      </c>
      <c r="D1930" s="49" t="n">
        <v>21.273</v>
      </c>
      <c r="E1930" s="49" t="n">
        <v>5.5545</v>
      </c>
      <c r="F1930" s="49" t="n">
        <f aca="false">D1930/E1930</f>
        <v>3.82986767485822</v>
      </c>
      <c r="G1930" s="0" t="str">
        <f aca="false">IF(OR(C1930&lt;4,C1930&gt;9),"Winter","Summer")</f>
        <v>Summer</v>
      </c>
    </row>
    <row r="1931" customFormat="false" ht="14.25" hidden="false" customHeight="false" outlineLevel="0" collapsed="false">
      <c r="A1931" s="50" t="n">
        <v>44419.9583333333</v>
      </c>
      <c r="B1931" s="0" t="n">
        <f aca="false">YEAR(A1931)</f>
        <v>2021</v>
      </c>
      <c r="C1931" s="0" t="n">
        <f aca="false">MONTH(A1931)</f>
        <v>8</v>
      </c>
      <c r="D1931" s="49" t="n">
        <v>20.789999</v>
      </c>
      <c r="E1931" s="49" t="n">
        <v>5.6070004</v>
      </c>
      <c r="F1931" s="49" t="n">
        <f aca="false">D1931/E1931</f>
        <v>3.707864725674</v>
      </c>
      <c r="G1931" s="0" t="str">
        <f aca="false">IF(OR(C1931&lt;4,C1931&gt;9),"Winter","Summer")</f>
        <v>Summer</v>
      </c>
    </row>
    <row r="1932" customFormat="false" ht="14.25" hidden="false" customHeight="false" outlineLevel="0" collapsed="false">
      <c r="A1932" s="50" t="n">
        <v>44420.9583333333</v>
      </c>
      <c r="B1932" s="0" t="n">
        <f aca="false">YEAR(A1932)</f>
        <v>2021</v>
      </c>
      <c r="C1932" s="0" t="n">
        <f aca="false">MONTH(A1932)</f>
        <v>8</v>
      </c>
      <c r="D1932" s="49" t="n">
        <v>20.453999</v>
      </c>
      <c r="E1932" s="49" t="n">
        <v>5.4915</v>
      </c>
      <c r="F1932" s="49" t="n">
        <f aca="false">D1932/E1932</f>
        <v>3.7246652098698</v>
      </c>
      <c r="G1932" s="0" t="str">
        <f aca="false">IF(OR(C1932&lt;4,C1932&gt;9),"Winter","Summer")</f>
        <v>Summer</v>
      </c>
    </row>
    <row r="1933" customFormat="false" ht="14.25" hidden="false" customHeight="false" outlineLevel="0" collapsed="false">
      <c r="A1933" s="50" t="n">
        <v>44421.9583333333</v>
      </c>
      <c r="B1933" s="0" t="n">
        <f aca="false">YEAR(A1933)</f>
        <v>2021</v>
      </c>
      <c r="C1933" s="0" t="n">
        <f aca="false">MONTH(A1933)</f>
        <v>8</v>
      </c>
      <c r="D1933" s="49" t="n">
        <v>20.706</v>
      </c>
      <c r="E1933" s="49" t="n">
        <v>5.46</v>
      </c>
      <c r="F1933" s="49" t="n">
        <f aca="false">D1933/E1933</f>
        <v>3.79230769230769</v>
      </c>
      <c r="G1933" s="0" t="str">
        <f aca="false">IF(OR(C1933&lt;4,C1933&gt;9),"Winter","Summer")</f>
        <v>Summer</v>
      </c>
    </row>
    <row r="1934" customFormat="false" ht="14.25" hidden="false" customHeight="false" outlineLevel="0" collapsed="false">
      <c r="A1934" s="50" t="n">
        <v>44422.9583333333</v>
      </c>
      <c r="B1934" s="0" t="n">
        <f aca="false">YEAR(A1934)</f>
        <v>2021</v>
      </c>
      <c r="C1934" s="0" t="n">
        <f aca="false">MONTH(A1934)</f>
        <v>8</v>
      </c>
      <c r="D1934" s="49" t="n">
        <v>21.0105</v>
      </c>
      <c r="E1934" s="49" t="n">
        <v>5.46</v>
      </c>
      <c r="F1934" s="49" t="n">
        <f aca="false">D1934/E1934</f>
        <v>3.84807692307692</v>
      </c>
      <c r="G1934" s="0" t="str">
        <f aca="false">IF(OR(C1934&lt;4,C1934&gt;9),"Winter","Summer")</f>
        <v>Summer</v>
      </c>
    </row>
    <row r="1935" customFormat="false" ht="14.25" hidden="false" customHeight="false" outlineLevel="0" collapsed="false">
      <c r="A1935" s="50" t="n">
        <v>44423.9583333333</v>
      </c>
      <c r="B1935" s="0" t="n">
        <f aca="false">YEAR(A1935)</f>
        <v>2021</v>
      </c>
      <c r="C1935" s="0" t="n">
        <f aca="false">MONTH(A1935)</f>
        <v>8</v>
      </c>
      <c r="D1935" s="49" t="n">
        <v>19.288502</v>
      </c>
      <c r="E1935" s="49" t="n">
        <v>5.4705</v>
      </c>
      <c r="F1935" s="49" t="n">
        <f aca="false">D1935/E1935</f>
        <v>3.52591207385065</v>
      </c>
      <c r="G1935" s="0" t="str">
        <f aca="false">IF(OR(C1935&lt;4,C1935&gt;9),"Winter","Summer")</f>
        <v>Summer</v>
      </c>
    </row>
    <row r="1936" customFormat="false" ht="14.25" hidden="false" customHeight="false" outlineLevel="0" collapsed="false">
      <c r="A1936" s="50" t="n">
        <v>44424.9583333333</v>
      </c>
      <c r="B1936" s="0" t="n">
        <f aca="false">YEAR(A1936)</f>
        <v>2021</v>
      </c>
      <c r="C1936" s="0" t="n">
        <f aca="false">MONTH(A1936)</f>
        <v>8</v>
      </c>
      <c r="D1936" s="49" t="n">
        <v>21.294</v>
      </c>
      <c r="E1936" s="49" t="n">
        <v>5.754</v>
      </c>
      <c r="F1936" s="49" t="n">
        <f aca="false">D1936/E1936</f>
        <v>3.7007299270073</v>
      </c>
      <c r="G1936" s="0" t="str">
        <f aca="false">IF(OR(C1936&lt;4,C1936&gt;9),"Winter","Summer")</f>
        <v>Summer</v>
      </c>
    </row>
    <row r="1937" customFormat="false" ht="14.25" hidden="false" customHeight="false" outlineLevel="0" collapsed="false">
      <c r="A1937" s="50" t="n">
        <v>44425.9583333333</v>
      </c>
      <c r="B1937" s="0" t="n">
        <f aca="false">YEAR(A1937)</f>
        <v>2021</v>
      </c>
      <c r="C1937" s="0" t="n">
        <f aca="false">MONTH(A1937)</f>
        <v>8</v>
      </c>
      <c r="D1937" s="49" t="n">
        <v>21.966</v>
      </c>
      <c r="E1937" s="49" t="n">
        <v>5.712</v>
      </c>
      <c r="F1937" s="49" t="n">
        <f aca="false">D1937/E1937</f>
        <v>3.84558823529412</v>
      </c>
      <c r="G1937" s="0" t="str">
        <f aca="false">IF(OR(C1937&lt;4,C1937&gt;9),"Winter","Summer")</f>
        <v>Summer</v>
      </c>
    </row>
    <row r="1938" customFormat="false" ht="14.25" hidden="false" customHeight="false" outlineLevel="0" collapsed="false">
      <c r="A1938" s="50" t="n">
        <v>44426.9583333333</v>
      </c>
      <c r="B1938" s="0" t="n">
        <f aca="false">YEAR(A1938)</f>
        <v>2021</v>
      </c>
      <c r="C1938" s="0" t="n">
        <f aca="false">MONTH(A1938)</f>
        <v>8</v>
      </c>
      <c r="D1938" s="49" t="n">
        <v>24.087</v>
      </c>
      <c r="E1938" s="49" t="n">
        <v>5.67</v>
      </c>
      <c r="F1938" s="49" t="n">
        <f aca="false">D1938/E1938</f>
        <v>4.24814814814815</v>
      </c>
      <c r="G1938" s="0" t="str">
        <f aca="false">IF(OR(C1938&lt;4,C1938&gt;9),"Winter","Summer")</f>
        <v>Summer</v>
      </c>
    </row>
    <row r="1939" customFormat="false" ht="14.25" hidden="false" customHeight="false" outlineLevel="0" collapsed="false">
      <c r="A1939" s="50" t="n">
        <v>44427.9583333333</v>
      </c>
      <c r="B1939" s="0" t="n">
        <f aca="false">YEAR(A1939)</f>
        <v>2021</v>
      </c>
      <c r="C1939" s="0" t="n">
        <f aca="false">MONTH(A1939)</f>
        <v>8</v>
      </c>
      <c r="D1939" s="49" t="n">
        <v>22.155</v>
      </c>
      <c r="E1939" s="49" t="n">
        <v>5.1555</v>
      </c>
      <c r="F1939" s="49" t="n">
        <f aca="false">D1939/E1939</f>
        <v>4.29735234215886</v>
      </c>
      <c r="G1939" s="0" t="str">
        <f aca="false">IF(OR(C1939&lt;4,C1939&gt;9),"Winter","Summer")</f>
        <v>Summer</v>
      </c>
    </row>
    <row r="1940" customFormat="false" ht="14.25" hidden="false" customHeight="false" outlineLevel="0" collapsed="false">
      <c r="A1940" s="50" t="n">
        <v>44428.9583333333</v>
      </c>
      <c r="B1940" s="0" t="n">
        <f aca="false">YEAR(A1940)</f>
        <v>2021</v>
      </c>
      <c r="C1940" s="0" t="n">
        <f aca="false">MONTH(A1940)</f>
        <v>8</v>
      </c>
      <c r="D1940" s="49" t="n">
        <v>21</v>
      </c>
      <c r="E1940" s="49" t="n">
        <v>5.292</v>
      </c>
      <c r="F1940" s="49" t="n">
        <f aca="false">D1940/E1940</f>
        <v>3.96825396825397</v>
      </c>
      <c r="G1940" s="0" t="str">
        <f aca="false">IF(OR(C1940&lt;4,C1940&gt;9),"Winter","Summer")</f>
        <v>Summer</v>
      </c>
    </row>
    <row r="1941" customFormat="false" ht="14.25" hidden="false" customHeight="false" outlineLevel="0" collapsed="false">
      <c r="A1941" s="50" t="n">
        <v>44429.9583333333</v>
      </c>
      <c r="B1941" s="0" t="n">
        <f aca="false">YEAR(A1941)</f>
        <v>2021</v>
      </c>
      <c r="C1941" s="0" t="n">
        <f aca="false">MONTH(A1941)</f>
        <v>8</v>
      </c>
      <c r="D1941" s="49" t="n">
        <v>21.189001</v>
      </c>
      <c r="E1941" s="49" t="n">
        <v>5.292</v>
      </c>
      <c r="F1941" s="49" t="n">
        <f aca="false">D1941/E1941</f>
        <v>4.00396844293273</v>
      </c>
      <c r="G1941" s="0" t="str">
        <f aca="false">IF(OR(C1941&lt;4,C1941&gt;9),"Winter","Summer")</f>
        <v>Summer</v>
      </c>
    </row>
    <row r="1942" customFormat="false" ht="14.25" hidden="false" customHeight="false" outlineLevel="0" collapsed="false">
      <c r="A1942" s="50" t="n">
        <v>44430.9583333333</v>
      </c>
      <c r="B1942" s="0" t="n">
        <f aca="false">YEAR(A1942)</f>
        <v>2021</v>
      </c>
      <c r="C1942" s="0" t="n">
        <f aca="false">MONTH(A1942)</f>
        <v>8</v>
      </c>
      <c r="D1942" s="49" t="n">
        <v>21.3885</v>
      </c>
      <c r="E1942" s="49" t="n">
        <v>5.292</v>
      </c>
      <c r="F1942" s="49" t="n">
        <f aca="false">D1942/E1942</f>
        <v>4.04166666666667</v>
      </c>
      <c r="G1942" s="0" t="str">
        <f aca="false">IF(OR(C1942&lt;4,C1942&gt;9),"Winter","Summer")</f>
        <v>Summer</v>
      </c>
    </row>
    <row r="1943" customFormat="false" ht="14.25" hidden="false" customHeight="false" outlineLevel="0" collapsed="false">
      <c r="A1943" s="50" t="n">
        <v>44431.9583333333</v>
      </c>
      <c r="B1943" s="0" t="n">
        <f aca="false">YEAR(A1943)</f>
        <v>2021</v>
      </c>
      <c r="C1943" s="0" t="n">
        <f aca="false">MONTH(A1943)</f>
        <v>8</v>
      </c>
      <c r="D1943" s="49" t="n">
        <v>22.68</v>
      </c>
      <c r="E1943" s="49" t="n">
        <v>5.3865004</v>
      </c>
      <c r="F1943" s="49" t="n">
        <f aca="false">D1943/E1943</f>
        <v>4.21052600311698</v>
      </c>
      <c r="G1943" s="0" t="str">
        <f aca="false">IF(OR(C1943&lt;4,C1943&gt;9),"Winter","Summer")</f>
        <v>Summer</v>
      </c>
    </row>
    <row r="1944" customFormat="false" ht="14.25" hidden="false" customHeight="false" outlineLevel="0" collapsed="false">
      <c r="A1944" s="50" t="n">
        <v>44432.9583333333</v>
      </c>
      <c r="B1944" s="0" t="n">
        <f aca="false">YEAR(A1944)</f>
        <v>2021</v>
      </c>
      <c r="C1944" s="0" t="n">
        <f aca="false">MONTH(A1944)</f>
        <v>8</v>
      </c>
      <c r="D1944" s="49" t="n">
        <v>21.735</v>
      </c>
      <c r="E1944" s="49" t="n">
        <v>5.565</v>
      </c>
      <c r="F1944" s="49" t="n">
        <f aca="false">D1944/E1944</f>
        <v>3.90566037735849</v>
      </c>
      <c r="G1944" s="0" t="str">
        <f aca="false">IF(OR(C1944&lt;4,C1944&gt;9),"Winter","Summer")</f>
        <v>Summer</v>
      </c>
    </row>
    <row r="1945" customFormat="false" ht="14.25" hidden="false" customHeight="false" outlineLevel="0" collapsed="false">
      <c r="A1945" s="50" t="n">
        <v>44433.9583333333</v>
      </c>
      <c r="B1945" s="0" t="n">
        <f aca="false">YEAR(A1945)</f>
        <v>2021</v>
      </c>
      <c r="C1945" s="0" t="n">
        <f aca="false">MONTH(A1945)</f>
        <v>8</v>
      </c>
      <c r="D1945" s="49" t="n">
        <v>21.230999</v>
      </c>
      <c r="E1945" s="49" t="n">
        <v>5.649</v>
      </c>
      <c r="F1945" s="49" t="n">
        <f aca="false">D1945/E1945</f>
        <v>3.75836413524518</v>
      </c>
      <c r="G1945" s="0" t="str">
        <f aca="false">IF(OR(C1945&lt;4,C1945&gt;9),"Winter","Summer")</f>
        <v>Summer</v>
      </c>
    </row>
    <row r="1946" customFormat="false" ht="14.25" hidden="false" customHeight="false" outlineLevel="0" collapsed="false">
      <c r="A1946" s="50" t="n">
        <v>44434.9583333333</v>
      </c>
      <c r="B1946" s="0" t="n">
        <f aca="false">YEAR(A1946)</f>
        <v>2021</v>
      </c>
      <c r="C1946" s="0" t="n">
        <f aca="false">MONTH(A1946)</f>
        <v>8</v>
      </c>
      <c r="D1946" s="49" t="n">
        <v>21.7875</v>
      </c>
      <c r="E1946" s="49" t="n">
        <v>5.7015</v>
      </c>
      <c r="F1946" s="49" t="n">
        <f aca="false">D1946/E1946</f>
        <v>3.82136279926335</v>
      </c>
      <c r="G1946" s="0" t="str">
        <f aca="false">IF(OR(C1946&lt;4,C1946&gt;9),"Winter","Summer")</f>
        <v>Summer</v>
      </c>
    </row>
    <row r="1947" customFormat="false" ht="14.25" hidden="false" customHeight="false" outlineLevel="0" collapsed="false">
      <c r="A1947" s="50" t="n">
        <v>44435.9583333333</v>
      </c>
      <c r="B1947" s="0" t="n">
        <f aca="false">YEAR(A1947)</f>
        <v>2021</v>
      </c>
      <c r="C1947" s="0" t="n">
        <f aca="false">MONTH(A1947)</f>
        <v>8</v>
      </c>
      <c r="D1947" s="49" t="n">
        <v>21.588</v>
      </c>
      <c r="E1947" s="49" t="n">
        <v>5.8275003</v>
      </c>
      <c r="F1947" s="49" t="n">
        <f aca="false">D1947/E1947</f>
        <v>3.70450431379643</v>
      </c>
      <c r="G1947" s="0" t="str">
        <f aca="false">IF(OR(C1947&lt;4,C1947&gt;9),"Winter","Summer")</f>
        <v>Summer</v>
      </c>
    </row>
    <row r="1948" customFormat="false" ht="14.25" hidden="false" customHeight="false" outlineLevel="0" collapsed="false">
      <c r="A1948" s="50" t="n">
        <v>44436.9583333333</v>
      </c>
      <c r="B1948" s="0" t="n">
        <f aca="false">YEAR(A1948)</f>
        <v>2021</v>
      </c>
      <c r="C1948" s="0" t="n">
        <f aca="false">MONTH(A1948)</f>
        <v>8</v>
      </c>
      <c r="D1948" s="49" t="n">
        <v>21.556501</v>
      </c>
      <c r="E1948" s="49" t="n">
        <v>5.8275003</v>
      </c>
      <c r="F1948" s="49" t="n">
        <f aca="false">D1948/E1948</f>
        <v>3.69909908026946</v>
      </c>
      <c r="G1948" s="0" t="str">
        <f aca="false">IF(OR(C1948&lt;4,C1948&gt;9),"Winter","Summer")</f>
        <v>Summer</v>
      </c>
    </row>
    <row r="1949" customFormat="false" ht="14.25" hidden="false" customHeight="false" outlineLevel="0" collapsed="false">
      <c r="A1949" s="50" t="n">
        <v>44437.9583333333</v>
      </c>
      <c r="B1949" s="0" t="n">
        <f aca="false">YEAR(A1949)</f>
        <v>2021</v>
      </c>
      <c r="C1949" s="0" t="n">
        <f aca="false">MONTH(A1949)</f>
        <v>8</v>
      </c>
      <c r="D1949" s="49" t="n">
        <v>21.661499</v>
      </c>
      <c r="E1949" s="49" t="n">
        <v>5.8275003</v>
      </c>
      <c r="F1949" s="49" t="n">
        <f aca="false">D1949/E1949</f>
        <v>3.71711675415958</v>
      </c>
      <c r="G1949" s="0" t="str">
        <f aca="false">IF(OR(C1949&lt;4,C1949&gt;9),"Winter","Summer")</f>
        <v>Summer</v>
      </c>
    </row>
    <row r="1950" customFormat="false" ht="14.25" hidden="false" customHeight="false" outlineLevel="0" collapsed="false">
      <c r="A1950" s="50" t="n">
        <v>44438.9583333333</v>
      </c>
      <c r="B1950" s="0" t="n">
        <f aca="false">YEAR(A1950)</f>
        <v>2021</v>
      </c>
      <c r="C1950" s="0" t="n">
        <f aca="false">MONTH(A1950)</f>
        <v>8</v>
      </c>
      <c r="D1950" s="49" t="n">
        <v>22.112999</v>
      </c>
      <c r="E1950" s="49" t="n">
        <v>5.8275003</v>
      </c>
      <c r="F1950" s="49" t="n">
        <f aca="false">D1950/E1950</f>
        <v>3.79459422764852</v>
      </c>
      <c r="G1950" s="0" t="str">
        <f aca="false">IF(OR(C1950&lt;4,C1950&gt;9),"Winter","Summer")</f>
        <v>Summer</v>
      </c>
    </row>
    <row r="1951" customFormat="false" ht="14.25" hidden="false" customHeight="false" outlineLevel="0" collapsed="false">
      <c r="A1951" s="50" t="n">
        <v>44439.9583333333</v>
      </c>
      <c r="B1951" s="0" t="n">
        <f aca="false">YEAR(A1951)</f>
        <v>2021</v>
      </c>
      <c r="C1951" s="0" t="n">
        <f aca="false">MONTH(A1951)</f>
        <v>8</v>
      </c>
      <c r="D1951" s="49" t="n">
        <v>23.4885</v>
      </c>
      <c r="E1951" s="49" t="n">
        <v>6.0480003</v>
      </c>
      <c r="F1951" s="49" t="n">
        <f aca="false">D1951/E1951</f>
        <v>3.88368036291268</v>
      </c>
      <c r="G1951" s="0" t="str">
        <f aca="false">IF(OR(C1951&lt;4,C1951&gt;9),"Winter","Summer")</f>
        <v>Summer</v>
      </c>
    </row>
    <row r="1952" customFormat="false" ht="14.25" hidden="false" customHeight="false" outlineLevel="0" collapsed="false">
      <c r="A1952" s="50" t="n">
        <v>44440.9583333333</v>
      </c>
      <c r="B1952" s="0" t="n">
        <f aca="false">YEAR(A1952)</f>
        <v>2021</v>
      </c>
      <c r="C1952" s="0" t="n">
        <f aca="false">MONTH(A1952)</f>
        <v>9</v>
      </c>
      <c r="D1952" s="49" t="n">
        <v>25.494001</v>
      </c>
      <c r="E1952" s="49" t="n">
        <v>6.195</v>
      </c>
      <c r="F1952" s="49" t="n">
        <f aca="false">D1952/E1952</f>
        <v>4.11525439870864</v>
      </c>
      <c r="G1952" s="0" t="str">
        <f aca="false">IF(OR(C1952&lt;4,C1952&gt;9),"Winter","Summer")</f>
        <v>Summer</v>
      </c>
    </row>
    <row r="1953" customFormat="false" ht="14.25" hidden="false" customHeight="false" outlineLevel="0" collapsed="false">
      <c r="A1953" s="50" t="n">
        <v>44441.9583333333</v>
      </c>
      <c r="B1953" s="0" t="n">
        <f aca="false">YEAR(A1953)</f>
        <v>2021</v>
      </c>
      <c r="C1953" s="0" t="n">
        <f aca="false">MONTH(A1953)</f>
        <v>9</v>
      </c>
      <c r="D1953" s="49" t="n">
        <v>28.234499</v>
      </c>
      <c r="E1953" s="49" t="n">
        <v>6.363</v>
      </c>
      <c r="F1953" s="49" t="n">
        <f aca="false">D1953/E1953</f>
        <v>4.43729357221436</v>
      </c>
      <c r="G1953" s="0" t="str">
        <f aca="false">IF(OR(C1953&lt;4,C1953&gt;9),"Winter","Summer")</f>
        <v>Summer</v>
      </c>
    </row>
    <row r="1954" customFormat="false" ht="14.25" hidden="false" customHeight="false" outlineLevel="0" collapsed="false">
      <c r="A1954" s="50" t="n">
        <v>44442.9583333333</v>
      </c>
      <c r="B1954" s="0" t="n">
        <f aca="false">YEAR(A1954)</f>
        <v>2021</v>
      </c>
      <c r="C1954" s="0" t="n">
        <f aca="false">MONTH(A1954)</f>
        <v>9</v>
      </c>
      <c r="D1954" s="49" t="n">
        <v>23.562</v>
      </c>
      <c r="E1954" s="49" t="n">
        <v>6.3735003</v>
      </c>
      <c r="F1954" s="49" t="n">
        <f aca="false">D1954/E1954</f>
        <v>3.69686967771854</v>
      </c>
      <c r="G1954" s="0" t="str">
        <f aca="false">IF(OR(C1954&lt;4,C1954&gt;9),"Winter","Summer")</f>
        <v>Summer</v>
      </c>
    </row>
    <row r="1955" customFormat="false" ht="14.25" hidden="false" customHeight="false" outlineLevel="0" collapsed="false">
      <c r="A1955" s="50" t="n">
        <v>44443.9583333333</v>
      </c>
      <c r="B1955" s="0" t="n">
        <f aca="false">YEAR(A1955)</f>
        <v>2021</v>
      </c>
      <c r="C1955" s="0" t="n">
        <f aca="false">MONTH(A1955)</f>
        <v>9</v>
      </c>
      <c r="D1955" s="49" t="n">
        <v>23.4885</v>
      </c>
      <c r="E1955" s="49" t="n">
        <v>6.3735003</v>
      </c>
      <c r="F1955" s="49" t="n">
        <f aca="false">D1955/E1955</f>
        <v>3.68533755305542</v>
      </c>
      <c r="G1955" s="0" t="str">
        <f aca="false">IF(OR(C1955&lt;4,C1955&gt;9),"Winter","Summer")</f>
        <v>Summer</v>
      </c>
    </row>
    <row r="1956" customFormat="false" ht="14.25" hidden="false" customHeight="false" outlineLevel="0" collapsed="false">
      <c r="A1956" s="50" t="n">
        <v>44444.9583333333</v>
      </c>
      <c r="B1956" s="0" t="n">
        <f aca="false">YEAR(A1956)</f>
        <v>2021</v>
      </c>
      <c r="C1956" s="0" t="n">
        <f aca="false">MONTH(A1956)</f>
        <v>9</v>
      </c>
      <c r="D1956" s="49" t="n">
        <v>35.301</v>
      </c>
      <c r="E1956" s="49" t="n">
        <v>6.2894998</v>
      </c>
      <c r="F1956" s="49" t="n">
        <f aca="false">D1956/E1956</f>
        <v>5.61268799149974</v>
      </c>
      <c r="G1956" s="0" t="str">
        <f aca="false">IF(OR(C1956&lt;4,C1956&gt;9),"Winter","Summer")</f>
        <v>Summer</v>
      </c>
    </row>
    <row r="1957" customFormat="false" ht="14.25" hidden="false" customHeight="false" outlineLevel="0" collapsed="false">
      <c r="A1957" s="50" t="n">
        <v>44445.9583333333</v>
      </c>
      <c r="B1957" s="0" t="n">
        <f aca="false">YEAR(A1957)</f>
        <v>2021</v>
      </c>
      <c r="C1957" s="0" t="n">
        <f aca="false">MONTH(A1957)</f>
        <v>9</v>
      </c>
      <c r="D1957" s="49" t="n">
        <v>31.289999</v>
      </c>
      <c r="E1957" s="49" t="n">
        <v>6.4365</v>
      </c>
      <c r="F1957" s="49" t="n">
        <f aca="false">D1957/E1957</f>
        <v>4.86133752815972</v>
      </c>
      <c r="G1957" s="0" t="str">
        <f aca="false">IF(OR(C1957&lt;4,C1957&gt;9),"Winter","Summer")</f>
        <v>Summer</v>
      </c>
    </row>
    <row r="1958" customFormat="false" ht="14.25" hidden="false" customHeight="false" outlineLevel="0" collapsed="false">
      <c r="A1958" s="50" t="n">
        <v>44446.9583333333</v>
      </c>
      <c r="B1958" s="0" t="n">
        <f aca="false">YEAR(A1958)</f>
        <v>2021</v>
      </c>
      <c r="C1958" s="0" t="n">
        <f aca="false">MONTH(A1958)</f>
        <v>9</v>
      </c>
      <c r="D1958" s="49" t="n">
        <v>24.276001</v>
      </c>
      <c r="E1958" s="49" t="n">
        <v>6.447</v>
      </c>
      <c r="F1958" s="49" t="n">
        <f aca="false">D1958/E1958</f>
        <v>3.76547246781449</v>
      </c>
      <c r="G1958" s="0" t="str">
        <f aca="false">IF(OR(C1958&lt;4,C1958&gt;9),"Winter","Summer")</f>
        <v>Summer</v>
      </c>
    </row>
    <row r="1959" customFormat="false" ht="14.25" hidden="false" customHeight="false" outlineLevel="0" collapsed="false">
      <c r="A1959" s="50" t="n">
        <v>44447.9583333333</v>
      </c>
      <c r="B1959" s="0" t="n">
        <f aca="false">YEAR(A1959)</f>
        <v>2021</v>
      </c>
      <c r="C1959" s="0" t="n">
        <f aca="false">MONTH(A1959)</f>
        <v>9</v>
      </c>
      <c r="D1959" s="49" t="n">
        <v>42.525</v>
      </c>
      <c r="E1959" s="49" t="n">
        <v>6.5940003</v>
      </c>
      <c r="F1959" s="49" t="n">
        <f aca="false">D1959/E1959</f>
        <v>6.44904429258215</v>
      </c>
      <c r="G1959" s="0" t="str">
        <f aca="false">IF(OR(C1959&lt;4,C1959&gt;9),"Winter","Summer")</f>
        <v>Summer</v>
      </c>
    </row>
    <row r="1960" customFormat="false" ht="14.25" hidden="false" customHeight="false" outlineLevel="0" collapsed="false">
      <c r="A1960" s="50" t="n">
        <v>44448.9583333333</v>
      </c>
      <c r="B1960" s="0" t="n">
        <f aca="false">YEAR(A1960)</f>
        <v>2021</v>
      </c>
      <c r="C1960" s="0" t="n">
        <f aca="false">MONTH(A1960)</f>
        <v>9</v>
      </c>
      <c r="D1960" s="49" t="n">
        <v>38.85</v>
      </c>
      <c r="E1960" s="49" t="n">
        <v>6.762</v>
      </c>
      <c r="F1960" s="49" t="n">
        <f aca="false">D1960/E1960</f>
        <v>5.74534161490683</v>
      </c>
      <c r="G1960" s="0" t="str">
        <f aca="false">IF(OR(C1960&lt;4,C1960&gt;9),"Winter","Summer")</f>
        <v>Summer</v>
      </c>
    </row>
    <row r="1961" customFormat="false" ht="14.25" hidden="false" customHeight="false" outlineLevel="0" collapsed="false">
      <c r="A1961" s="50" t="n">
        <v>44449.9583333333</v>
      </c>
      <c r="B1961" s="0" t="n">
        <f aca="false">YEAR(A1961)</f>
        <v>2021</v>
      </c>
      <c r="C1961" s="0" t="n">
        <f aca="false">MONTH(A1961)</f>
        <v>9</v>
      </c>
      <c r="D1961" s="49" t="n">
        <v>23.9085</v>
      </c>
      <c r="E1961" s="49" t="n">
        <v>6.6885</v>
      </c>
      <c r="F1961" s="49" t="n">
        <f aca="false">D1961/E1961</f>
        <v>3.574568288854</v>
      </c>
      <c r="G1961" s="0" t="str">
        <f aca="false">IF(OR(C1961&lt;4,C1961&gt;9),"Winter","Summer")</f>
        <v>Summer</v>
      </c>
    </row>
    <row r="1962" customFormat="false" ht="14.25" hidden="false" customHeight="false" outlineLevel="0" collapsed="false">
      <c r="A1962" s="50" t="n">
        <v>44450.9583333333</v>
      </c>
      <c r="B1962" s="0" t="n">
        <f aca="false">YEAR(A1962)</f>
        <v>2021</v>
      </c>
      <c r="C1962" s="0" t="n">
        <f aca="false">MONTH(A1962)</f>
        <v>9</v>
      </c>
      <c r="D1962" s="49" t="n">
        <v>28.0035</v>
      </c>
      <c r="E1962" s="49" t="n">
        <v>6.6885</v>
      </c>
      <c r="F1962" s="49" t="n">
        <f aca="false">D1962/E1962</f>
        <v>4.18681318681319</v>
      </c>
      <c r="G1962" s="0" t="str">
        <f aca="false">IF(OR(C1962&lt;4,C1962&gt;9),"Winter","Summer")</f>
        <v>Summer</v>
      </c>
    </row>
    <row r="1963" customFormat="false" ht="14.25" hidden="false" customHeight="false" outlineLevel="0" collapsed="false">
      <c r="A1963" s="50" t="n">
        <v>44451.9583333333</v>
      </c>
      <c r="B1963" s="0" t="n">
        <f aca="false">YEAR(A1963)</f>
        <v>2021</v>
      </c>
      <c r="C1963" s="0" t="n">
        <f aca="false">MONTH(A1963)</f>
        <v>9</v>
      </c>
      <c r="D1963" s="49" t="n">
        <v>33.852</v>
      </c>
      <c r="E1963" s="49" t="n">
        <v>6.6885</v>
      </c>
      <c r="F1963" s="49" t="n">
        <f aca="false">D1963/E1963</f>
        <v>5.06122448979592</v>
      </c>
      <c r="G1963" s="0" t="str">
        <f aca="false">IF(OR(C1963&lt;4,C1963&gt;9),"Winter","Summer")</f>
        <v>Summer</v>
      </c>
    </row>
    <row r="1964" customFormat="false" ht="14.25" hidden="false" customHeight="false" outlineLevel="0" collapsed="false">
      <c r="A1964" s="50" t="n">
        <v>44452.9583333333</v>
      </c>
      <c r="B1964" s="0" t="n">
        <f aca="false">YEAR(A1964)</f>
        <v>2021</v>
      </c>
      <c r="C1964" s="0" t="n">
        <f aca="false">MONTH(A1964)</f>
        <v>9</v>
      </c>
      <c r="D1964" s="49" t="n">
        <v>29.998499</v>
      </c>
      <c r="E1964" s="49" t="n">
        <v>5.9955</v>
      </c>
      <c r="F1964" s="49" t="n">
        <f aca="false">D1964/E1964</f>
        <v>5.00350246017847</v>
      </c>
      <c r="G1964" s="0" t="str">
        <f aca="false">IF(OR(C1964&lt;4,C1964&gt;9),"Winter","Summer")</f>
        <v>Summer</v>
      </c>
    </row>
    <row r="1965" customFormat="false" ht="14.25" hidden="false" customHeight="false" outlineLevel="0" collapsed="false">
      <c r="A1965" s="50" t="n">
        <v>44453.9583333333</v>
      </c>
      <c r="B1965" s="0" t="n">
        <f aca="false">YEAR(A1965)</f>
        <v>2021</v>
      </c>
      <c r="C1965" s="0" t="n">
        <f aca="false">MONTH(A1965)</f>
        <v>9</v>
      </c>
      <c r="D1965" s="49" t="n">
        <v>29.998499</v>
      </c>
      <c r="E1965" s="49" t="n">
        <v>5.9955</v>
      </c>
      <c r="F1965" s="49" t="n">
        <f aca="false">D1965/E1965</f>
        <v>5.00350246017847</v>
      </c>
      <c r="G1965" s="0" t="str">
        <f aca="false">IF(OR(C1965&lt;4,C1965&gt;9),"Winter","Summer")</f>
        <v>Summer</v>
      </c>
    </row>
    <row r="1966" customFormat="false" ht="14.25" hidden="false" customHeight="false" outlineLevel="0" collapsed="false">
      <c r="A1966" s="50" t="n">
        <v>44454.9583333333</v>
      </c>
      <c r="B1966" s="0" t="n">
        <f aca="false">YEAR(A1966)</f>
        <v>2021</v>
      </c>
      <c r="C1966" s="0" t="n">
        <f aca="false">MONTH(A1966)</f>
        <v>9</v>
      </c>
      <c r="D1966" s="49" t="n">
        <v>29.998499</v>
      </c>
      <c r="E1966" s="49" t="n">
        <v>5.9955</v>
      </c>
      <c r="F1966" s="49" t="n">
        <f aca="false">D1966/E1966</f>
        <v>5.00350246017847</v>
      </c>
      <c r="G1966" s="0" t="str">
        <f aca="false">IF(OR(C1966&lt;4,C1966&gt;9),"Winter","Summer")</f>
        <v>Summer</v>
      </c>
    </row>
    <row r="1967" customFormat="false" ht="14.25" hidden="false" customHeight="false" outlineLevel="0" collapsed="false">
      <c r="A1967" s="50" t="n">
        <v>44455.9583333333</v>
      </c>
      <c r="B1967" s="0" t="n">
        <f aca="false">YEAR(A1967)</f>
        <v>2021</v>
      </c>
      <c r="C1967" s="0" t="n">
        <f aca="false">MONTH(A1967)</f>
        <v>9</v>
      </c>
      <c r="D1967" s="49" t="n">
        <v>27.8985</v>
      </c>
      <c r="E1967" s="49" t="n">
        <v>5.9955</v>
      </c>
      <c r="F1967" s="49" t="n">
        <f aca="false">D1967/E1967</f>
        <v>4.65323992994746</v>
      </c>
      <c r="G1967" s="0" t="str">
        <f aca="false">IF(OR(C1967&lt;4,C1967&gt;9),"Winter","Summer")</f>
        <v>Summer</v>
      </c>
    </row>
    <row r="1968" customFormat="false" ht="14.25" hidden="false" customHeight="false" outlineLevel="0" collapsed="false">
      <c r="A1968" s="50" t="n">
        <v>44456.9583333333</v>
      </c>
      <c r="B1968" s="0" t="n">
        <f aca="false">YEAR(A1968)</f>
        <v>2021</v>
      </c>
      <c r="C1968" s="0" t="n">
        <f aca="false">MONTH(A1968)</f>
        <v>9</v>
      </c>
      <c r="D1968" s="49" t="n">
        <v>27.4995</v>
      </c>
      <c r="E1968" s="49" t="n">
        <v>5.9955</v>
      </c>
      <c r="F1968" s="49" t="n">
        <f aca="false">D1968/E1968</f>
        <v>4.58669001751314</v>
      </c>
      <c r="G1968" s="0" t="str">
        <f aca="false">IF(OR(C1968&lt;4,C1968&gt;9),"Winter","Summer")</f>
        <v>Summer</v>
      </c>
    </row>
    <row r="1969" customFormat="false" ht="14.25" hidden="false" customHeight="false" outlineLevel="0" collapsed="false">
      <c r="A1969" s="50" t="n">
        <v>44457.9583333333</v>
      </c>
      <c r="B1969" s="0" t="n">
        <f aca="false">YEAR(A1969)</f>
        <v>2021</v>
      </c>
      <c r="C1969" s="0" t="n">
        <f aca="false">MONTH(A1969)</f>
        <v>9</v>
      </c>
      <c r="D1969" s="49" t="n">
        <v>27.4155</v>
      </c>
      <c r="E1969" s="49" t="n">
        <v>5.9955</v>
      </c>
      <c r="F1969" s="49" t="n">
        <f aca="false">D1969/E1969</f>
        <v>4.57267950963222</v>
      </c>
      <c r="G1969" s="0" t="str">
        <f aca="false">IF(OR(C1969&lt;4,C1969&gt;9),"Winter","Summer")</f>
        <v>Summer</v>
      </c>
    </row>
    <row r="1970" customFormat="false" ht="14.25" hidden="false" customHeight="false" outlineLevel="0" collapsed="false">
      <c r="A1970" s="50" t="n">
        <v>44458.9583333333</v>
      </c>
      <c r="B1970" s="0" t="n">
        <f aca="false">YEAR(A1970)</f>
        <v>2021</v>
      </c>
      <c r="C1970" s="0" t="n">
        <f aca="false">MONTH(A1970)</f>
        <v>9</v>
      </c>
      <c r="D1970" s="49" t="n">
        <v>29.998499</v>
      </c>
      <c r="E1970" s="49" t="n">
        <v>5.9955</v>
      </c>
      <c r="F1970" s="49" t="n">
        <f aca="false">D1970/E1970</f>
        <v>5.00350246017847</v>
      </c>
      <c r="G1970" s="0" t="str">
        <f aca="false">IF(OR(C1970&lt;4,C1970&gt;9),"Winter","Summer")</f>
        <v>Summer</v>
      </c>
    </row>
    <row r="1971" customFormat="false" ht="14.25" hidden="false" customHeight="false" outlineLevel="0" collapsed="false">
      <c r="A1971" s="50" t="n">
        <v>44459.9583333333</v>
      </c>
      <c r="B1971" s="0" t="n">
        <f aca="false">YEAR(A1971)</f>
        <v>2021</v>
      </c>
      <c r="C1971" s="0" t="n">
        <f aca="false">MONTH(A1971)</f>
        <v>9</v>
      </c>
      <c r="D1971" s="49" t="n">
        <v>28.2555</v>
      </c>
      <c r="E1971" s="49" t="n">
        <v>5.9955</v>
      </c>
      <c r="F1971" s="49" t="n">
        <f aca="false">D1971/E1971</f>
        <v>4.71278458844133</v>
      </c>
      <c r="G1971" s="0" t="str">
        <f aca="false">IF(OR(C1971&lt;4,C1971&gt;9),"Winter","Summer")</f>
        <v>Summer</v>
      </c>
    </row>
    <row r="1972" customFormat="false" ht="14.25" hidden="false" customHeight="false" outlineLevel="0" collapsed="false">
      <c r="A1972" s="50" t="n">
        <v>44460.9583333333</v>
      </c>
      <c r="B1972" s="0" t="n">
        <f aca="false">YEAR(A1972)</f>
        <v>2021</v>
      </c>
      <c r="C1972" s="0" t="n">
        <f aca="false">MONTH(A1972)</f>
        <v>9</v>
      </c>
      <c r="D1972" s="49" t="n">
        <v>27.887999</v>
      </c>
      <c r="E1972" s="49" t="n">
        <v>5.9955</v>
      </c>
      <c r="F1972" s="49" t="n">
        <f aca="false">D1972/E1972</f>
        <v>4.65148844967059</v>
      </c>
      <c r="G1972" s="0" t="str">
        <f aca="false">IF(OR(C1972&lt;4,C1972&gt;9),"Winter","Summer")</f>
        <v>Summer</v>
      </c>
    </row>
    <row r="1973" customFormat="false" ht="14.25" hidden="false" customHeight="false" outlineLevel="0" collapsed="false">
      <c r="A1973" s="50" t="n">
        <v>44461.9583333333</v>
      </c>
      <c r="B1973" s="0" t="n">
        <f aca="false">YEAR(A1973)</f>
        <v>2021</v>
      </c>
      <c r="C1973" s="0" t="n">
        <f aca="false">MONTH(A1973)</f>
        <v>9</v>
      </c>
      <c r="D1973" s="49" t="n">
        <v>26.491499</v>
      </c>
      <c r="E1973" s="49" t="n">
        <v>5.9955</v>
      </c>
      <c r="F1973" s="49" t="n">
        <f aca="false">D1973/E1973</f>
        <v>4.41856375615045</v>
      </c>
      <c r="G1973" s="0" t="str">
        <f aca="false">IF(OR(C1973&lt;4,C1973&gt;9),"Winter","Summer")</f>
        <v>Summer</v>
      </c>
    </row>
    <row r="1974" customFormat="false" ht="14.25" hidden="false" customHeight="false" outlineLevel="0" collapsed="false">
      <c r="A1974" s="50" t="n">
        <v>44462.9583333333</v>
      </c>
      <c r="B1974" s="0" t="n">
        <f aca="false">YEAR(A1974)</f>
        <v>2021</v>
      </c>
      <c r="C1974" s="0" t="n">
        <f aca="false">MONTH(A1974)</f>
        <v>9</v>
      </c>
      <c r="D1974" s="49" t="n">
        <v>26.207998</v>
      </c>
      <c r="E1974" s="49" t="n">
        <v>5.9955</v>
      </c>
      <c r="F1974" s="49" t="n">
        <f aca="false">D1974/E1974</f>
        <v>4.37127812526061</v>
      </c>
      <c r="G1974" s="0" t="str">
        <f aca="false">IF(OR(C1974&lt;4,C1974&gt;9),"Winter","Summer")</f>
        <v>Summer</v>
      </c>
    </row>
    <row r="1975" customFormat="false" ht="14.25" hidden="false" customHeight="false" outlineLevel="0" collapsed="false">
      <c r="A1975" s="50" t="n">
        <v>44463.9583333333</v>
      </c>
      <c r="B1975" s="0" t="n">
        <f aca="false">YEAR(A1975)</f>
        <v>2021</v>
      </c>
      <c r="C1975" s="0" t="n">
        <f aca="false">MONTH(A1975)</f>
        <v>9</v>
      </c>
      <c r="D1975" s="49" t="n">
        <v>27.163502</v>
      </c>
      <c r="E1975" s="49" t="n">
        <v>5.9955</v>
      </c>
      <c r="F1975" s="49" t="n">
        <f aca="false">D1975/E1975</f>
        <v>4.53064831957301</v>
      </c>
      <c r="G1975" s="0" t="str">
        <f aca="false">IF(OR(C1975&lt;4,C1975&gt;9),"Winter","Summer")</f>
        <v>Summer</v>
      </c>
    </row>
    <row r="1976" customFormat="false" ht="14.25" hidden="false" customHeight="false" outlineLevel="0" collapsed="false">
      <c r="A1976" s="50" t="n">
        <v>44464.9583333333</v>
      </c>
      <c r="B1976" s="0" t="n">
        <f aca="false">YEAR(A1976)</f>
        <v>2021</v>
      </c>
      <c r="C1976" s="0" t="n">
        <f aca="false">MONTH(A1976)</f>
        <v>9</v>
      </c>
      <c r="D1976" s="49" t="n">
        <v>25.336498</v>
      </c>
      <c r="E1976" s="49" t="n">
        <v>5.9955</v>
      </c>
      <c r="F1976" s="49" t="n">
        <f aca="false">D1976/E1976</f>
        <v>4.22591910599616</v>
      </c>
      <c r="G1976" s="0" t="str">
        <f aca="false">IF(OR(C1976&lt;4,C1976&gt;9),"Winter","Summer")</f>
        <v>Summer</v>
      </c>
    </row>
    <row r="1977" customFormat="false" ht="14.25" hidden="false" customHeight="false" outlineLevel="0" collapsed="false">
      <c r="A1977" s="50" t="n">
        <v>44465.9583333333</v>
      </c>
      <c r="B1977" s="0" t="n">
        <f aca="false">YEAR(A1977)</f>
        <v>2021</v>
      </c>
      <c r="C1977" s="0" t="n">
        <f aca="false">MONTH(A1977)</f>
        <v>9</v>
      </c>
      <c r="D1977" s="49" t="n">
        <v>25.389</v>
      </c>
      <c r="E1977" s="49" t="n">
        <v>5.9955</v>
      </c>
      <c r="F1977" s="49" t="n">
        <f aca="false">D1977/E1977</f>
        <v>4.23467600700525</v>
      </c>
      <c r="G1977" s="0" t="str">
        <f aca="false">IF(OR(C1977&lt;4,C1977&gt;9),"Winter","Summer")</f>
        <v>Summer</v>
      </c>
    </row>
    <row r="1978" customFormat="false" ht="14.25" hidden="false" customHeight="false" outlineLevel="0" collapsed="false">
      <c r="A1978" s="50" t="n">
        <v>44466.9583333333</v>
      </c>
      <c r="B1978" s="0" t="n">
        <f aca="false">YEAR(A1978)</f>
        <v>2021</v>
      </c>
      <c r="C1978" s="0" t="n">
        <f aca="false">MONTH(A1978)</f>
        <v>9</v>
      </c>
      <c r="D1978" s="49" t="n">
        <v>26.8485</v>
      </c>
      <c r="E1978" s="49" t="n">
        <v>5.9955</v>
      </c>
      <c r="F1978" s="49" t="n">
        <f aca="false">D1978/E1978</f>
        <v>4.47810858143608</v>
      </c>
      <c r="G1978" s="0" t="str">
        <f aca="false">IF(OR(C1978&lt;4,C1978&gt;9),"Winter","Summer")</f>
        <v>Summer</v>
      </c>
    </row>
    <row r="1979" customFormat="false" ht="14.25" hidden="false" customHeight="false" outlineLevel="0" collapsed="false">
      <c r="A1979" s="50" t="n">
        <v>44467.9583333333</v>
      </c>
      <c r="B1979" s="0" t="n">
        <f aca="false">YEAR(A1979)</f>
        <v>2021</v>
      </c>
      <c r="C1979" s="0" t="n">
        <f aca="false">MONTH(A1979)</f>
        <v>9</v>
      </c>
      <c r="D1979" s="49" t="n">
        <v>27.877499</v>
      </c>
      <c r="E1979" s="49" t="n">
        <v>5.9955</v>
      </c>
      <c r="F1979" s="49" t="n">
        <f aca="false">D1979/E1979</f>
        <v>4.64973713618547</v>
      </c>
      <c r="G1979" s="0" t="str">
        <f aca="false">IF(OR(C1979&lt;4,C1979&gt;9),"Winter","Summer")</f>
        <v>Summer</v>
      </c>
    </row>
    <row r="1980" customFormat="false" ht="14.25" hidden="false" customHeight="false" outlineLevel="0" collapsed="false">
      <c r="A1980" s="50" t="n">
        <v>44468.9583333333</v>
      </c>
      <c r="B1980" s="0" t="n">
        <f aca="false">YEAR(A1980)</f>
        <v>2021</v>
      </c>
      <c r="C1980" s="0" t="n">
        <f aca="false">MONTH(A1980)</f>
        <v>9</v>
      </c>
      <c r="D1980" s="49" t="n">
        <v>28.371</v>
      </c>
      <c r="E1980" s="49" t="n">
        <v>5.9955</v>
      </c>
      <c r="F1980" s="49" t="n">
        <f aca="false">D1980/E1980</f>
        <v>4.73204903677758</v>
      </c>
      <c r="G1980" s="0" t="str">
        <f aca="false">IF(OR(C1980&lt;4,C1980&gt;9),"Winter","Summer")</f>
        <v>Summer</v>
      </c>
    </row>
    <row r="1981" customFormat="false" ht="14.25" hidden="false" customHeight="false" outlineLevel="0" collapsed="false">
      <c r="A1981" s="50" t="n">
        <v>44469.9583333333</v>
      </c>
      <c r="B1981" s="0" t="n">
        <f aca="false">YEAR(A1981)</f>
        <v>2021</v>
      </c>
      <c r="C1981" s="0" t="n">
        <f aca="false">MONTH(A1981)</f>
        <v>9</v>
      </c>
      <c r="D1981" s="49" t="n">
        <v>28.1505</v>
      </c>
      <c r="E1981" s="49" t="n">
        <v>5.9955</v>
      </c>
      <c r="F1981" s="49" t="n">
        <f aca="false">D1981/E1981</f>
        <v>4.69527145359019</v>
      </c>
      <c r="G1981" s="0" t="str">
        <f aca="false">IF(OR(C1981&lt;4,C1981&gt;9),"Winter","Summer")</f>
        <v>Summer</v>
      </c>
    </row>
    <row r="1982" customFormat="false" ht="14.25" hidden="false" customHeight="false" outlineLevel="0" collapsed="false">
      <c r="A1982" s="50" t="n">
        <v>44470.9583333333</v>
      </c>
      <c r="B1982" s="0" t="n">
        <f aca="false">YEAR(A1982)</f>
        <v>2021</v>
      </c>
      <c r="C1982" s="0" t="n">
        <f aca="false">MONTH(A1982)</f>
        <v>10</v>
      </c>
      <c r="D1982" s="49" t="n">
        <v>29.998499</v>
      </c>
      <c r="E1982" s="49" t="n">
        <v>5.9955</v>
      </c>
      <c r="F1982" s="49" t="n">
        <f aca="false">D1982/E1982</f>
        <v>5.00350246017847</v>
      </c>
      <c r="G1982" s="0" t="str">
        <f aca="false">IF(OR(C1982&lt;4,C1982&gt;9),"Winter","Summer")</f>
        <v>Winter</v>
      </c>
    </row>
    <row r="1983" customFormat="false" ht="14.25" hidden="false" customHeight="false" outlineLevel="0" collapsed="false">
      <c r="A1983" s="50" t="n">
        <v>44471.9583333333</v>
      </c>
      <c r="B1983" s="0" t="n">
        <f aca="false">YEAR(A1983)</f>
        <v>2021</v>
      </c>
      <c r="C1983" s="0" t="n">
        <f aca="false">MONTH(A1983)</f>
        <v>10</v>
      </c>
      <c r="D1983" s="49" t="n">
        <v>26.134499</v>
      </c>
      <c r="E1983" s="49" t="n">
        <v>5.9955</v>
      </c>
      <c r="F1983" s="49" t="n">
        <f aca="false">D1983/E1983</f>
        <v>4.35901909765658</v>
      </c>
      <c r="G1983" s="0" t="str">
        <f aca="false">IF(OR(C1983&lt;4,C1983&gt;9),"Winter","Summer")</f>
        <v>Winter</v>
      </c>
    </row>
    <row r="1984" customFormat="false" ht="14.25" hidden="false" customHeight="false" outlineLevel="0" collapsed="false">
      <c r="A1984" s="50" t="n">
        <v>44472.9583333333</v>
      </c>
      <c r="B1984" s="0" t="n">
        <f aca="false">YEAR(A1984)</f>
        <v>2021</v>
      </c>
      <c r="C1984" s="0" t="n">
        <f aca="false">MONTH(A1984)</f>
        <v>10</v>
      </c>
      <c r="D1984" s="49" t="n">
        <v>29.998499</v>
      </c>
      <c r="E1984" s="49" t="n">
        <v>5.9955</v>
      </c>
      <c r="F1984" s="49" t="n">
        <f aca="false">D1984/E1984</f>
        <v>5.00350246017847</v>
      </c>
      <c r="G1984" s="0" t="str">
        <f aca="false">IF(OR(C1984&lt;4,C1984&gt;9),"Winter","Summer")</f>
        <v>Winter</v>
      </c>
    </row>
    <row r="1985" customFormat="false" ht="14.25" hidden="false" customHeight="false" outlineLevel="0" collapsed="false">
      <c r="A1985" s="50" t="n">
        <v>44473.9583333333</v>
      </c>
      <c r="B1985" s="0" t="n">
        <f aca="false">YEAR(A1985)</f>
        <v>2021</v>
      </c>
      <c r="C1985" s="0" t="n">
        <f aca="false">MONTH(A1985)</f>
        <v>10</v>
      </c>
      <c r="D1985" s="49" t="n">
        <v>29.998499</v>
      </c>
      <c r="E1985" s="49" t="n">
        <v>5.9955</v>
      </c>
      <c r="F1985" s="49" t="n">
        <f aca="false">D1985/E1985</f>
        <v>5.00350246017847</v>
      </c>
      <c r="G1985" s="0" t="str">
        <f aca="false">IF(OR(C1985&lt;4,C1985&gt;9),"Winter","Summer")</f>
        <v>Winter</v>
      </c>
    </row>
    <row r="1986" customFormat="false" ht="14.25" hidden="false" customHeight="false" outlineLevel="0" collapsed="false">
      <c r="A1986" s="50" t="n">
        <v>44474.9583333333</v>
      </c>
      <c r="B1986" s="0" t="n">
        <f aca="false">YEAR(A1986)</f>
        <v>2021</v>
      </c>
      <c r="C1986" s="0" t="n">
        <f aca="false">MONTH(A1986)</f>
        <v>10</v>
      </c>
      <c r="D1986" s="49" t="n">
        <v>29.998499</v>
      </c>
      <c r="E1986" s="49" t="n">
        <v>5.9955</v>
      </c>
      <c r="F1986" s="49" t="n">
        <f aca="false">D1986/E1986</f>
        <v>5.00350246017847</v>
      </c>
      <c r="G1986" s="0" t="str">
        <f aca="false">IF(OR(C1986&lt;4,C1986&gt;9),"Winter","Summer")</f>
        <v>Winter</v>
      </c>
    </row>
    <row r="1987" customFormat="false" ht="14.25" hidden="false" customHeight="false" outlineLevel="0" collapsed="false">
      <c r="A1987" s="50" t="n">
        <v>44475.9583333333</v>
      </c>
      <c r="B1987" s="0" t="n">
        <f aca="false">YEAR(A1987)</f>
        <v>2021</v>
      </c>
      <c r="C1987" s="0" t="n">
        <f aca="false">MONTH(A1987)</f>
        <v>10</v>
      </c>
      <c r="D1987" s="49" t="n">
        <v>29.998499</v>
      </c>
      <c r="E1987" s="49" t="n">
        <v>5.9955</v>
      </c>
      <c r="F1987" s="49" t="n">
        <f aca="false">D1987/E1987</f>
        <v>5.00350246017847</v>
      </c>
      <c r="G1987" s="0" t="str">
        <f aca="false">IF(OR(C1987&lt;4,C1987&gt;9),"Winter","Summer")</f>
        <v>Winter</v>
      </c>
    </row>
    <row r="1988" customFormat="false" ht="14.25" hidden="false" customHeight="false" outlineLevel="0" collapsed="false">
      <c r="A1988" s="50" t="n">
        <v>44476.9583333333</v>
      </c>
      <c r="B1988" s="0" t="n">
        <f aca="false">YEAR(A1988)</f>
        <v>2021</v>
      </c>
      <c r="C1988" s="0" t="n">
        <f aca="false">MONTH(A1988)</f>
        <v>10</v>
      </c>
      <c r="D1988" s="49" t="n">
        <v>29.998499</v>
      </c>
      <c r="E1988" s="49" t="n">
        <v>5.9955</v>
      </c>
      <c r="F1988" s="49" t="n">
        <f aca="false">D1988/E1988</f>
        <v>5.00350246017847</v>
      </c>
      <c r="G1988" s="0" t="str">
        <f aca="false">IF(OR(C1988&lt;4,C1988&gt;9),"Winter","Summer")</f>
        <v>Winter</v>
      </c>
    </row>
    <row r="1989" customFormat="false" ht="14.25" hidden="false" customHeight="false" outlineLevel="0" collapsed="false">
      <c r="A1989" s="50" t="n">
        <v>44477.9583333333</v>
      </c>
      <c r="B1989" s="0" t="n">
        <f aca="false">YEAR(A1989)</f>
        <v>2021</v>
      </c>
      <c r="C1989" s="0" t="n">
        <f aca="false">MONTH(A1989)</f>
        <v>10</v>
      </c>
      <c r="D1989" s="49" t="n">
        <v>29.998499</v>
      </c>
      <c r="E1989" s="49" t="n">
        <v>5.9955</v>
      </c>
      <c r="F1989" s="49" t="n">
        <f aca="false">D1989/E1989</f>
        <v>5.00350246017847</v>
      </c>
      <c r="G1989" s="0" t="str">
        <f aca="false">IF(OR(C1989&lt;4,C1989&gt;9),"Winter","Summer")</f>
        <v>Winter</v>
      </c>
    </row>
    <row r="1990" customFormat="false" ht="14.25" hidden="false" customHeight="false" outlineLevel="0" collapsed="false">
      <c r="A1990" s="50" t="n">
        <v>44478.9583333333</v>
      </c>
      <c r="B1990" s="0" t="n">
        <f aca="false">YEAR(A1990)</f>
        <v>2021</v>
      </c>
      <c r="C1990" s="0" t="n">
        <f aca="false">MONTH(A1990)</f>
        <v>10</v>
      </c>
      <c r="D1990" s="49" t="n">
        <v>29.105999</v>
      </c>
      <c r="E1990" s="49" t="n">
        <v>5.9955</v>
      </c>
      <c r="F1990" s="49" t="n">
        <f aca="false">D1990/E1990</f>
        <v>4.85464081394379</v>
      </c>
      <c r="G1990" s="0" t="str">
        <f aca="false">IF(OR(C1990&lt;4,C1990&gt;9),"Winter","Summer")</f>
        <v>Winter</v>
      </c>
    </row>
    <row r="1991" customFormat="false" ht="14.25" hidden="false" customHeight="false" outlineLevel="0" collapsed="false">
      <c r="A1991" s="50" t="n">
        <v>44479.9583333333</v>
      </c>
      <c r="B1991" s="0" t="n">
        <f aca="false">YEAR(A1991)</f>
        <v>2021</v>
      </c>
      <c r="C1991" s="0" t="n">
        <f aca="false">MONTH(A1991)</f>
        <v>10</v>
      </c>
      <c r="D1991" s="49" t="n">
        <v>29.998499</v>
      </c>
      <c r="E1991" s="49" t="n">
        <v>5.9955</v>
      </c>
      <c r="F1991" s="49" t="n">
        <f aca="false">D1991/E1991</f>
        <v>5.00350246017847</v>
      </c>
      <c r="G1991" s="0" t="str">
        <f aca="false">IF(OR(C1991&lt;4,C1991&gt;9),"Winter","Summer")</f>
        <v>Winter</v>
      </c>
    </row>
    <row r="1992" customFormat="false" ht="14.25" hidden="false" customHeight="false" outlineLevel="0" collapsed="false">
      <c r="A1992" s="50" t="n">
        <v>44480.9583333333</v>
      </c>
      <c r="B1992" s="0" t="n">
        <f aca="false">YEAR(A1992)</f>
        <v>2021</v>
      </c>
      <c r="C1992" s="0" t="n">
        <f aca="false">MONTH(A1992)</f>
        <v>10</v>
      </c>
      <c r="D1992" s="49" t="n">
        <v>29.998499</v>
      </c>
      <c r="E1992" s="49" t="n">
        <v>5.9955</v>
      </c>
      <c r="F1992" s="49" t="n">
        <f aca="false">D1992/E1992</f>
        <v>5.00350246017847</v>
      </c>
      <c r="G1992" s="0" t="str">
        <f aca="false">IF(OR(C1992&lt;4,C1992&gt;9),"Winter","Summer")</f>
        <v>Winter</v>
      </c>
    </row>
    <row r="1993" customFormat="false" ht="14.25" hidden="false" customHeight="false" outlineLevel="0" collapsed="false">
      <c r="A1993" s="50" t="n">
        <v>44481.9583333333</v>
      </c>
      <c r="B1993" s="0" t="n">
        <f aca="false">YEAR(A1993)</f>
        <v>2021</v>
      </c>
      <c r="C1993" s="0" t="n">
        <f aca="false">MONTH(A1993)</f>
        <v>10</v>
      </c>
      <c r="D1993" s="49" t="n">
        <v>29.998499</v>
      </c>
      <c r="E1993" s="49" t="n">
        <v>5.9955</v>
      </c>
      <c r="F1993" s="49" t="n">
        <f aca="false">D1993/E1993</f>
        <v>5.00350246017847</v>
      </c>
      <c r="G1993" s="0" t="str">
        <f aca="false">IF(OR(C1993&lt;4,C1993&gt;9),"Winter","Summer")</f>
        <v>Winter</v>
      </c>
    </row>
    <row r="1994" customFormat="false" ht="14.25" hidden="false" customHeight="false" outlineLevel="0" collapsed="false">
      <c r="A1994" s="50" t="n">
        <v>44482.9583333333</v>
      </c>
      <c r="B1994" s="0" t="n">
        <f aca="false">YEAR(A1994)</f>
        <v>2021</v>
      </c>
      <c r="C1994" s="0" t="n">
        <f aca="false">MONTH(A1994)</f>
        <v>10</v>
      </c>
      <c r="D1994" s="49" t="n">
        <v>29.998499</v>
      </c>
      <c r="E1994" s="49" t="n">
        <v>5.9955</v>
      </c>
      <c r="F1994" s="49" t="n">
        <f aca="false">D1994/E1994</f>
        <v>5.00350246017847</v>
      </c>
      <c r="G1994" s="0" t="str">
        <f aca="false">IF(OR(C1994&lt;4,C1994&gt;9),"Winter","Summer")</f>
        <v>Winter</v>
      </c>
    </row>
    <row r="1995" customFormat="false" ht="14.25" hidden="false" customHeight="false" outlineLevel="0" collapsed="false">
      <c r="A1995" s="50" t="n">
        <v>44483.9583333333</v>
      </c>
      <c r="B1995" s="0" t="n">
        <f aca="false">YEAR(A1995)</f>
        <v>2021</v>
      </c>
      <c r="C1995" s="0" t="n">
        <f aca="false">MONTH(A1995)</f>
        <v>10</v>
      </c>
      <c r="D1995" s="49" t="n">
        <v>29.998499</v>
      </c>
      <c r="E1995" s="49" t="n">
        <v>5.9955</v>
      </c>
      <c r="F1995" s="49" t="n">
        <f aca="false">D1995/E1995</f>
        <v>5.00350246017847</v>
      </c>
      <c r="G1995" s="0" t="str">
        <f aca="false">IF(OR(C1995&lt;4,C1995&gt;9),"Winter","Summer")</f>
        <v>Winter</v>
      </c>
    </row>
    <row r="1996" customFormat="false" ht="14.25" hidden="false" customHeight="false" outlineLevel="0" collapsed="false">
      <c r="A1996" s="50" t="n">
        <v>44484.9583333333</v>
      </c>
      <c r="B1996" s="0" t="n">
        <f aca="false">YEAR(A1996)</f>
        <v>2021</v>
      </c>
      <c r="C1996" s="0" t="n">
        <f aca="false">MONTH(A1996)</f>
        <v>10</v>
      </c>
      <c r="D1996" s="49" t="n">
        <v>29.998499</v>
      </c>
      <c r="E1996" s="49" t="n">
        <v>5.9955</v>
      </c>
      <c r="F1996" s="49" t="n">
        <f aca="false">D1996/E1996</f>
        <v>5.00350246017847</v>
      </c>
      <c r="G1996" s="0" t="str">
        <f aca="false">IF(OR(C1996&lt;4,C1996&gt;9),"Winter","Summer")</f>
        <v>Winter</v>
      </c>
    </row>
    <row r="1997" customFormat="false" ht="14.25" hidden="false" customHeight="false" outlineLevel="0" collapsed="false">
      <c r="A1997" s="50" t="n">
        <v>44485.9583333333</v>
      </c>
      <c r="B1997" s="0" t="n">
        <f aca="false">YEAR(A1997)</f>
        <v>2021</v>
      </c>
      <c r="C1997" s="0" t="n">
        <f aca="false">MONTH(A1997)</f>
        <v>10</v>
      </c>
      <c r="D1997" s="49" t="n">
        <v>29.998499</v>
      </c>
      <c r="E1997" s="49" t="n">
        <v>5.9955</v>
      </c>
      <c r="F1997" s="49" t="n">
        <f aca="false">D1997/E1997</f>
        <v>5.00350246017847</v>
      </c>
      <c r="G1997" s="0" t="str">
        <f aca="false">IF(OR(C1997&lt;4,C1997&gt;9),"Winter","Summer")</f>
        <v>Winter</v>
      </c>
    </row>
    <row r="1998" customFormat="false" ht="14.25" hidden="false" customHeight="false" outlineLevel="0" collapsed="false">
      <c r="A1998" s="50" t="n">
        <v>44486.9583333333</v>
      </c>
      <c r="B1998" s="0" t="n">
        <f aca="false">YEAR(A1998)</f>
        <v>2021</v>
      </c>
      <c r="C1998" s="0" t="n">
        <f aca="false">MONTH(A1998)</f>
        <v>10</v>
      </c>
      <c r="D1998" s="49" t="n">
        <v>29.998499</v>
      </c>
      <c r="E1998" s="49" t="n">
        <v>5.9955</v>
      </c>
      <c r="F1998" s="49" t="n">
        <f aca="false">D1998/E1998</f>
        <v>5.00350246017847</v>
      </c>
      <c r="G1998" s="0" t="str">
        <f aca="false">IF(OR(C1998&lt;4,C1998&gt;9),"Winter","Summer")</f>
        <v>Winter</v>
      </c>
    </row>
    <row r="1999" customFormat="false" ht="14.25" hidden="false" customHeight="false" outlineLevel="0" collapsed="false">
      <c r="A1999" s="50" t="n">
        <v>44487.9583333333</v>
      </c>
      <c r="B1999" s="0" t="n">
        <f aca="false">YEAR(A1999)</f>
        <v>2021</v>
      </c>
      <c r="C1999" s="0" t="n">
        <f aca="false">MONTH(A1999)</f>
        <v>10</v>
      </c>
      <c r="D1999" s="49" t="n">
        <v>29.998499</v>
      </c>
      <c r="E1999" s="49" t="n">
        <v>5.9955</v>
      </c>
      <c r="F1999" s="49" t="n">
        <f aca="false">D1999/E1999</f>
        <v>5.00350246017847</v>
      </c>
      <c r="G1999" s="0" t="str">
        <f aca="false">IF(OR(C1999&lt;4,C1999&gt;9),"Winter","Summer")</f>
        <v>Winter</v>
      </c>
    </row>
    <row r="2000" customFormat="false" ht="14.25" hidden="false" customHeight="false" outlineLevel="0" collapsed="false">
      <c r="A2000" s="50" t="n">
        <v>44488.9583333333</v>
      </c>
      <c r="B2000" s="0" t="n">
        <f aca="false">YEAR(A2000)</f>
        <v>2021</v>
      </c>
      <c r="C2000" s="0" t="n">
        <f aca="false">MONTH(A2000)</f>
        <v>10</v>
      </c>
      <c r="D2000" s="49" t="n">
        <v>25.641</v>
      </c>
      <c r="E2000" s="49" t="n">
        <v>5.9955</v>
      </c>
      <c r="F2000" s="49" t="n">
        <f aca="false">D2000/E2000</f>
        <v>4.27670753064799</v>
      </c>
      <c r="G2000" s="0" t="str">
        <f aca="false">IF(OR(C2000&lt;4,C2000&gt;9),"Winter","Summer")</f>
        <v>Winter</v>
      </c>
    </row>
    <row r="2001" customFormat="false" ht="14.25" hidden="false" customHeight="false" outlineLevel="0" collapsed="false">
      <c r="A2001" s="50" t="n">
        <v>44489.9583333333</v>
      </c>
      <c r="B2001" s="0" t="n">
        <f aca="false">YEAR(A2001)</f>
        <v>2021</v>
      </c>
      <c r="C2001" s="0" t="n">
        <f aca="false">MONTH(A2001)</f>
        <v>10</v>
      </c>
      <c r="D2001" s="49" t="n">
        <v>25.2735</v>
      </c>
      <c r="E2001" s="49" t="n">
        <v>5.9955</v>
      </c>
      <c r="F2001" s="49" t="n">
        <f aca="false">D2001/E2001</f>
        <v>4.215411558669</v>
      </c>
      <c r="G2001" s="0" t="str">
        <f aca="false">IF(OR(C2001&lt;4,C2001&gt;9),"Winter","Summer")</f>
        <v>Winter</v>
      </c>
    </row>
    <row r="2002" customFormat="false" ht="14.25" hidden="false" customHeight="false" outlineLevel="0" collapsed="false">
      <c r="A2002" s="50" t="n">
        <v>44490.9583333333</v>
      </c>
      <c r="B2002" s="0" t="n">
        <f aca="false">YEAR(A2002)</f>
        <v>2021</v>
      </c>
      <c r="C2002" s="0" t="n">
        <f aca="false">MONTH(A2002)</f>
        <v>10</v>
      </c>
      <c r="D2002" s="49" t="n">
        <v>29.0115</v>
      </c>
      <c r="E2002" s="49" t="n">
        <v>5.9955</v>
      </c>
      <c r="F2002" s="49" t="n">
        <f aca="false">D2002/E2002</f>
        <v>4.83887915936953</v>
      </c>
      <c r="G2002" s="0" t="str">
        <f aca="false">IF(OR(C2002&lt;4,C2002&gt;9),"Winter","Summer")</f>
        <v>Winter</v>
      </c>
    </row>
    <row r="2003" customFormat="false" ht="14.25" hidden="false" customHeight="false" outlineLevel="0" collapsed="false">
      <c r="A2003" s="50" t="n">
        <v>44491.9583333333</v>
      </c>
      <c r="B2003" s="0" t="n">
        <f aca="false">YEAR(A2003)</f>
        <v>2021</v>
      </c>
      <c r="C2003" s="0" t="n">
        <f aca="false">MONTH(A2003)</f>
        <v>10</v>
      </c>
      <c r="D2003" s="49" t="n">
        <v>29.998499</v>
      </c>
      <c r="E2003" s="49" t="n">
        <v>5.9955</v>
      </c>
      <c r="F2003" s="49" t="n">
        <f aca="false">D2003/E2003</f>
        <v>5.00350246017847</v>
      </c>
      <c r="G2003" s="0" t="str">
        <f aca="false">IF(OR(C2003&lt;4,C2003&gt;9),"Winter","Summer")</f>
        <v>Winter</v>
      </c>
    </row>
    <row r="2004" customFormat="false" ht="14.25" hidden="false" customHeight="false" outlineLevel="0" collapsed="false">
      <c r="A2004" s="50" t="n">
        <v>44492.9583333333</v>
      </c>
      <c r="B2004" s="0" t="n">
        <f aca="false">YEAR(A2004)</f>
        <v>2021</v>
      </c>
      <c r="C2004" s="0" t="n">
        <f aca="false">MONTH(A2004)</f>
        <v>10</v>
      </c>
      <c r="D2004" s="49" t="n">
        <v>26.523</v>
      </c>
      <c r="E2004" s="49" t="n">
        <v>5.9955</v>
      </c>
      <c r="F2004" s="49" t="n">
        <f aca="false">D2004/E2004</f>
        <v>4.42381786339755</v>
      </c>
      <c r="G2004" s="0" t="str">
        <f aca="false">IF(OR(C2004&lt;4,C2004&gt;9),"Winter","Summer")</f>
        <v>Winter</v>
      </c>
    </row>
    <row r="2005" customFormat="false" ht="14.25" hidden="false" customHeight="false" outlineLevel="0" collapsed="false">
      <c r="A2005" s="50" t="n">
        <v>44493.9583333333</v>
      </c>
      <c r="B2005" s="0" t="n">
        <f aca="false">YEAR(A2005)</f>
        <v>2021</v>
      </c>
      <c r="C2005" s="0" t="n">
        <f aca="false">MONTH(A2005)</f>
        <v>10</v>
      </c>
      <c r="D2005" s="49" t="n">
        <v>29.998499</v>
      </c>
      <c r="E2005" s="49" t="n">
        <v>5.9955</v>
      </c>
      <c r="F2005" s="49" t="n">
        <f aca="false">D2005/E2005</f>
        <v>5.00350246017847</v>
      </c>
      <c r="G2005" s="0" t="str">
        <f aca="false">IF(OR(C2005&lt;4,C2005&gt;9),"Winter","Summer")</f>
        <v>Winter</v>
      </c>
    </row>
    <row r="2006" customFormat="false" ht="14.25" hidden="false" customHeight="false" outlineLevel="0" collapsed="false">
      <c r="A2006" s="50" t="n">
        <v>44494.9583333333</v>
      </c>
      <c r="B2006" s="0" t="n">
        <f aca="false">YEAR(A2006)</f>
        <v>2021</v>
      </c>
      <c r="C2006" s="0" t="n">
        <f aca="false">MONTH(A2006)</f>
        <v>10</v>
      </c>
      <c r="D2006" s="49" t="n">
        <v>29.998499</v>
      </c>
      <c r="E2006" s="49" t="n">
        <v>5.9955</v>
      </c>
      <c r="F2006" s="49" t="n">
        <f aca="false">D2006/E2006</f>
        <v>5.00350246017847</v>
      </c>
      <c r="G2006" s="0" t="str">
        <f aca="false">IF(OR(C2006&lt;4,C2006&gt;9),"Winter","Summer")</f>
        <v>Winter</v>
      </c>
    </row>
    <row r="2007" customFormat="false" ht="14.25" hidden="false" customHeight="false" outlineLevel="0" collapsed="false">
      <c r="A2007" s="50" t="n">
        <v>44495.9583333333</v>
      </c>
      <c r="B2007" s="0" t="n">
        <f aca="false">YEAR(A2007)</f>
        <v>2021</v>
      </c>
      <c r="C2007" s="0" t="n">
        <f aca="false">MONTH(A2007)</f>
        <v>10</v>
      </c>
      <c r="D2007" s="49" t="n">
        <v>26.838</v>
      </c>
      <c r="E2007" s="49" t="n">
        <v>5.9955</v>
      </c>
      <c r="F2007" s="49" t="n">
        <f aca="false">D2007/E2007</f>
        <v>4.47635726795096</v>
      </c>
      <c r="G2007" s="0" t="str">
        <f aca="false">IF(OR(C2007&lt;4,C2007&gt;9),"Winter","Summer")</f>
        <v>Winter</v>
      </c>
    </row>
    <row r="2008" customFormat="false" ht="14.25" hidden="false" customHeight="false" outlineLevel="0" collapsed="false">
      <c r="A2008" s="50" t="n">
        <v>44496.9583333333</v>
      </c>
      <c r="B2008" s="0" t="n">
        <f aca="false">YEAR(A2008)</f>
        <v>2021</v>
      </c>
      <c r="C2008" s="0" t="n">
        <f aca="false">MONTH(A2008)</f>
        <v>10</v>
      </c>
      <c r="D2008" s="49" t="n">
        <v>28.7385</v>
      </c>
      <c r="E2008" s="49" t="n">
        <v>5.9955</v>
      </c>
      <c r="F2008" s="49" t="n">
        <f aca="false">D2008/E2008</f>
        <v>4.79334500875657</v>
      </c>
      <c r="G2008" s="0" t="str">
        <f aca="false">IF(OR(C2008&lt;4,C2008&gt;9),"Winter","Summer")</f>
        <v>Winter</v>
      </c>
    </row>
    <row r="2009" customFormat="false" ht="14.25" hidden="false" customHeight="false" outlineLevel="0" collapsed="false">
      <c r="A2009" s="50" t="n">
        <v>44497.9583333333</v>
      </c>
      <c r="B2009" s="0" t="n">
        <f aca="false">YEAR(A2009)</f>
        <v>2021</v>
      </c>
      <c r="C2009" s="0" t="n">
        <f aca="false">MONTH(A2009)</f>
        <v>10</v>
      </c>
      <c r="D2009" s="49" t="n">
        <v>28.35</v>
      </c>
      <c r="E2009" s="49" t="n">
        <v>5.9955</v>
      </c>
      <c r="F2009" s="49" t="n">
        <f aca="false">D2009/E2009</f>
        <v>4.72854640980736</v>
      </c>
      <c r="G2009" s="0" t="str">
        <f aca="false">IF(OR(C2009&lt;4,C2009&gt;9),"Winter","Summer")</f>
        <v>Winter</v>
      </c>
    </row>
    <row r="2010" customFormat="false" ht="14.25" hidden="false" customHeight="false" outlineLevel="0" collapsed="false">
      <c r="A2010" s="50" t="n">
        <v>44498.9583333333</v>
      </c>
      <c r="B2010" s="0" t="n">
        <f aca="false">YEAR(A2010)</f>
        <v>2021</v>
      </c>
      <c r="C2010" s="0" t="n">
        <f aca="false">MONTH(A2010)</f>
        <v>10</v>
      </c>
      <c r="D2010" s="49" t="n">
        <v>24.286499</v>
      </c>
      <c r="E2010" s="49" t="n">
        <v>5.9955</v>
      </c>
      <c r="F2010" s="49" t="n">
        <f aca="false">D2010/E2010</f>
        <v>4.05078792427654</v>
      </c>
      <c r="G2010" s="0" t="str">
        <f aca="false">IF(OR(C2010&lt;4,C2010&gt;9),"Winter","Summer")</f>
        <v>Winter</v>
      </c>
    </row>
    <row r="2011" customFormat="false" ht="14.25" hidden="false" customHeight="false" outlineLevel="0" collapsed="false">
      <c r="A2011" s="50" t="n">
        <v>44499.9583333333</v>
      </c>
      <c r="B2011" s="0" t="n">
        <f aca="false">YEAR(A2011)</f>
        <v>2021</v>
      </c>
      <c r="C2011" s="0" t="n">
        <f aca="false">MONTH(A2011)</f>
        <v>10</v>
      </c>
      <c r="D2011" s="49" t="n">
        <v>19.015501</v>
      </c>
      <c r="E2011" s="49" t="n">
        <v>5.9955</v>
      </c>
      <c r="F2011" s="49" t="n">
        <f aca="false">D2011/E2011</f>
        <v>3.17162888833292</v>
      </c>
      <c r="G2011" s="0" t="str">
        <f aca="false">IF(OR(C2011&lt;4,C2011&gt;9),"Winter","Summer")</f>
        <v>Winter</v>
      </c>
    </row>
    <row r="2012" customFormat="false" ht="14.25" hidden="false" customHeight="false" outlineLevel="0" collapsed="false">
      <c r="A2012" s="50" t="n">
        <v>44501</v>
      </c>
      <c r="B2012" s="0" t="n">
        <f aca="false">YEAR(A2012)</f>
        <v>2021</v>
      </c>
      <c r="C2012" s="0" t="n">
        <f aca="false">MONTH(A2012)</f>
        <v>11</v>
      </c>
      <c r="D2012" s="49" t="n">
        <v>20.937</v>
      </c>
      <c r="E2012" s="49" t="n">
        <v>5.9955</v>
      </c>
      <c r="F2012" s="49" t="n">
        <f aca="false">D2012/E2012</f>
        <v>3.49211908931699</v>
      </c>
      <c r="G2012" s="0" t="str">
        <f aca="false">IF(OR(C2012&lt;4,C2012&gt;9),"Winter","Summer")</f>
        <v>Winter</v>
      </c>
    </row>
    <row r="2013" customFormat="false" ht="14.25" hidden="false" customHeight="false" outlineLevel="0" collapsed="false">
      <c r="A2013" s="50" t="n">
        <v>44502</v>
      </c>
      <c r="B2013" s="0" t="n">
        <f aca="false">YEAR(A2013)</f>
        <v>2021</v>
      </c>
      <c r="C2013" s="0" t="n">
        <f aca="false">MONTH(A2013)</f>
        <v>11</v>
      </c>
      <c r="D2013" s="49" t="n">
        <v>29.998499</v>
      </c>
      <c r="E2013" s="49" t="n">
        <v>5.9955</v>
      </c>
      <c r="F2013" s="49" t="n">
        <f aca="false">D2013/E2013</f>
        <v>5.00350246017847</v>
      </c>
      <c r="G2013" s="0" t="str">
        <f aca="false">IF(OR(C2013&lt;4,C2013&gt;9),"Winter","Summer")</f>
        <v>Winter</v>
      </c>
    </row>
    <row r="2014" customFormat="false" ht="14.25" hidden="false" customHeight="false" outlineLevel="0" collapsed="false">
      <c r="A2014" s="50" t="n">
        <v>44503</v>
      </c>
      <c r="B2014" s="0" t="n">
        <f aca="false">YEAR(A2014)</f>
        <v>2021</v>
      </c>
      <c r="C2014" s="0" t="n">
        <f aca="false">MONTH(A2014)</f>
        <v>11</v>
      </c>
      <c r="D2014" s="49" t="n">
        <v>27.8565</v>
      </c>
      <c r="E2014" s="49" t="n">
        <v>5.9955</v>
      </c>
      <c r="F2014" s="49" t="n">
        <f aca="false">D2014/E2014</f>
        <v>4.64623467600701</v>
      </c>
      <c r="G2014" s="0" t="str">
        <f aca="false">IF(OR(C2014&lt;4,C2014&gt;9),"Winter","Summer")</f>
        <v>Winter</v>
      </c>
    </row>
    <row r="2015" customFormat="false" ht="14.25" hidden="false" customHeight="false" outlineLevel="0" collapsed="false">
      <c r="A2015" s="50" t="n">
        <v>44504</v>
      </c>
      <c r="B2015" s="0" t="n">
        <f aca="false">YEAR(A2015)</f>
        <v>2021</v>
      </c>
      <c r="C2015" s="0" t="n">
        <f aca="false">MONTH(A2015)</f>
        <v>11</v>
      </c>
      <c r="D2015" s="49" t="n">
        <v>27.636</v>
      </c>
      <c r="E2015" s="49" t="n">
        <v>5.9955</v>
      </c>
      <c r="F2015" s="49" t="n">
        <f aca="false">D2015/E2015</f>
        <v>4.60945709281962</v>
      </c>
      <c r="G2015" s="0" t="str">
        <f aca="false">IF(OR(C2015&lt;4,C2015&gt;9),"Winter","Summer")</f>
        <v>Winter</v>
      </c>
    </row>
    <row r="2016" customFormat="false" ht="14.25" hidden="false" customHeight="false" outlineLevel="0" collapsed="false">
      <c r="A2016" s="50" t="n">
        <v>44505</v>
      </c>
      <c r="B2016" s="0" t="n">
        <f aca="false">YEAR(A2016)</f>
        <v>2021</v>
      </c>
      <c r="C2016" s="0" t="n">
        <f aca="false">MONTH(A2016)</f>
        <v>11</v>
      </c>
      <c r="D2016" s="49" t="n">
        <v>28.728</v>
      </c>
      <c r="E2016" s="49" t="n">
        <v>5.9955</v>
      </c>
      <c r="F2016" s="49" t="n">
        <f aca="false">D2016/E2016</f>
        <v>4.79159369527145</v>
      </c>
      <c r="G2016" s="0" t="str">
        <f aca="false">IF(OR(C2016&lt;4,C2016&gt;9),"Winter","Summer")</f>
        <v>Winter</v>
      </c>
    </row>
    <row r="2017" customFormat="false" ht="14.25" hidden="false" customHeight="false" outlineLevel="0" collapsed="false">
      <c r="A2017" s="50" t="n">
        <v>44506</v>
      </c>
      <c r="B2017" s="0" t="n">
        <f aca="false">YEAR(A2017)</f>
        <v>2021</v>
      </c>
      <c r="C2017" s="0" t="n">
        <f aca="false">MONTH(A2017)</f>
        <v>11</v>
      </c>
      <c r="D2017" s="49" t="n">
        <v>26.039999</v>
      </c>
      <c r="E2017" s="49" t="n">
        <v>5.9955</v>
      </c>
      <c r="F2017" s="49" t="n">
        <f aca="false">D2017/E2017</f>
        <v>4.34325727629055</v>
      </c>
      <c r="G2017" s="0" t="str">
        <f aca="false">IF(OR(C2017&lt;4,C2017&gt;9),"Winter","Summer")</f>
        <v>Winter</v>
      </c>
    </row>
    <row r="2018" customFormat="false" ht="14.25" hidden="false" customHeight="false" outlineLevel="0" collapsed="false">
      <c r="A2018" s="50" t="n">
        <v>44507</v>
      </c>
      <c r="B2018" s="0" t="n">
        <f aca="false">YEAR(A2018)</f>
        <v>2021</v>
      </c>
      <c r="C2018" s="0" t="n">
        <f aca="false">MONTH(A2018)</f>
        <v>11</v>
      </c>
      <c r="D2018" s="49" t="n">
        <v>19.4145</v>
      </c>
      <c r="E2018" s="49" t="n">
        <v>5.9955</v>
      </c>
      <c r="F2018" s="49" t="n">
        <f aca="false">D2018/E2018</f>
        <v>3.23817863397548</v>
      </c>
      <c r="G2018" s="0" t="str">
        <f aca="false">IF(OR(C2018&lt;4,C2018&gt;9),"Winter","Summer")</f>
        <v>Winter</v>
      </c>
    </row>
    <row r="2019" customFormat="false" ht="14.25" hidden="false" customHeight="false" outlineLevel="0" collapsed="false">
      <c r="A2019" s="50" t="n">
        <v>44508</v>
      </c>
      <c r="B2019" s="0" t="n">
        <f aca="false">YEAR(A2019)</f>
        <v>2021</v>
      </c>
      <c r="C2019" s="0" t="n">
        <f aca="false">MONTH(A2019)</f>
        <v>11</v>
      </c>
      <c r="D2019" s="49" t="n">
        <v>28.035</v>
      </c>
      <c r="E2019" s="49" t="n">
        <v>5.9955</v>
      </c>
      <c r="F2019" s="49" t="n">
        <f aca="false">D2019/E2019</f>
        <v>4.67600700525394</v>
      </c>
      <c r="G2019" s="0" t="str">
        <f aca="false">IF(OR(C2019&lt;4,C2019&gt;9),"Winter","Summer")</f>
        <v>Winter</v>
      </c>
    </row>
    <row r="2020" customFormat="false" ht="14.25" hidden="false" customHeight="false" outlineLevel="0" collapsed="false">
      <c r="A2020" s="50" t="n">
        <v>44509</v>
      </c>
      <c r="B2020" s="0" t="n">
        <f aca="false">YEAR(A2020)</f>
        <v>2021</v>
      </c>
      <c r="C2020" s="0" t="n">
        <f aca="false">MONTH(A2020)</f>
        <v>11</v>
      </c>
      <c r="D2020" s="49" t="n">
        <v>28.4025</v>
      </c>
      <c r="E2020" s="49" t="n">
        <v>5.9955</v>
      </c>
      <c r="F2020" s="49" t="n">
        <f aca="false">D2020/E2020</f>
        <v>4.73730297723292</v>
      </c>
      <c r="G2020" s="0" t="str">
        <f aca="false">IF(OR(C2020&lt;4,C2020&gt;9),"Winter","Summer")</f>
        <v>Winter</v>
      </c>
    </row>
    <row r="2021" customFormat="false" ht="14.25" hidden="false" customHeight="false" outlineLevel="0" collapsed="false">
      <c r="A2021" s="50" t="n">
        <v>44510</v>
      </c>
      <c r="B2021" s="0" t="n">
        <f aca="false">YEAR(A2021)</f>
        <v>2021</v>
      </c>
      <c r="C2021" s="0" t="n">
        <f aca="false">MONTH(A2021)</f>
        <v>11</v>
      </c>
      <c r="D2021" s="49" t="n">
        <v>29.998499</v>
      </c>
      <c r="E2021" s="49" t="n">
        <v>5.9955</v>
      </c>
      <c r="F2021" s="49" t="n">
        <f aca="false">D2021/E2021</f>
        <v>5.00350246017847</v>
      </c>
      <c r="G2021" s="0" t="str">
        <f aca="false">IF(OR(C2021&lt;4,C2021&gt;9),"Winter","Summer")</f>
        <v>Winter</v>
      </c>
    </row>
    <row r="2022" customFormat="false" ht="14.25" hidden="false" customHeight="false" outlineLevel="0" collapsed="false">
      <c r="A2022" s="50" t="n">
        <v>44511</v>
      </c>
      <c r="B2022" s="0" t="n">
        <f aca="false">YEAR(A2022)</f>
        <v>2021</v>
      </c>
      <c r="C2022" s="0" t="n">
        <f aca="false">MONTH(A2022)</f>
        <v>11</v>
      </c>
      <c r="D2022" s="49" t="n">
        <v>26.8695</v>
      </c>
      <c r="E2022" s="49" t="n">
        <v>5.9955</v>
      </c>
      <c r="F2022" s="49" t="n">
        <f aca="false">D2022/E2022</f>
        <v>4.48161120840631</v>
      </c>
      <c r="G2022" s="0" t="str">
        <f aca="false">IF(OR(C2022&lt;4,C2022&gt;9),"Winter","Summer")</f>
        <v>Winter</v>
      </c>
    </row>
    <row r="2023" customFormat="false" ht="14.25" hidden="false" customHeight="false" outlineLevel="0" collapsed="false">
      <c r="A2023" s="50" t="n">
        <v>44512</v>
      </c>
      <c r="B2023" s="0" t="n">
        <f aca="false">YEAR(A2023)</f>
        <v>2021</v>
      </c>
      <c r="C2023" s="0" t="n">
        <f aca="false">MONTH(A2023)</f>
        <v>11</v>
      </c>
      <c r="D2023" s="49" t="n">
        <v>25.872</v>
      </c>
      <c r="E2023" s="49" t="n">
        <v>5.9955</v>
      </c>
      <c r="F2023" s="49" t="n">
        <f aca="false">D2023/E2023</f>
        <v>4.31523642732049</v>
      </c>
      <c r="G2023" s="0" t="str">
        <f aca="false">IF(OR(C2023&lt;4,C2023&gt;9),"Winter","Summer")</f>
        <v>Winter</v>
      </c>
    </row>
    <row r="2024" customFormat="false" ht="14.25" hidden="false" customHeight="false" outlineLevel="0" collapsed="false">
      <c r="A2024" s="50" t="n">
        <v>44513</v>
      </c>
      <c r="B2024" s="0" t="n">
        <f aca="false">YEAR(A2024)</f>
        <v>2021</v>
      </c>
      <c r="C2024" s="0" t="n">
        <f aca="false">MONTH(A2024)</f>
        <v>11</v>
      </c>
      <c r="D2024" s="49" t="n">
        <v>27.489</v>
      </c>
      <c r="E2024" s="49" t="n">
        <v>5.9955</v>
      </c>
      <c r="F2024" s="49" t="n">
        <f aca="false">D2024/E2024</f>
        <v>4.58493870402802</v>
      </c>
      <c r="G2024" s="0" t="str">
        <f aca="false">IF(OR(C2024&lt;4,C2024&gt;9),"Winter","Summer")</f>
        <v>Winter</v>
      </c>
    </row>
    <row r="2025" customFormat="false" ht="14.25" hidden="false" customHeight="false" outlineLevel="0" collapsed="false">
      <c r="A2025" s="50" t="n">
        <v>44514</v>
      </c>
      <c r="B2025" s="0" t="n">
        <f aca="false">YEAR(A2025)</f>
        <v>2021</v>
      </c>
      <c r="C2025" s="0" t="n">
        <f aca="false">MONTH(A2025)</f>
        <v>11</v>
      </c>
      <c r="D2025" s="49" t="n">
        <v>27.027</v>
      </c>
      <c r="E2025" s="49" t="n">
        <v>5.9955</v>
      </c>
      <c r="F2025" s="49" t="n">
        <f aca="false">D2025/E2025</f>
        <v>4.50788091068301</v>
      </c>
      <c r="G2025" s="0" t="str">
        <f aca="false">IF(OR(C2025&lt;4,C2025&gt;9),"Winter","Summer")</f>
        <v>Winter</v>
      </c>
    </row>
    <row r="2026" customFormat="false" ht="14.25" hidden="false" customHeight="false" outlineLevel="0" collapsed="false">
      <c r="A2026" s="50" t="n">
        <v>44515</v>
      </c>
      <c r="B2026" s="0" t="n">
        <f aca="false">YEAR(A2026)</f>
        <v>2021</v>
      </c>
      <c r="C2026" s="0" t="n">
        <f aca="false">MONTH(A2026)</f>
        <v>11</v>
      </c>
      <c r="D2026" s="49" t="n">
        <v>29.998499</v>
      </c>
      <c r="E2026" s="49" t="n">
        <v>5.9955</v>
      </c>
      <c r="F2026" s="49" t="n">
        <f aca="false">D2026/E2026</f>
        <v>5.00350246017847</v>
      </c>
      <c r="G2026" s="0" t="str">
        <f aca="false">IF(OR(C2026&lt;4,C2026&gt;9),"Winter","Summer")</f>
        <v>Winter</v>
      </c>
    </row>
    <row r="2027" customFormat="false" ht="14.25" hidden="false" customHeight="false" outlineLevel="0" collapsed="false">
      <c r="A2027" s="50" t="n">
        <v>44516</v>
      </c>
      <c r="B2027" s="0" t="n">
        <f aca="false">YEAR(A2027)</f>
        <v>2021</v>
      </c>
      <c r="C2027" s="0" t="n">
        <f aca="false">MONTH(A2027)</f>
        <v>11</v>
      </c>
      <c r="D2027" s="49" t="n">
        <v>29.7465</v>
      </c>
      <c r="E2027" s="49" t="n">
        <v>5.9955</v>
      </c>
      <c r="F2027" s="49" t="n">
        <f aca="false">D2027/E2027</f>
        <v>4.9614711033275</v>
      </c>
      <c r="G2027" s="0" t="str">
        <f aca="false">IF(OR(C2027&lt;4,C2027&gt;9),"Winter","Summer")</f>
        <v>Winter</v>
      </c>
    </row>
    <row r="2028" customFormat="false" ht="14.25" hidden="false" customHeight="false" outlineLevel="0" collapsed="false">
      <c r="A2028" s="50" t="n">
        <v>44517</v>
      </c>
      <c r="B2028" s="0" t="n">
        <f aca="false">YEAR(A2028)</f>
        <v>2021</v>
      </c>
      <c r="C2028" s="0" t="n">
        <f aca="false">MONTH(A2028)</f>
        <v>11</v>
      </c>
      <c r="D2028" s="49" t="n">
        <v>29.967001</v>
      </c>
      <c r="E2028" s="49" t="n">
        <v>5.9955</v>
      </c>
      <c r="F2028" s="49" t="n">
        <f aca="false">D2028/E2028</f>
        <v>4.99824885330665</v>
      </c>
      <c r="G2028" s="0" t="str">
        <f aca="false">IF(OR(C2028&lt;4,C2028&gt;9),"Winter","Summer")</f>
        <v>Winter</v>
      </c>
    </row>
    <row r="2029" customFormat="false" ht="14.25" hidden="false" customHeight="false" outlineLevel="0" collapsed="false">
      <c r="A2029" s="50" t="n">
        <v>44518</v>
      </c>
      <c r="B2029" s="0" t="n">
        <f aca="false">YEAR(A2029)</f>
        <v>2021</v>
      </c>
      <c r="C2029" s="0" t="n">
        <f aca="false">MONTH(A2029)</f>
        <v>11</v>
      </c>
      <c r="D2029" s="49" t="n">
        <v>29.998499</v>
      </c>
      <c r="E2029" s="49" t="n">
        <v>5.9955</v>
      </c>
      <c r="F2029" s="49" t="n">
        <f aca="false">D2029/E2029</f>
        <v>5.00350246017847</v>
      </c>
      <c r="G2029" s="0" t="str">
        <f aca="false">IF(OR(C2029&lt;4,C2029&gt;9),"Winter","Summer")</f>
        <v>Winter</v>
      </c>
    </row>
    <row r="2030" customFormat="false" ht="14.25" hidden="false" customHeight="false" outlineLevel="0" collapsed="false">
      <c r="A2030" s="50" t="n">
        <v>44519</v>
      </c>
      <c r="B2030" s="0" t="n">
        <f aca="false">YEAR(A2030)</f>
        <v>2021</v>
      </c>
      <c r="C2030" s="0" t="n">
        <f aca="false">MONTH(A2030)</f>
        <v>11</v>
      </c>
      <c r="D2030" s="49" t="n">
        <v>29.998499</v>
      </c>
      <c r="E2030" s="49" t="n">
        <v>5.9955</v>
      </c>
      <c r="F2030" s="49" t="n">
        <f aca="false">D2030/E2030</f>
        <v>5.00350246017847</v>
      </c>
      <c r="G2030" s="0" t="str">
        <f aca="false">IF(OR(C2030&lt;4,C2030&gt;9),"Winter","Summer")</f>
        <v>Winter</v>
      </c>
    </row>
    <row r="2031" customFormat="false" ht="14.25" hidden="false" customHeight="false" outlineLevel="0" collapsed="false">
      <c r="A2031" s="50" t="n">
        <v>44520</v>
      </c>
      <c r="B2031" s="0" t="n">
        <f aca="false">YEAR(A2031)</f>
        <v>2021</v>
      </c>
      <c r="C2031" s="0" t="n">
        <f aca="false">MONTH(A2031)</f>
        <v>11</v>
      </c>
      <c r="D2031" s="49" t="n">
        <v>29.998499</v>
      </c>
      <c r="E2031" s="49" t="n">
        <v>5.9955</v>
      </c>
      <c r="F2031" s="49" t="n">
        <f aca="false">D2031/E2031</f>
        <v>5.00350246017847</v>
      </c>
      <c r="G2031" s="0" t="str">
        <f aca="false">IF(OR(C2031&lt;4,C2031&gt;9),"Winter","Summer")</f>
        <v>Winter</v>
      </c>
    </row>
    <row r="2032" customFormat="false" ht="14.25" hidden="false" customHeight="false" outlineLevel="0" collapsed="false">
      <c r="A2032" s="50" t="n">
        <v>44521</v>
      </c>
      <c r="B2032" s="0" t="n">
        <f aca="false">YEAR(A2032)</f>
        <v>2021</v>
      </c>
      <c r="C2032" s="0" t="n">
        <f aca="false">MONTH(A2032)</f>
        <v>11</v>
      </c>
      <c r="D2032" s="49" t="n">
        <v>29.3265</v>
      </c>
      <c r="E2032" s="49" t="n">
        <v>5.9955</v>
      </c>
      <c r="F2032" s="49" t="n">
        <f aca="false">D2032/E2032</f>
        <v>4.89141856392294</v>
      </c>
      <c r="G2032" s="0" t="str">
        <f aca="false">IF(OR(C2032&lt;4,C2032&gt;9),"Winter","Summer")</f>
        <v>Winter</v>
      </c>
    </row>
    <row r="2033" customFormat="false" ht="14.25" hidden="false" customHeight="false" outlineLevel="0" collapsed="false">
      <c r="A2033" s="50" t="n">
        <v>44522</v>
      </c>
      <c r="B2033" s="0" t="n">
        <f aca="false">YEAR(A2033)</f>
        <v>2021</v>
      </c>
      <c r="C2033" s="0" t="n">
        <f aca="false">MONTH(A2033)</f>
        <v>11</v>
      </c>
      <c r="D2033" s="49" t="n">
        <v>29.998499</v>
      </c>
      <c r="E2033" s="49" t="n">
        <v>5.9955</v>
      </c>
      <c r="F2033" s="49" t="n">
        <f aca="false">D2033/E2033</f>
        <v>5.00350246017847</v>
      </c>
      <c r="G2033" s="0" t="str">
        <f aca="false">IF(OR(C2033&lt;4,C2033&gt;9),"Winter","Summer")</f>
        <v>Winter</v>
      </c>
    </row>
    <row r="2034" customFormat="false" ht="14.25" hidden="false" customHeight="false" outlineLevel="0" collapsed="false">
      <c r="A2034" s="50" t="n">
        <v>44523</v>
      </c>
      <c r="B2034" s="0" t="n">
        <f aca="false">YEAR(A2034)</f>
        <v>2021</v>
      </c>
      <c r="C2034" s="0" t="n">
        <f aca="false">MONTH(A2034)</f>
        <v>11</v>
      </c>
      <c r="D2034" s="49" t="n">
        <v>29.998499</v>
      </c>
      <c r="E2034" s="49" t="n">
        <v>5.9955</v>
      </c>
      <c r="F2034" s="49" t="n">
        <f aca="false">D2034/E2034</f>
        <v>5.00350246017847</v>
      </c>
      <c r="G2034" s="0" t="str">
        <f aca="false">IF(OR(C2034&lt;4,C2034&gt;9),"Winter","Summer")</f>
        <v>Winter</v>
      </c>
    </row>
    <row r="2035" customFormat="false" ht="14.25" hidden="false" customHeight="false" outlineLevel="0" collapsed="false">
      <c r="A2035" s="50" t="n">
        <v>44524</v>
      </c>
      <c r="B2035" s="0" t="n">
        <f aca="false">YEAR(A2035)</f>
        <v>2021</v>
      </c>
      <c r="C2035" s="0" t="n">
        <f aca="false">MONTH(A2035)</f>
        <v>11</v>
      </c>
      <c r="D2035" s="49" t="n">
        <v>29.998499</v>
      </c>
      <c r="E2035" s="49" t="n">
        <v>5.9955</v>
      </c>
      <c r="F2035" s="49" t="n">
        <f aca="false">D2035/E2035</f>
        <v>5.00350246017847</v>
      </c>
      <c r="G2035" s="0" t="str">
        <f aca="false">IF(OR(C2035&lt;4,C2035&gt;9),"Winter","Summer")</f>
        <v>Winter</v>
      </c>
    </row>
    <row r="2036" customFormat="false" ht="14.25" hidden="false" customHeight="false" outlineLevel="0" collapsed="false">
      <c r="A2036" s="50" t="n">
        <v>44525</v>
      </c>
      <c r="B2036" s="0" t="n">
        <f aca="false">YEAR(A2036)</f>
        <v>2021</v>
      </c>
      <c r="C2036" s="0" t="n">
        <f aca="false">MONTH(A2036)</f>
        <v>11</v>
      </c>
      <c r="D2036" s="49" t="n">
        <v>29.998499</v>
      </c>
      <c r="E2036" s="49" t="n">
        <v>5.9955</v>
      </c>
      <c r="F2036" s="49" t="n">
        <f aca="false">D2036/E2036</f>
        <v>5.00350246017847</v>
      </c>
      <c r="G2036" s="0" t="str">
        <f aca="false">IF(OR(C2036&lt;4,C2036&gt;9),"Winter","Summer")</f>
        <v>Winter</v>
      </c>
    </row>
    <row r="2037" customFormat="false" ht="14.25" hidden="false" customHeight="false" outlineLevel="0" collapsed="false">
      <c r="A2037" s="50" t="n">
        <v>44526</v>
      </c>
      <c r="B2037" s="0" t="n">
        <f aca="false">YEAR(A2037)</f>
        <v>2021</v>
      </c>
      <c r="C2037" s="0" t="n">
        <f aca="false">MONTH(A2037)</f>
        <v>11</v>
      </c>
      <c r="D2037" s="49" t="n">
        <v>29.998499</v>
      </c>
      <c r="E2037" s="49" t="n">
        <v>5.9955</v>
      </c>
      <c r="F2037" s="49" t="n">
        <f aca="false">D2037/E2037</f>
        <v>5.00350246017847</v>
      </c>
      <c r="G2037" s="0" t="str">
        <f aca="false">IF(OR(C2037&lt;4,C2037&gt;9),"Winter","Summer")</f>
        <v>Winter</v>
      </c>
    </row>
    <row r="2038" customFormat="false" ht="14.25" hidden="false" customHeight="false" outlineLevel="0" collapsed="false">
      <c r="A2038" s="50" t="n">
        <v>44527</v>
      </c>
      <c r="B2038" s="0" t="n">
        <f aca="false">YEAR(A2038)</f>
        <v>2021</v>
      </c>
      <c r="C2038" s="0" t="n">
        <f aca="false">MONTH(A2038)</f>
        <v>11</v>
      </c>
      <c r="D2038" s="49" t="n">
        <v>29.998499</v>
      </c>
      <c r="E2038" s="49" t="n">
        <v>5.9955</v>
      </c>
      <c r="F2038" s="49" t="n">
        <f aca="false">D2038/E2038</f>
        <v>5.00350246017847</v>
      </c>
      <c r="G2038" s="0" t="str">
        <f aca="false">IF(OR(C2038&lt;4,C2038&gt;9),"Winter","Summer")</f>
        <v>Winter</v>
      </c>
    </row>
    <row r="2039" customFormat="false" ht="14.25" hidden="false" customHeight="false" outlineLevel="0" collapsed="false">
      <c r="A2039" s="50" t="n">
        <v>44528</v>
      </c>
      <c r="B2039" s="0" t="n">
        <f aca="false">YEAR(A2039)</f>
        <v>2021</v>
      </c>
      <c r="C2039" s="0" t="n">
        <f aca="false">MONTH(A2039)</f>
        <v>11</v>
      </c>
      <c r="D2039" s="49" t="n">
        <v>29.998499</v>
      </c>
      <c r="E2039" s="49" t="n">
        <v>5.9955</v>
      </c>
      <c r="F2039" s="49" t="n">
        <f aca="false">D2039/E2039</f>
        <v>5.00350246017847</v>
      </c>
      <c r="G2039" s="0" t="str">
        <f aca="false">IF(OR(C2039&lt;4,C2039&gt;9),"Winter","Summer")</f>
        <v>Winter</v>
      </c>
    </row>
    <row r="2040" customFormat="false" ht="14.25" hidden="false" customHeight="false" outlineLevel="0" collapsed="false">
      <c r="A2040" s="50" t="n">
        <v>44529</v>
      </c>
      <c r="B2040" s="0" t="n">
        <f aca="false">YEAR(A2040)</f>
        <v>2021</v>
      </c>
      <c r="C2040" s="0" t="n">
        <f aca="false">MONTH(A2040)</f>
        <v>11</v>
      </c>
      <c r="D2040" s="49" t="n">
        <v>29.998499</v>
      </c>
      <c r="E2040" s="49" t="n">
        <v>5.9955</v>
      </c>
      <c r="F2040" s="49" t="n">
        <f aca="false">D2040/E2040</f>
        <v>5.00350246017847</v>
      </c>
      <c r="G2040" s="0" t="str">
        <f aca="false">IF(OR(C2040&lt;4,C2040&gt;9),"Winter","Summer")</f>
        <v>Winter</v>
      </c>
    </row>
    <row r="2041" customFormat="false" ht="14.25" hidden="false" customHeight="false" outlineLevel="0" collapsed="false">
      <c r="A2041" s="50" t="n">
        <v>44530</v>
      </c>
      <c r="B2041" s="0" t="n">
        <f aca="false">YEAR(A2041)</f>
        <v>2021</v>
      </c>
      <c r="C2041" s="0" t="n">
        <f aca="false">MONTH(A2041)</f>
        <v>11</v>
      </c>
      <c r="D2041" s="49" t="n">
        <v>29.998499</v>
      </c>
      <c r="E2041" s="49" t="n">
        <v>5.9955</v>
      </c>
      <c r="F2041" s="49" t="n">
        <f aca="false">D2041/E2041</f>
        <v>5.00350246017847</v>
      </c>
      <c r="G2041" s="0" t="str">
        <f aca="false">IF(OR(C2041&lt;4,C2041&gt;9),"Winter","Summer")</f>
        <v>Winter</v>
      </c>
    </row>
    <row r="2042" customFormat="false" ht="14.25" hidden="false" customHeight="false" outlineLevel="0" collapsed="false">
      <c r="A2042" s="50" t="n">
        <v>44531</v>
      </c>
      <c r="B2042" s="0" t="n">
        <f aca="false">YEAR(A2042)</f>
        <v>2021</v>
      </c>
      <c r="C2042" s="0" t="n">
        <f aca="false">MONTH(A2042)</f>
        <v>12</v>
      </c>
      <c r="D2042" s="49" t="n">
        <v>29.998499</v>
      </c>
      <c r="E2042" s="49" t="n">
        <v>5.9955</v>
      </c>
      <c r="F2042" s="49" t="n">
        <f aca="false">D2042/E2042</f>
        <v>5.00350246017847</v>
      </c>
      <c r="G2042" s="0" t="str">
        <f aca="false">IF(OR(C2042&lt;4,C2042&gt;9),"Winter","Summer")</f>
        <v>Winter</v>
      </c>
    </row>
    <row r="2043" customFormat="false" ht="14.25" hidden="false" customHeight="false" outlineLevel="0" collapsed="false">
      <c r="A2043" s="50" t="n">
        <v>44532</v>
      </c>
      <c r="B2043" s="0" t="n">
        <f aca="false">YEAR(A2043)</f>
        <v>2021</v>
      </c>
      <c r="C2043" s="0" t="n">
        <f aca="false">MONTH(A2043)</f>
        <v>12</v>
      </c>
      <c r="D2043" s="49" t="n">
        <v>29.998499</v>
      </c>
      <c r="E2043" s="49" t="n">
        <v>5.9955</v>
      </c>
      <c r="F2043" s="49" t="n">
        <f aca="false">D2043/E2043</f>
        <v>5.00350246017847</v>
      </c>
      <c r="G2043" s="0" t="str">
        <f aca="false">IF(OR(C2043&lt;4,C2043&gt;9),"Winter","Summer")</f>
        <v>Winter</v>
      </c>
    </row>
    <row r="2044" customFormat="false" ht="14.25" hidden="false" customHeight="false" outlineLevel="0" collapsed="false">
      <c r="A2044" s="50" t="n">
        <v>44533</v>
      </c>
      <c r="B2044" s="0" t="n">
        <f aca="false">YEAR(A2044)</f>
        <v>2021</v>
      </c>
      <c r="C2044" s="0" t="n">
        <f aca="false">MONTH(A2044)</f>
        <v>12</v>
      </c>
      <c r="D2044" s="49" t="n">
        <v>29.998499</v>
      </c>
      <c r="E2044" s="49" t="n">
        <v>5.9955</v>
      </c>
      <c r="F2044" s="49" t="n">
        <f aca="false">D2044/E2044</f>
        <v>5.00350246017847</v>
      </c>
      <c r="G2044" s="0" t="str">
        <f aca="false">IF(OR(C2044&lt;4,C2044&gt;9),"Winter","Summer")</f>
        <v>Winter</v>
      </c>
    </row>
    <row r="2045" customFormat="false" ht="14.25" hidden="false" customHeight="false" outlineLevel="0" collapsed="false">
      <c r="A2045" s="50" t="n">
        <v>44534</v>
      </c>
      <c r="B2045" s="0" t="n">
        <f aca="false">YEAR(A2045)</f>
        <v>2021</v>
      </c>
      <c r="C2045" s="0" t="n">
        <f aca="false">MONTH(A2045)</f>
        <v>12</v>
      </c>
      <c r="D2045" s="49" t="n">
        <v>29.998499</v>
      </c>
      <c r="E2045" s="49" t="n">
        <v>5.9955</v>
      </c>
      <c r="F2045" s="49" t="n">
        <f aca="false">D2045/E2045</f>
        <v>5.00350246017847</v>
      </c>
      <c r="G2045" s="0" t="str">
        <f aca="false">IF(OR(C2045&lt;4,C2045&gt;9),"Winter","Summer")</f>
        <v>Winter</v>
      </c>
    </row>
    <row r="2046" customFormat="false" ht="14.25" hidden="false" customHeight="false" outlineLevel="0" collapsed="false">
      <c r="A2046" s="50" t="n">
        <v>44535</v>
      </c>
      <c r="B2046" s="0" t="n">
        <f aca="false">YEAR(A2046)</f>
        <v>2021</v>
      </c>
      <c r="C2046" s="0" t="n">
        <f aca="false">MONTH(A2046)</f>
        <v>12</v>
      </c>
      <c r="D2046" s="49" t="n">
        <v>29.998499</v>
      </c>
      <c r="E2046" s="49" t="n">
        <v>5.9955</v>
      </c>
      <c r="F2046" s="49" t="n">
        <f aca="false">D2046/E2046</f>
        <v>5.00350246017847</v>
      </c>
      <c r="G2046" s="0" t="str">
        <f aca="false">IF(OR(C2046&lt;4,C2046&gt;9),"Winter","Summer")</f>
        <v>Winter</v>
      </c>
    </row>
    <row r="2047" customFormat="false" ht="14.25" hidden="false" customHeight="false" outlineLevel="0" collapsed="false">
      <c r="A2047" s="50" t="n">
        <v>44536</v>
      </c>
      <c r="B2047" s="0" t="n">
        <f aca="false">YEAR(A2047)</f>
        <v>2021</v>
      </c>
      <c r="C2047" s="0" t="n">
        <f aca="false">MONTH(A2047)</f>
        <v>12</v>
      </c>
      <c r="D2047" s="49" t="n">
        <v>29.998499</v>
      </c>
      <c r="E2047" s="49" t="n">
        <v>5.9955</v>
      </c>
      <c r="F2047" s="49" t="n">
        <f aca="false">D2047/E2047</f>
        <v>5.00350246017847</v>
      </c>
      <c r="G2047" s="0" t="str">
        <f aca="false">IF(OR(C2047&lt;4,C2047&gt;9),"Winter","Summer")</f>
        <v>Winter</v>
      </c>
    </row>
    <row r="2048" customFormat="false" ht="14.25" hidden="false" customHeight="false" outlineLevel="0" collapsed="false">
      <c r="A2048" s="50" t="n">
        <v>44537</v>
      </c>
      <c r="B2048" s="0" t="n">
        <f aca="false">YEAR(A2048)</f>
        <v>2021</v>
      </c>
      <c r="C2048" s="0" t="n">
        <f aca="false">MONTH(A2048)</f>
        <v>12</v>
      </c>
      <c r="D2048" s="49" t="n">
        <v>29.998499</v>
      </c>
      <c r="E2048" s="49" t="n">
        <v>5.9955</v>
      </c>
      <c r="F2048" s="49" t="n">
        <f aca="false">D2048/E2048</f>
        <v>5.00350246017847</v>
      </c>
      <c r="G2048" s="0" t="str">
        <f aca="false">IF(OR(C2048&lt;4,C2048&gt;9),"Winter","Summer")</f>
        <v>Winter</v>
      </c>
    </row>
    <row r="2049" customFormat="false" ht="14.25" hidden="false" customHeight="false" outlineLevel="0" collapsed="false">
      <c r="A2049" s="50" t="n">
        <v>44538</v>
      </c>
      <c r="B2049" s="0" t="n">
        <f aca="false">YEAR(A2049)</f>
        <v>2021</v>
      </c>
      <c r="C2049" s="0" t="n">
        <f aca="false">MONTH(A2049)</f>
        <v>12</v>
      </c>
      <c r="D2049" s="49" t="n">
        <v>29.998499</v>
      </c>
      <c r="E2049" s="49" t="n">
        <v>5.9955</v>
      </c>
      <c r="F2049" s="49" t="n">
        <f aca="false">D2049/E2049</f>
        <v>5.00350246017847</v>
      </c>
      <c r="G2049" s="0" t="str">
        <f aca="false">IF(OR(C2049&lt;4,C2049&gt;9),"Winter","Summer")</f>
        <v>Winter</v>
      </c>
    </row>
    <row r="2050" customFormat="false" ht="14.25" hidden="false" customHeight="false" outlineLevel="0" collapsed="false">
      <c r="A2050" s="50" t="n">
        <v>44539</v>
      </c>
      <c r="B2050" s="0" t="n">
        <f aca="false">YEAR(A2050)</f>
        <v>2021</v>
      </c>
      <c r="C2050" s="0" t="n">
        <f aca="false">MONTH(A2050)</f>
        <v>12</v>
      </c>
      <c r="D2050" s="49" t="n">
        <v>29.998499</v>
      </c>
      <c r="E2050" s="49" t="n">
        <v>5.9955</v>
      </c>
      <c r="F2050" s="49" t="n">
        <f aca="false">D2050/E2050</f>
        <v>5.00350246017847</v>
      </c>
      <c r="G2050" s="0" t="str">
        <f aca="false">IF(OR(C2050&lt;4,C2050&gt;9),"Winter","Summer")</f>
        <v>Winter</v>
      </c>
    </row>
    <row r="2051" customFormat="false" ht="14.25" hidden="false" customHeight="false" outlineLevel="0" collapsed="false">
      <c r="A2051" s="50" t="n">
        <v>44540</v>
      </c>
      <c r="B2051" s="0" t="n">
        <f aca="false">YEAR(A2051)</f>
        <v>2021</v>
      </c>
      <c r="C2051" s="0" t="n">
        <f aca="false">MONTH(A2051)</f>
        <v>12</v>
      </c>
      <c r="D2051" s="49" t="n">
        <v>29.998499</v>
      </c>
      <c r="E2051" s="49" t="n">
        <v>5.9955</v>
      </c>
      <c r="F2051" s="49" t="n">
        <f aca="false">D2051/E2051</f>
        <v>5.00350246017847</v>
      </c>
      <c r="G2051" s="0" t="str">
        <f aca="false">IF(OR(C2051&lt;4,C2051&gt;9),"Winter","Summer")</f>
        <v>Winter</v>
      </c>
    </row>
    <row r="2052" customFormat="false" ht="14.25" hidden="false" customHeight="false" outlineLevel="0" collapsed="false">
      <c r="A2052" s="50" t="n">
        <v>44541</v>
      </c>
      <c r="B2052" s="0" t="n">
        <f aca="false">YEAR(A2052)</f>
        <v>2021</v>
      </c>
      <c r="C2052" s="0" t="n">
        <f aca="false">MONTH(A2052)</f>
        <v>12</v>
      </c>
      <c r="D2052" s="49" t="n">
        <v>29.998499</v>
      </c>
      <c r="E2052" s="49" t="n">
        <v>5.9955</v>
      </c>
      <c r="F2052" s="49" t="n">
        <f aca="false">D2052/E2052</f>
        <v>5.00350246017847</v>
      </c>
      <c r="G2052" s="0" t="str">
        <f aca="false">IF(OR(C2052&lt;4,C2052&gt;9),"Winter","Summer")</f>
        <v>Winter</v>
      </c>
    </row>
    <row r="2053" customFormat="false" ht="14.25" hidden="false" customHeight="false" outlineLevel="0" collapsed="false">
      <c r="A2053" s="50" t="n">
        <v>44542</v>
      </c>
      <c r="B2053" s="0" t="n">
        <f aca="false">YEAR(A2053)</f>
        <v>2021</v>
      </c>
      <c r="C2053" s="0" t="n">
        <f aca="false">MONTH(A2053)</f>
        <v>12</v>
      </c>
      <c r="D2053" s="49" t="n">
        <v>29.998499</v>
      </c>
      <c r="E2053" s="49" t="n">
        <v>5.9955</v>
      </c>
      <c r="F2053" s="49" t="n">
        <f aca="false">D2053/E2053</f>
        <v>5.00350246017847</v>
      </c>
      <c r="G2053" s="0" t="str">
        <f aca="false">IF(OR(C2053&lt;4,C2053&gt;9),"Winter","Summer")</f>
        <v>Winter</v>
      </c>
    </row>
    <row r="2054" customFormat="false" ht="14.25" hidden="false" customHeight="false" outlineLevel="0" collapsed="false">
      <c r="A2054" s="50" t="n">
        <v>44543</v>
      </c>
      <c r="B2054" s="0" t="n">
        <f aca="false">YEAR(A2054)</f>
        <v>2021</v>
      </c>
      <c r="C2054" s="0" t="n">
        <f aca="false">MONTH(A2054)</f>
        <v>12</v>
      </c>
      <c r="D2054" s="49" t="n">
        <v>29.998499</v>
      </c>
      <c r="E2054" s="49" t="n">
        <v>5.9955</v>
      </c>
      <c r="F2054" s="49" t="n">
        <f aca="false">D2054/E2054</f>
        <v>5.00350246017847</v>
      </c>
      <c r="G2054" s="0" t="str">
        <f aca="false">IF(OR(C2054&lt;4,C2054&gt;9),"Winter","Summer")</f>
        <v>Winter</v>
      </c>
    </row>
    <row r="2055" customFormat="false" ht="14.25" hidden="false" customHeight="false" outlineLevel="0" collapsed="false">
      <c r="A2055" s="50" t="n">
        <v>44544</v>
      </c>
      <c r="B2055" s="0" t="n">
        <f aca="false">YEAR(A2055)</f>
        <v>2021</v>
      </c>
      <c r="C2055" s="0" t="n">
        <f aca="false">MONTH(A2055)</f>
        <v>12</v>
      </c>
      <c r="D2055" s="49" t="n">
        <v>29.998499</v>
      </c>
      <c r="E2055" s="49" t="n">
        <v>5.9955</v>
      </c>
      <c r="F2055" s="49" t="n">
        <f aca="false">D2055/E2055</f>
        <v>5.00350246017847</v>
      </c>
      <c r="G2055" s="0" t="str">
        <f aca="false">IF(OR(C2055&lt;4,C2055&gt;9),"Winter","Summer")</f>
        <v>Winter</v>
      </c>
    </row>
    <row r="2056" customFormat="false" ht="14.25" hidden="false" customHeight="false" outlineLevel="0" collapsed="false">
      <c r="A2056" s="50" t="n">
        <v>44545</v>
      </c>
      <c r="B2056" s="0" t="n">
        <f aca="false">YEAR(A2056)</f>
        <v>2021</v>
      </c>
      <c r="C2056" s="0" t="n">
        <f aca="false">MONTH(A2056)</f>
        <v>12</v>
      </c>
      <c r="D2056" s="49" t="n">
        <v>29.998499</v>
      </c>
      <c r="E2056" s="49" t="n">
        <v>5.9955</v>
      </c>
      <c r="F2056" s="49" t="n">
        <f aca="false">D2056/E2056</f>
        <v>5.00350246017847</v>
      </c>
      <c r="G2056" s="0" t="str">
        <f aca="false">IF(OR(C2056&lt;4,C2056&gt;9),"Winter","Summer")</f>
        <v>Winter</v>
      </c>
    </row>
    <row r="2057" customFormat="false" ht="14.25" hidden="false" customHeight="false" outlineLevel="0" collapsed="false">
      <c r="A2057" s="50" t="n">
        <v>44546</v>
      </c>
      <c r="B2057" s="0" t="n">
        <f aca="false">YEAR(A2057)</f>
        <v>2021</v>
      </c>
      <c r="C2057" s="0" t="n">
        <f aca="false">MONTH(A2057)</f>
        <v>12</v>
      </c>
      <c r="D2057" s="49" t="n">
        <v>29.998499</v>
      </c>
      <c r="E2057" s="49" t="n">
        <v>5.9955</v>
      </c>
      <c r="F2057" s="49" t="n">
        <f aca="false">D2057/E2057</f>
        <v>5.00350246017847</v>
      </c>
      <c r="G2057" s="0" t="str">
        <f aca="false">IF(OR(C2057&lt;4,C2057&gt;9),"Winter","Summer")</f>
        <v>Winter</v>
      </c>
    </row>
    <row r="2058" customFormat="false" ht="14.25" hidden="false" customHeight="false" outlineLevel="0" collapsed="false">
      <c r="A2058" s="50" t="n">
        <v>44547</v>
      </c>
      <c r="B2058" s="0" t="n">
        <f aca="false">YEAR(A2058)</f>
        <v>2021</v>
      </c>
      <c r="C2058" s="0" t="n">
        <f aca="false">MONTH(A2058)</f>
        <v>12</v>
      </c>
      <c r="D2058" s="49" t="n">
        <v>29.998499</v>
      </c>
      <c r="E2058" s="49" t="n">
        <v>5.9955</v>
      </c>
      <c r="F2058" s="49" t="n">
        <f aca="false">D2058/E2058</f>
        <v>5.00350246017847</v>
      </c>
      <c r="G2058" s="0" t="str">
        <f aca="false">IF(OR(C2058&lt;4,C2058&gt;9),"Winter","Summer")</f>
        <v>Winter</v>
      </c>
    </row>
    <row r="2059" customFormat="false" ht="14.25" hidden="false" customHeight="false" outlineLevel="0" collapsed="false">
      <c r="A2059" s="50" t="n">
        <v>44548</v>
      </c>
      <c r="B2059" s="0" t="n">
        <f aca="false">YEAR(A2059)</f>
        <v>2021</v>
      </c>
      <c r="C2059" s="0" t="n">
        <f aca="false">MONTH(A2059)</f>
        <v>12</v>
      </c>
      <c r="D2059" s="49" t="n">
        <v>29.998499</v>
      </c>
      <c r="E2059" s="49" t="n">
        <v>5.9955</v>
      </c>
      <c r="F2059" s="49" t="n">
        <f aca="false">D2059/E2059</f>
        <v>5.00350246017847</v>
      </c>
      <c r="G2059" s="0" t="str">
        <f aca="false">IF(OR(C2059&lt;4,C2059&gt;9),"Winter","Summer")</f>
        <v>Winter</v>
      </c>
    </row>
    <row r="2060" customFormat="false" ht="14.25" hidden="false" customHeight="false" outlineLevel="0" collapsed="false">
      <c r="A2060" s="50" t="n">
        <v>44549</v>
      </c>
      <c r="B2060" s="0" t="n">
        <f aca="false">YEAR(A2060)</f>
        <v>2021</v>
      </c>
      <c r="C2060" s="0" t="n">
        <f aca="false">MONTH(A2060)</f>
        <v>12</v>
      </c>
      <c r="D2060" s="49" t="n">
        <v>29.998499</v>
      </c>
      <c r="E2060" s="49" t="n">
        <v>5.9955</v>
      </c>
      <c r="F2060" s="49" t="n">
        <f aca="false">D2060/E2060</f>
        <v>5.00350246017847</v>
      </c>
      <c r="G2060" s="0" t="str">
        <f aca="false">IF(OR(C2060&lt;4,C2060&gt;9),"Winter","Summer")</f>
        <v>Winter</v>
      </c>
    </row>
    <row r="2061" customFormat="false" ht="14.25" hidden="false" customHeight="false" outlineLevel="0" collapsed="false">
      <c r="A2061" s="50" t="n">
        <v>44550</v>
      </c>
      <c r="B2061" s="0" t="n">
        <f aca="false">YEAR(A2061)</f>
        <v>2021</v>
      </c>
      <c r="C2061" s="0" t="n">
        <f aca="false">MONTH(A2061)</f>
        <v>12</v>
      </c>
      <c r="D2061" s="49" t="n">
        <v>29.998499</v>
      </c>
      <c r="E2061" s="49" t="n">
        <v>5.9955</v>
      </c>
      <c r="F2061" s="49" t="n">
        <f aca="false">D2061/E2061</f>
        <v>5.00350246017847</v>
      </c>
      <c r="G2061" s="0" t="str">
        <f aca="false">IF(OR(C2061&lt;4,C2061&gt;9),"Winter","Summer")</f>
        <v>Winter</v>
      </c>
    </row>
    <row r="2062" customFormat="false" ht="14.25" hidden="false" customHeight="false" outlineLevel="0" collapsed="false">
      <c r="A2062" s="50" t="n">
        <v>44551</v>
      </c>
      <c r="B2062" s="0" t="n">
        <f aca="false">YEAR(A2062)</f>
        <v>2021</v>
      </c>
      <c r="C2062" s="0" t="n">
        <f aca="false">MONTH(A2062)</f>
        <v>12</v>
      </c>
      <c r="D2062" s="49" t="n">
        <v>29.998499</v>
      </c>
      <c r="E2062" s="49" t="n">
        <v>5.9955</v>
      </c>
      <c r="F2062" s="49" t="n">
        <f aca="false">D2062/E2062</f>
        <v>5.00350246017847</v>
      </c>
      <c r="G2062" s="0" t="str">
        <f aca="false">IF(OR(C2062&lt;4,C2062&gt;9),"Winter","Summer")</f>
        <v>Winter</v>
      </c>
    </row>
    <row r="2063" customFormat="false" ht="14.25" hidden="false" customHeight="false" outlineLevel="0" collapsed="false">
      <c r="A2063" s="50" t="n">
        <v>44552</v>
      </c>
      <c r="B2063" s="0" t="n">
        <f aca="false">YEAR(A2063)</f>
        <v>2021</v>
      </c>
      <c r="C2063" s="0" t="n">
        <f aca="false">MONTH(A2063)</f>
        <v>12</v>
      </c>
      <c r="D2063" s="49" t="n">
        <v>29.998499</v>
      </c>
      <c r="E2063" s="49" t="n">
        <v>5.9955</v>
      </c>
      <c r="F2063" s="49" t="n">
        <f aca="false">D2063/E2063</f>
        <v>5.00350246017847</v>
      </c>
      <c r="G2063" s="0" t="str">
        <f aca="false">IF(OR(C2063&lt;4,C2063&gt;9),"Winter","Summer")</f>
        <v>Winter</v>
      </c>
    </row>
    <row r="2064" customFormat="false" ht="14.25" hidden="false" customHeight="false" outlineLevel="0" collapsed="false">
      <c r="A2064" s="50" t="n">
        <v>44553</v>
      </c>
      <c r="B2064" s="0" t="n">
        <f aca="false">YEAR(A2064)</f>
        <v>2021</v>
      </c>
      <c r="C2064" s="0" t="n">
        <f aca="false">MONTH(A2064)</f>
        <v>12</v>
      </c>
      <c r="D2064" s="49" t="n">
        <v>29.998499</v>
      </c>
      <c r="E2064" s="49" t="n">
        <v>5.9955</v>
      </c>
      <c r="F2064" s="49" t="n">
        <f aca="false">D2064/E2064</f>
        <v>5.00350246017847</v>
      </c>
      <c r="G2064" s="0" t="str">
        <f aca="false">IF(OR(C2064&lt;4,C2064&gt;9),"Winter","Summer")</f>
        <v>Winter</v>
      </c>
    </row>
    <row r="2065" customFormat="false" ht="14.25" hidden="false" customHeight="false" outlineLevel="0" collapsed="false">
      <c r="A2065" s="50" t="n">
        <v>44554</v>
      </c>
      <c r="B2065" s="0" t="n">
        <f aca="false">YEAR(A2065)</f>
        <v>2021</v>
      </c>
      <c r="C2065" s="0" t="n">
        <f aca="false">MONTH(A2065)</f>
        <v>12</v>
      </c>
      <c r="D2065" s="49" t="n">
        <v>29.998499</v>
      </c>
      <c r="E2065" s="49" t="n">
        <v>5.9955</v>
      </c>
      <c r="F2065" s="49" t="n">
        <f aca="false">D2065/E2065</f>
        <v>5.00350246017847</v>
      </c>
      <c r="G2065" s="0" t="str">
        <f aca="false">IF(OR(C2065&lt;4,C2065&gt;9),"Winter","Summer")</f>
        <v>Winter</v>
      </c>
    </row>
    <row r="2066" customFormat="false" ht="14.25" hidden="false" customHeight="false" outlineLevel="0" collapsed="false">
      <c r="A2066" s="50" t="n">
        <v>44555</v>
      </c>
      <c r="B2066" s="0" t="n">
        <f aca="false">YEAR(A2066)</f>
        <v>2021</v>
      </c>
      <c r="C2066" s="0" t="n">
        <f aca="false">MONTH(A2066)</f>
        <v>12</v>
      </c>
      <c r="D2066" s="49" t="n">
        <v>29.998499</v>
      </c>
      <c r="E2066" s="49" t="n">
        <v>5.9955</v>
      </c>
      <c r="F2066" s="49" t="n">
        <f aca="false">D2066/E2066</f>
        <v>5.00350246017847</v>
      </c>
      <c r="G2066" s="0" t="str">
        <f aca="false">IF(OR(C2066&lt;4,C2066&gt;9),"Winter","Summer")</f>
        <v>Winter</v>
      </c>
    </row>
    <row r="2067" customFormat="false" ht="14.25" hidden="false" customHeight="false" outlineLevel="0" collapsed="false">
      <c r="A2067" s="50" t="n">
        <v>44556</v>
      </c>
      <c r="B2067" s="0" t="n">
        <f aca="false">YEAR(A2067)</f>
        <v>2021</v>
      </c>
      <c r="C2067" s="0" t="n">
        <f aca="false">MONTH(A2067)</f>
        <v>12</v>
      </c>
      <c r="D2067" s="49" t="n">
        <v>27.468</v>
      </c>
      <c r="E2067" s="49" t="n">
        <v>5.9955</v>
      </c>
      <c r="F2067" s="49" t="n">
        <f aca="false">D2067/E2067</f>
        <v>4.58143607705779</v>
      </c>
      <c r="G2067" s="0" t="str">
        <f aca="false">IF(OR(C2067&lt;4,C2067&gt;9),"Winter","Summer")</f>
        <v>Winter</v>
      </c>
    </row>
    <row r="2068" customFormat="false" ht="14.25" hidden="false" customHeight="false" outlineLevel="0" collapsed="false">
      <c r="A2068" s="50" t="n">
        <v>44557</v>
      </c>
      <c r="B2068" s="0" t="n">
        <f aca="false">YEAR(A2068)</f>
        <v>2021</v>
      </c>
      <c r="C2068" s="0" t="n">
        <f aca="false">MONTH(A2068)</f>
        <v>12</v>
      </c>
      <c r="D2068" s="49" t="n">
        <v>29.998499</v>
      </c>
      <c r="E2068" s="49" t="n">
        <v>5.9955</v>
      </c>
      <c r="F2068" s="49" t="n">
        <f aca="false">D2068/E2068</f>
        <v>5.00350246017847</v>
      </c>
      <c r="G2068" s="0" t="str">
        <f aca="false">IF(OR(C2068&lt;4,C2068&gt;9),"Winter","Summer")</f>
        <v>Winter</v>
      </c>
    </row>
    <row r="2069" customFormat="false" ht="14.25" hidden="false" customHeight="false" outlineLevel="0" collapsed="false">
      <c r="A2069" s="50" t="n">
        <v>44558</v>
      </c>
      <c r="B2069" s="0" t="n">
        <f aca="false">YEAR(A2069)</f>
        <v>2021</v>
      </c>
      <c r="C2069" s="0" t="n">
        <f aca="false">MONTH(A2069)</f>
        <v>12</v>
      </c>
      <c r="D2069" s="49" t="n">
        <v>29.998499</v>
      </c>
      <c r="E2069" s="49" t="n">
        <v>5.9955</v>
      </c>
      <c r="F2069" s="49" t="n">
        <f aca="false">D2069/E2069</f>
        <v>5.00350246017847</v>
      </c>
      <c r="G2069" s="0" t="str">
        <f aca="false">IF(OR(C2069&lt;4,C2069&gt;9),"Winter","Summer")</f>
        <v>Winter</v>
      </c>
    </row>
    <row r="2070" customFormat="false" ht="14.25" hidden="false" customHeight="false" outlineLevel="0" collapsed="false">
      <c r="A2070" s="50" t="n">
        <v>44559</v>
      </c>
      <c r="B2070" s="0" t="n">
        <f aca="false">YEAR(A2070)</f>
        <v>2021</v>
      </c>
      <c r="C2070" s="0" t="n">
        <f aca="false">MONTH(A2070)</f>
        <v>12</v>
      </c>
      <c r="D2070" s="49" t="n">
        <v>29.998499</v>
      </c>
      <c r="E2070" s="49" t="n">
        <v>5.9955</v>
      </c>
      <c r="F2070" s="49" t="n">
        <f aca="false">D2070/E2070</f>
        <v>5.00350246017847</v>
      </c>
      <c r="G2070" s="0" t="str">
        <f aca="false">IF(OR(C2070&lt;4,C2070&gt;9),"Winter","Summer")</f>
        <v>Winter</v>
      </c>
    </row>
    <row r="2071" customFormat="false" ht="14.25" hidden="false" customHeight="false" outlineLevel="0" collapsed="false">
      <c r="A2071" s="50" t="n">
        <v>44560</v>
      </c>
      <c r="B2071" s="0" t="n">
        <f aca="false">YEAR(A2071)</f>
        <v>2021</v>
      </c>
      <c r="C2071" s="0" t="n">
        <f aca="false">MONTH(A2071)</f>
        <v>12</v>
      </c>
      <c r="D2071" s="49" t="n">
        <v>22.3965</v>
      </c>
      <c r="E2071" s="49" t="n">
        <v>5.9955</v>
      </c>
      <c r="F2071" s="49" t="n">
        <f aca="false">D2071/E2071</f>
        <v>3.73555166374781</v>
      </c>
      <c r="G2071" s="0" t="str">
        <f aca="false">IF(OR(C2071&lt;4,C2071&gt;9),"Winter","Summer")</f>
        <v>Winter</v>
      </c>
    </row>
    <row r="2072" customFormat="false" ht="14.25" hidden="false" customHeight="false" outlineLevel="0" collapsed="false">
      <c r="A2072" s="50" t="n">
        <v>44561</v>
      </c>
      <c r="B2072" s="0" t="n">
        <f aca="false">YEAR(A2072)</f>
        <v>2021</v>
      </c>
      <c r="C2072" s="0" t="n">
        <f aca="false">MONTH(A2072)</f>
        <v>12</v>
      </c>
      <c r="D2072" s="49" t="n">
        <v>22.879501</v>
      </c>
      <c r="E2072" s="49" t="n">
        <v>5.9955</v>
      </c>
      <c r="F2072" s="49" t="n">
        <f aca="false">D2072/E2072</f>
        <v>3.81611225085481</v>
      </c>
      <c r="G2072" s="0" t="str">
        <f aca="false">IF(OR(C2072&lt;4,C2072&gt;9),"Winter","Summer")</f>
        <v>Winter</v>
      </c>
    </row>
    <row r="2073" customFormat="false" ht="14.25" hidden="false" customHeight="false" outlineLevel="0" collapsed="false">
      <c r="A2073" s="50" t="n">
        <v>44562</v>
      </c>
      <c r="B2073" s="0" t="n">
        <f aca="false">YEAR(A2073)</f>
        <v>2022</v>
      </c>
      <c r="C2073" s="0" t="n">
        <f aca="false">MONTH(A2073)</f>
        <v>1</v>
      </c>
      <c r="D2073" s="49" t="n">
        <v>16.569</v>
      </c>
      <c r="E2073" s="49" t="n">
        <v>5.9955</v>
      </c>
      <c r="F2073" s="49" t="n">
        <f aca="false">D2073/E2073</f>
        <v>2.76357267950963</v>
      </c>
      <c r="G2073" s="0" t="str">
        <f aca="false">IF(OR(C2073&lt;4,C2073&gt;9),"Winter","Summer")</f>
        <v>Winter</v>
      </c>
    </row>
    <row r="2074" customFormat="false" ht="14.25" hidden="false" customHeight="false" outlineLevel="0" collapsed="false">
      <c r="A2074" s="50" t="n">
        <v>44563</v>
      </c>
      <c r="B2074" s="0" t="n">
        <f aca="false">YEAR(A2074)</f>
        <v>2022</v>
      </c>
      <c r="C2074" s="0" t="n">
        <f aca="false">MONTH(A2074)</f>
        <v>1</v>
      </c>
      <c r="D2074" s="49" t="n">
        <v>14.91</v>
      </c>
      <c r="E2074" s="49" t="n">
        <v>5.9955</v>
      </c>
      <c r="F2074" s="49" t="n">
        <f aca="false">D2074/E2074</f>
        <v>2.48686514886165</v>
      </c>
      <c r="G2074" s="0" t="str">
        <f aca="false">IF(OR(C2074&lt;4,C2074&gt;9),"Winter","Summer")</f>
        <v>Winter</v>
      </c>
    </row>
    <row r="2075" customFormat="false" ht="14.25" hidden="false" customHeight="false" outlineLevel="0" collapsed="false">
      <c r="A2075" s="50" t="n">
        <v>44564</v>
      </c>
      <c r="B2075" s="0" t="n">
        <f aca="false">YEAR(A2075)</f>
        <v>2022</v>
      </c>
      <c r="C2075" s="0" t="n">
        <f aca="false">MONTH(A2075)</f>
        <v>1</v>
      </c>
      <c r="D2075" s="49" t="n">
        <v>16.3695</v>
      </c>
      <c r="E2075" s="49" t="n">
        <v>5.9955</v>
      </c>
      <c r="F2075" s="49" t="n">
        <f aca="false">D2075/E2075</f>
        <v>2.73029772329247</v>
      </c>
      <c r="G2075" s="0" t="str">
        <f aca="false">IF(OR(C2075&lt;4,C2075&gt;9),"Winter","Summer")</f>
        <v>Winter</v>
      </c>
    </row>
    <row r="2076" customFormat="false" ht="14.25" hidden="false" customHeight="false" outlineLevel="0" collapsed="false">
      <c r="A2076" s="50" t="n">
        <v>44565</v>
      </c>
      <c r="B2076" s="0" t="n">
        <f aca="false">YEAR(A2076)</f>
        <v>2022</v>
      </c>
      <c r="C2076" s="0" t="n">
        <f aca="false">MONTH(A2076)</f>
        <v>1</v>
      </c>
      <c r="D2076" s="49" t="n">
        <v>24.8745</v>
      </c>
      <c r="E2076" s="49" t="n">
        <v>5.9955</v>
      </c>
      <c r="F2076" s="49" t="n">
        <f aca="false">D2076/E2076</f>
        <v>4.14886164623468</v>
      </c>
      <c r="G2076" s="0" t="str">
        <f aca="false">IF(OR(C2076&lt;4,C2076&gt;9),"Winter","Summer")</f>
        <v>Winter</v>
      </c>
    </row>
    <row r="2077" customFormat="false" ht="14.25" hidden="false" customHeight="false" outlineLevel="0" collapsed="false">
      <c r="A2077" s="50" t="n">
        <v>44566</v>
      </c>
      <c r="B2077" s="0" t="n">
        <f aca="false">YEAR(A2077)</f>
        <v>2022</v>
      </c>
      <c r="C2077" s="0" t="n">
        <f aca="false">MONTH(A2077)</f>
        <v>1</v>
      </c>
      <c r="D2077" s="49" t="n">
        <v>28.748999</v>
      </c>
      <c r="E2077" s="49" t="n">
        <v>5.9955</v>
      </c>
      <c r="F2077" s="49" t="n">
        <f aca="false">D2077/E2077</f>
        <v>4.79509615544992</v>
      </c>
      <c r="G2077" s="0" t="str">
        <f aca="false">IF(OR(C2077&lt;4,C2077&gt;9),"Winter","Summer")</f>
        <v>Winter</v>
      </c>
    </row>
    <row r="2078" customFormat="false" ht="14.25" hidden="false" customHeight="false" outlineLevel="0" collapsed="false">
      <c r="A2078" s="50" t="n">
        <v>44567</v>
      </c>
      <c r="B2078" s="0" t="n">
        <f aca="false">YEAR(A2078)</f>
        <v>2022</v>
      </c>
      <c r="C2078" s="0" t="n">
        <f aca="false">MONTH(A2078)</f>
        <v>1</v>
      </c>
      <c r="D2078" s="49" t="n">
        <v>29.998499</v>
      </c>
      <c r="E2078" s="49" t="n">
        <v>5.9955</v>
      </c>
      <c r="F2078" s="49" t="n">
        <f aca="false">D2078/E2078</f>
        <v>5.00350246017847</v>
      </c>
      <c r="G2078" s="0" t="str">
        <f aca="false">IF(OR(C2078&lt;4,C2078&gt;9),"Winter","Summer")</f>
        <v>Winter</v>
      </c>
    </row>
    <row r="2079" customFormat="false" ht="14.25" hidden="false" customHeight="false" outlineLevel="0" collapsed="false">
      <c r="A2079" s="50" t="n">
        <v>44568</v>
      </c>
      <c r="B2079" s="0" t="n">
        <f aca="false">YEAR(A2079)</f>
        <v>2022</v>
      </c>
      <c r="C2079" s="0" t="n">
        <f aca="false">MONTH(A2079)</f>
        <v>1</v>
      </c>
      <c r="D2079" s="49" t="n">
        <v>29.998499</v>
      </c>
      <c r="E2079" s="49" t="n">
        <v>5.9955</v>
      </c>
      <c r="F2079" s="49" t="n">
        <f aca="false">D2079/E2079</f>
        <v>5.00350246017847</v>
      </c>
      <c r="G2079" s="0" t="str">
        <f aca="false">IF(OR(C2079&lt;4,C2079&gt;9),"Winter","Summer")</f>
        <v>Winter</v>
      </c>
    </row>
    <row r="2080" customFormat="false" ht="14.25" hidden="false" customHeight="false" outlineLevel="0" collapsed="false">
      <c r="A2080" s="50" t="n">
        <v>44569</v>
      </c>
      <c r="B2080" s="0" t="n">
        <f aca="false">YEAR(A2080)</f>
        <v>2022</v>
      </c>
      <c r="C2080" s="0" t="n">
        <f aca="false">MONTH(A2080)</f>
        <v>1</v>
      </c>
      <c r="D2080" s="49" t="n">
        <v>29.998499</v>
      </c>
      <c r="E2080" s="49" t="n">
        <v>5.9955</v>
      </c>
      <c r="F2080" s="49" t="n">
        <f aca="false">D2080/E2080</f>
        <v>5.00350246017847</v>
      </c>
      <c r="G2080" s="0" t="str">
        <f aca="false">IF(OR(C2080&lt;4,C2080&gt;9),"Winter","Summer")</f>
        <v>Winter</v>
      </c>
    </row>
    <row r="2081" customFormat="false" ht="14.25" hidden="false" customHeight="false" outlineLevel="0" collapsed="false">
      <c r="A2081" s="50" t="n">
        <v>44570</v>
      </c>
      <c r="B2081" s="0" t="n">
        <f aca="false">YEAR(A2081)</f>
        <v>2022</v>
      </c>
      <c r="C2081" s="0" t="n">
        <f aca="false">MONTH(A2081)</f>
        <v>1</v>
      </c>
      <c r="D2081" s="49" t="n">
        <v>28.560001</v>
      </c>
      <c r="E2081" s="49" t="n">
        <v>5.9955</v>
      </c>
      <c r="F2081" s="49" t="n">
        <f aca="false">D2081/E2081</f>
        <v>4.76357284630139</v>
      </c>
      <c r="G2081" s="0" t="str">
        <f aca="false">IF(OR(C2081&lt;4,C2081&gt;9),"Winter","Summer")</f>
        <v>Winter</v>
      </c>
    </row>
    <row r="2082" customFormat="false" ht="14.25" hidden="false" customHeight="false" outlineLevel="0" collapsed="false">
      <c r="A2082" s="50" t="n">
        <v>44571</v>
      </c>
      <c r="B2082" s="0" t="n">
        <f aca="false">YEAR(A2082)</f>
        <v>2022</v>
      </c>
      <c r="C2082" s="0" t="n">
        <f aca="false">MONTH(A2082)</f>
        <v>1</v>
      </c>
      <c r="D2082" s="49" t="n">
        <v>29.998499</v>
      </c>
      <c r="E2082" s="49" t="n">
        <v>5.9955</v>
      </c>
      <c r="F2082" s="49" t="n">
        <f aca="false">D2082/E2082</f>
        <v>5.00350246017847</v>
      </c>
      <c r="G2082" s="0" t="str">
        <f aca="false">IF(OR(C2082&lt;4,C2082&gt;9),"Winter","Summer")</f>
        <v>Winter</v>
      </c>
    </row>
    <row r="2083" customFormat="false" ht="14.25" hidden="false" customHeight="false" outlineLevel="0" collapsed="false">
      <c r="A2083" s="50" t="n">
        <v>44572</v>
      </c>
      <c r="B2083" s="0" t="n">
        <f aca="false">YEAR(A2083)</f>
        <v>2022</v>
      </c>
      <c r="C2083" s="0" t="n">
        <f aca="false">MONTH(A2083)</f>
        <v>1</v>
      </c>
      <c r="D2083" s="49" t="n">
        <v>29.998499</v>
      </c>
      <c r="E2083" s="49" t="n">
        <v>5.9955</v>
      </c>
      <c r="F2083" s="49" t="n">
        <f aca="false">D2083/E2083</f>
        <v>5.00350246017847</v>
      </c>
      <c r="G2083" s="0" t="str">
        <f aca="false">IF(OR(C2083&lt;4,C2083&gt;9),"Winter","Summer")</f>
        <v>Winter</v>
      </c>
    </row>
    <row r="2084" customFormat="false" ht="14.25" hidden="false" customHeight="false" outlineLevel="0" collapsed="false">
      <c r="A2084" s="50" t="n">
        <v>44573</v>
      </c>
      <c r="B2084" s="0" t="n">
        <f aca="false">YEAR(A2084)</f>
        <v>2022</v>
      </c>
      <c r="C2084" s="0" t="n">
        <f aca="false">MONTH(A2084)</f>
        <v>1</v>
      </c>
      <c r="D2084" s="49" t="n">
        <v>29.998499</v>
      </c>
      <c r="E2084" s="49" t="n">
        <v>5.9955</v>
      </c>
      <c r="F2084" s="49" t="n">
        <f aca="false">D2084/E2084</f>
        <v>5.00350246017847</v>
      </c>
      <c r="G2084" s="0" t="str">
        <f aca="false">IF(OR(C2084&lt;4,C2084&gt;9),"Winter","Summer")</f>
        <v>Winter</v>
      </c>
    </row>
    <row r="2085" customFormat="false" ht="14.25" hidden="false" customHeight="false" outlineLevel="0" collapsed="false">
      <c r="A2085" s="50" t="n">
        <v>44574</v>
      </c>
      <c r="B2085" s="0" t="n">
        <f aca="false">YEAR(A2085)</f>
        <v>2022</v>
      </c>
      <c r="C2085" s="0" t="n">
        <f aca="false">MONTH(A2085)</f>
        <v>1</v>
      </c>
      <c r="D2085" s="49" t="n">
        <v>29.998499</v>
      </c>
      <c r="E2085" s="49" t="n">
        <v>5.9955</v>
      </c>
      <c r="F2085" s="49" t="n">
        <f aca="false">D2085/E2085</f>
        <v>5.00350246017847</v>
      </c>
      <c r="G2085" s="0" t="str">
        <f aca="false">IF(OR(C2085&lt;4,C2085&gt;9),"Winter","Summer")</f>
        <v>Winter</v>
      </c>
    </row>
    <row r="2086" customFormat="false" ht="14.25" hidden="false" customHeight="false" outlineLevel="0" collapsed="false">
      <c r="A2086" s="50" t="n">
        <v>44575</v>
      </c>
      <c r="B2086" s="0" t="n">
        <f aca="false">YEAR(A2086)</f>
        <v>2022</v>
      </c>
      <c r="C2086" s="0" t="n">
        <f aca="false">MONTH(A2086)</f>
        <v>1</v>
      </c>
      <c r="D2086" s="49" t="n">
        <v>29.998499</v>
      </c>
      <c r="E2086" s="49" t="n">
        <v>5.9955</v>
      </c>
      <c r="F2086" s="49" t="n">
        <f aca="false">D2086/E2086</f>
        <v>5.00350246017847</v>
      </c>
      <c r="G2086" s="0" t="str">
        <f aca="false">IF(OR(C2086&lt;4,C2086&gt;9),"Winter","Summer")</f>
        <v>Winter</v>
      </c>
    </row>
    <row r="2087" customFormat="false" ht="14.25" hidden="false" customHeight="false" outlineLevel="0" collapsed="false">
      <c r="A2087" s="50" t="n">
        <v>44576</v>
      </c>
      <c r="B2087" s="0" t="n">
        <f aca="false">YEAR(A2087)</f>
        <v>2022</v>
      </c>
      <c r="C2087" s="0" t="n">
        <f aca="false">MONTH(A2087)</f>
        <v>1</v>
      </c>
      <c r="D2087" s="49" t="n">
        <v>29.998499</v>
      </c>
      <c r="E2087" s="49" t="n">
        <v>5.9955</v>
      </c>
      <c r="F2087" s="49" t="n">
        <f aca="false">D2087/E2087</f>
        <v>5.00350246017847</v>
      </c>
      <c r="G2087" s="0" t="str">
        <f aca="false">IF(OR(C2087&lt;4,C2087&gt;9),"Winter","Summer")</f>
        <v>Winter</v>
      </c>
    </row>
    <row r="2088" customFormat="false" ht="14.25" hidden="false" customHeight="false" outlineLevel="0" collapsed="false">
      <c r="A2088" s="50" t="n">
        <v>44577</v>
      </c>
      <c r="B2088" s="0" t="n">
        <f aca="false">YEAR(A2088)</f>
        <v>2022</v>
      </c>
      <c r="C2088" s="0" t="n">
        <f aca="false">MONTH(A2088)</f>
        <v>1</v>
      </c>
      <c r="D2088" s="49" t="n">
        <v>29.998499</v>
      </c>
      <c r="E2088" s="49" t="n">
        <v>5.9955</v>
      </c>
      <c r="F2088" s="49" t="n">
        <f aca="false">D2088/E2088</f>
        <v>5.00350246017847</v>
      </c>
      <c r="G2088" s="0" t="str">
        <f aca="false">IF(OR(C2088&lt;4,C2088&gt;9),"Winter","Summer")</f>
        <v>Winter</v>
      </c>
    </row>
    <row r="2089" customFormat="false" ht="14.25" hidden="false" customHeight="false" outlineLevel="0" collapsed="false">
      <c r="A2089" s="50" t="n">
        <v>44578</v>
      </c>
      <c r="B2089" s="0" t="n">
        <f aca="false">YEAR(A2089)</f>
        <v>2022</v>
      </c>
      <c r="C2089" s="0" t="n">
        <f aca="false">MONTH(A2089)</f>
        <v>1</v>
      </c>
      <c r="D2089" s="49" t="n">
        <v>29.998499</v>
      </c>
      <c r="E2089" s="49" t="n">
        <v>5.9955</v>
      </c>
      <c r="F2089" s="49" t="n">
        <f aca="false">D2089/E2089</f>
        <v>5.00350246017847</v>
      </c>
      <c r="G2089" s="0" t="str">
        <f aca="false">IF(OR(C2089&lt;4,C2089&gt;9),"Winter","Summer")</f>
        <v>Winter</v>
      </c>
    </row>
    <row r="2090" customFormat="false" ht="14.25" hidden="false" customHeight="false" outlineLevel="0" collapsed="false">
      <c r="A2090" s="50" t="n">
        <v>44579</v>
      </c>
      <c r="B2090" s="0" t="n">
        <f aca="false">YEAR(A2090)</f>
        <v>2022</v>
      </c>
      <c r="C2090" s="0" t="n">
        <f aca="false">MONTH(A2090)</f>
        <v>1</v>
      </c>
      <c r="D2090" s="49" t="n">
        <v>29.998499</v>
      </c>
      <c r="E2090" s="49" t="n">
        <v>5.9955</v>
      </c>
      <c r="F2090" s="49" t="n">
        <f aca="false">D2090/E2090</f>
        <v>5.00350246017847</v>
      </c>
      <c r="G2090" s="0" t="str">
        <f aca="false">IF(OR(C2090&lt;4,C2090&gt;9),"Winter","Summer")</f>
        <v>Winter</v>
      </c>
    </row>
    <row r="2091" customFormat="false" ht="14.25" hidden="false" customHeight="false" outlineLevel="0" collapsed="false">
      <c r="A2091" s="50" t="n">
        <v>44580</v>
      </c>
      <c r="B2091" s="0" t="n">
        <f aca="false">YEAR(A2091)</f>
        <v>2022</v>
      </c>
      <c r="C2091" s="0" t="n">
        <f aca="false">MONTH(A2091)</f>
        <v>1</v>
      </c>
      <c r="D2091" s="49" t="n">
        <v>29.3475</v>
      </c>
      <c r="E2091" s="49" t="n">
        <v>5.9955</v>
      </c>
      <c r="F2091" s="49" t="n">
        <f aca="false">D2091/E2091</f>
        <v>4.89492119089317</v>
      </c>
      <c r="G2091" s="0" t="str">
        <f aca="false">IF(OR(C2091&lt;4,C2091&gt;9),"Winter","Summer")</f>
        <v>Winter</v>
      </c>
    </row>
    <row r="2092" customFormat="false" ht="14.25" hidden="false" customHeight="false" outlineLevel="0" collapsed="false">
      <c r="A2092" s="50" t="n">
        <v>44581</v>
      </c>
      <c r="B2092" s="0" t="n">
        <f aca="false">YEAR(A2092)</f>
        <v>2022</v>
      </c>
      <c r="C2092" s="0" t="n">
        <f aca="false">MONTH(A2092)</f>
        <v>1</v>
      </c>
      <c r="D2092" s="49" t="n">
        <v>29.998499</v>
      </c>
      <c r="E2092" s="49" t="n">
        <v>5.9955</v>
      </c>
      <c r="F2092" s="49" t="n">
        <f aca="false">D2092/E2092</f>
        <v>5.00350246017847</v>
      </c>
      <c r="G2092" s="0" t="str">
        <f aca="false">IF(OR(C2092&lt;4,C2092&gt;9),"Winter","Summer")</f>
        <v>Winter</v>
      </c>
    </row>
    <row r="2093" customFormat="false" ht="14.25" hidden="false" customHeight="false" outlineLevel="0" collapsed="false">
      <c r="A2093" s="50" t="n">
        <v>44582</v>
      </c>
      <c r="B2093" s="0" t="n">
        <f aca="false">YEAR(A2093)</f>
        <v>2022</v>
      </c>
      <c r="C2093" s="0" t="n">
        <f aca="false">MONTH(A2093)</f>
        <v>1</v>
      </c>
      <c r="D2093" s="49" t="n">
        <v>29.977499</v>
      </c>
      <c r="E2093" s="49" t="n">
        <v>5.9955</v>
      </c>
      <c r="F2093" s="49" t="n">
        <f aca="false">D2093/E2093</f>
        <v>4.99999983320824</v>
      </c>
      <c r="G2093" s="0" t="str">
        <f aca="false">IF(OR(C2093&lt;4,C2093&gt;9),"Winter","Summer")</f>
        <v>Winter</v>
      </c>
    </row>
    <row r="2094" customFormat="false" ht="14.25" hidden="false" customHeight="false" outlineLevel="0" collapsed="false">
      <c r="A2094" s="50" t="n">
        <v>44583</v>
      </c>
      <c r="B2094" s="0" t="n">
        <f aca="false">YEAR(A2094)</f>
        <v>2022</v>
      </c>
      <c r="C2094" s="0" t="n">
        <f aca="false">MONTH(A2094)</f>
        <v>1</v>
      </c>
      <c r="D2094" s="49" t="n">
        <v>28.917002</v>
      </c>
      <c r="E2094" s="49" t="n">
        <v>5.9955</v>
      </c>
      <c r="F2094" s="49" t="n">
        <f aca="false">D2094/E2094</f>
        <v>4.82311767158702</v>
      </c>
      <c r="G2094" s="0" t="str">
        <f aca="false">IF(OR(C2094&lt;4,C2094&gt;9),"Winter","Summer")</f>
        <v>Winter</v>
      </c>
    </row>
    <row r="2095" customFormat="false" ht="14.25" hidden="false" customHeight="false" outlineLevel="0" collapsed="false">
      <c r="A2095" s="50" t="n">
        <v>44584</v>
      </c>
      <c r="B2095" s="0" t="n">
        <f aca="false">YEAR(A2095)</f>
        <v>2022</v>
      </c>
      <c r="C2095" s="0" t="n">
        <f aca="false">MONTH(A2095)</f>
        <v>1</v>
      </c>
      <c r="D2095" s="49" t="n">
        <v>29.316</v>
      </c>
      <c r="E2095" s="49" t="n">
        <v>5.9955</v>
      </c>
      <c r="F2095" s="49" t="n">
        <f aca="false">D2095/E2095</f>
        <v>4.88966725043783</v>
      </c>
      <c r="G2095" s="0" t="str">
        <f aca="false">IF(OR(C2095&lt;4,C2095&gt;9),"Winter","Summer")</f>
        <v>Winter</v>
      </c>
    </row>
    <row r="2096" customFormat="false" ht="14.25" hidden="false" customHeight="false" outlineLevel="0" collapsed="false">
      <c r="A2096" s="50" t="n">
        <v>44585</v>
      </c>
      <c r="B2096" s="0" t="n">
        <f aca="false">YEAR(A2096)</f>
        <v>2022</v>
      </c>
      <c r="C2096" s="0" t="n">
        <f aca="false">MONTH(A2096)</f>
        <v>1</v>
      </c>
      <c r="D2096" s="49" t="n">
        <v>29.998499</v>
      </c>
      <c r="E2096" s="49" t="n">
        <v>5.9955</v>
      </c>
      <c r="F2096" s="49" t="n">
        <f aca="false">D2096/E2096</f>
        <v>5.00350246017847</v>
      </c>
      <c r="G2096" s="0" t="str">
        <f aca="false">IF(OR(C2096&lt;4,C2096&gt;9),"Winter","Summer")</f>
        <v>Winter</v>
      </c>
    </row>
    <row r="2097" customFormat="false" ht="14.25" hidden="false" customHeight="false" outlineLevel="0" collapsed="false">
      <c r="A2097" s="50" t="n">
        <v>44586</v>
      </c>
      <c r="B2097" s="0" t="n">
        <f aca="false">YEAR(A2097)</f>
        <v>2022</v>
      </c>
      <c r="C2097" s="0" t="n">
        <f aca="false">MONTH(A2097)</f>
        <v>1</v>
      </c>
      <c r="D2097" s="49" t="n">
        <v>29.998499</v>
      </c>
      <c r="E2097" s="49" t="n">
        <v>5.9955</v>
      </c>
      <c r="F2097" s="49" t="n">
        <f aca="false">D2097/E2097</f>
        <v>5.00350246017847</v>
      </c>
      <c r="G2097" s="0" t="str">
        <f aca="false">IF(OR(C2097&lt;4,C2097&gt;9),"Winter","Summer")</f>
        <v>Winter</v>
      </c>
    </row>
    <row r="2098" customFormat="false" ht="14.25" hidden="false" customHeight="false" outlineLevel="0" collapsed="false">
      <c r="A2098" s="50" t="n">
        <v>44587</v>
      </c>
      <c r="B2098" s="0" t="n">
        <f aca="false">YEAR(A2098)</f>
        <v>2022</v>
      </c>
      <c r="C2098" s="0" t="n">
        <f aca="false">MONTH(A2098)</f>
        <v>1</v>
      </c>
      <c r="D2098" s="49" t="n">
        <v>29.998499</v>
      </c>
      <c r="E2098" s="49" t="n">
        <v>5.9955</v>
      </c>
      <c r="F2098" s="49" t="n">
        <f aca="false">D2098/E2098</f>
        <v>5.00350246017847</v>
      </c>
      <c r="G2098" s="0" t="str">
        <f aca="false">IF(OR(C2098&lt;4,C2098&gt;9),"Winter","Summer")</f>
        <v>Winter</v>
      </c>
    </row>
    <row r="2099" customFormat="false" ht="14.25" hidden="false" customHeight="false" outlineLevel="0" collapsed="false">
      <c r="A2099" s="50" t="n">
        <v>44588</v>
      </c>
      <c r="B2099" s="0" t="n">
        <f aca="false">YEAR(A2099)</f>
        <v>2022</v>
      </c>
      <c r="C2099" s="0" t="n">
        <f aca="false">MONTH(A2099)</f>
        <v>1</v>
      </c>
      <c r="D2099" s="49" t="n">
        <v>29.998499</v>
      </c>
      <c r="E2099" s="49" t="n">
        <v>5.9955</v>
      </c>
      <c r="F2099" s="49" t="n">
        <f aca="false">D2099/E2099</f>
        <v>5.00350246017847</v>
      </c>
      <c r="G2099" s="0" t="str">
        <f aca="false">IF(OR(C2099&lt;4,C2099&gt;9),"Winter","Summer")</f>
        <v>Winter</v>
      </c>
    </row>
    <row r="2100" customFormat="false" ht="14.25" hidden="false" customHeight="false" outlineLevel="0" collapsed="false">
      <c r="A2100" s="50" t="n">
        <v>44589</v>
      </c>
      <c r="B2100" s="0" t="n">
        <f aca="false">YEAR(A2100)</f>
        <v>2022</v>
      </c>
      <c r="C2100" s="0" t="n">
        <f aca="false">MONTH(A2100)</f>
        <v>1</v>
      </c>
      <c r="D2100" s="49" t="n">
        <v>29.998499</v>
      </c>
      <c r="E2100" s="49" t="n">
        <v>5.9955</v>
      </c>
      <c r="F2100" s="49" t="n">
        <f aca="false">D2100/E2100</f>
        <v>5.00350246017847</v>
      </c>
      <c r="G2100" s="0" t="str">
        <f aca="false">IF(OR(C2100&lt;4,C2100&gt;9),"Winter","Summer")</f>
        <v>Winter</v>
      </c>
    </row>
    <row r="2101" customFormat="false" ht="14.25" hidden="false" customHeight="false" outlineLevel="0" collapsed="false">
      <c r="A2101" s="50" t="n">
        <v>44590</v>
      </c>
      <c r="B2101" s="0" t="n">
        <f aca="false">YEAR(A2101)</f>
        <v>2022</v>
      </c>
      <c r="C2101" s="0" t="n">
        <f aca="false">MONTH(A2101)</f>
        <v>1</v>
      </c>
      <c r="D2101" s="49" t="n">
        <v>26.691</v>
      </c>
      <c r="E2101" s="49" t="n">
        <v>5.9955</v>
      </c>
      <c r="F2101" s="49" t="n">
        <f aca="false">D2101/E2101</f>
        <v>4.45183887915937</v>
      </c>
      <c r="G2101" s="0" t="str">
        <f aca="false">IF(OR(C2101&lt;4,C2101&gt;9),"Winter","Summer")</f>
        <v>Winter</v>
      </c>
    </row>
    <row r="2102" customFormat="false" ht="14.25" hidden="false" customHeight="false" outlineLevel="0" collapsed="false">
      <c r="A2102" s="50" t="n">
        <v>44591</v>
      </c>
      <c r="B2102" s="0" t="n">
        <f aca="false">YEAR(A2102)</f>
        <v>2022</v>
      </c>
      <c r="C2102" s="0" t="n">
        <f aca="false">MONTH(A2102)</f>
        <v>1</v>
      </c>
      <c r="D2102" s="49" t="n">
        <v>29.998499</v>
      </c>
      <c r="E2102" s="49" t="n">
        <v>5.9955</v>
      </c>
      <c r="F2102" s="49" t="n">
        <f aca="false">D2102/E2102</f>
        <v>5.00350246017847</v>
      </c>
      <c r="G2102" s="0" t="str">
        <f aca="false">IF(OR(C2102&lt;4,C2102&gt;9),"Winter","Summer")</f>
        <v>Winter</v>
      </c>
    </row>
    <row r="2103" customFormat="false" ht="14.25" hidden="false" customHeight="false" outlineLevel="0" collapsed="false">
      <c r="A2103" s="50" t="n">
        <v>44592</v>
      </c>
      <c r="B2103" s="0" t="n">
        <f aca="false">YEAR(A2103)</f>
        <v>2022</v>
      </c>
      <c r="C2103" s="0" t="n">
        <f aca="false">MONTH(A2103)</f>
        <v>1</v>
      </c>
      <c r="D2103" s="49" t="n">
        <v>29.463</v>
      </c>
      <c r="E2103" s="49" t="n">
        <v>5.9955</v>
      </c>
      <c r="F2103" s="49" t="n">
        <f aca="false">D2103/E2103</f>
        <v>4.91418563922942</v>
      </c>
      <c r="G2103" s="0" t="str">
        <f aca="false">IF(OR(C2103&lt;4,C2103&gt;9),"Winter","Summer")</f>
        <v>Winter</v>
      </c>
    </row>
    <row r="2104" customFormat="false" ht="14.25" hidden="false" customHeight="false" outlineLevel="0" collapsed="false">
      <c r="A2104" s="50" t="n">
        <v>44593</v>
      </c>
      <c r="B2104" s="0" t="n">
        <f aca="false">YEAR(A2104)</f>
        <v>2022</v>
      </c>
      <c r="C2104" s="0" t="n">
        <f aca="false">MONTH(A2104)</f>
        <v>2</v>
      </c>
      <c r="D2104" s="49" t="n">
        <v>29.6835</v>
      </c>
      <c r="E2104" s="49" t="n">
        <v>5.9955</v>
      </c>
      <c r="F2104" s="49" t="n">
        <f aca="false">D2104/E2104</f>
        <v>4.95096322241681</v>
      </c>
      <c r="G2104" s="0" t="str">
        <f aca="false">IF(OR(C2104&lt;4,C2104&gt;9),"Winter","Summer")</f>
        <v>Winter</v>
      </c>
    </row>
    <row r="2105" customFormat="false" ht="14.25" hidden="false" customHeight="false" outlineLevel="0" collapsed="false">
      <c r="A2105" s="50" t="n">
        <v>44594</v>
      </c>
      <c r="B2105" s="0" t="n">
        <f aca="false">YEAR(A2105)</f>
        <v>2022</v>
      </c>
      <c r="C2105" s="0" t="n">
        <f aca="false">MONTH(A2105)</f>
        <v>2</v>
      </c>
      <c r="D2105" s="49" t="n">
        <v>29.641499</v>
      </c>
      <c r="E2105" s="49" t="n">
        <v>5.9955</v>
      </c>
      <c r="F2105" s="49" t="n">
        <f aca="false">D2105/E2105</f>
        <v>4.9439578016846</v>
      </c>
      <c r="G2105" s="0" t="str">
        <f aca="false">IF(OR(C2105&lt;4,C2105&gt;9),"Winter","Summer")</f>
        <v>Winter</v>
      </c>
    </row>
    <row r="2106" customFormat="false" ht="14.25" hidden="false" customHeight="false" outlineLevel="0" collapsed="false">
      <c r="A2106" s="50" t="n">
        <v>44595</v>
      </c>
      <c r="B2106" s="0" t="n">
        <f aca="false">YEAR(A2106)</f>
        <v>2022</v>
      </c>
      <c r="C2106" s="0" t="n">
        <f aca="false">MONTH(A2106)</f>
        <v>2</v>
      </c>
      <c r="D2106" s="49" t="n">
        <v>28.307999</v>
      </c>
      <c r="E2106" s="49" t="n">
        <v>5.9955</v>
      </c>
      <c r="F2106" s="49" t="n">
        <f aca="false">D2106/E2106</f>
        <v>4.72154098907514</v>
      </c>
      <c r="G2106" s="0" t="str">
        <f aca="false">IF(OR(C2106&lt;4,C2106&gt;9),"Winter","Summer")</f>
        <v>Winter</v>
      </c>
    </row>
    <row r="2107" customFormat="false" ht="14.25" hidden="false" customHeight="false" outlineLevel="0" collapsed="false">
      <c r="A2107" s="50" t="n">
        <v>44596</v>
      </c>
      <c r="B2107" s="0" t="n">
        <f aca="false">YEAR(A2107)</f>
        <v>2022</v>
      </c>
      <c r="C2107" s="0" t="n">
        <f aca="false">MONTH(A2107)</f>
        <v>2</v>
      </c>
      <c r="D2107" s="49" t="n">
        <v>27.751501</v>
      </c>
      <c r="E2107" s="49" t="n">
        <v>5.9955</v>
      </c>
      <c r="F2107" s="49" t="n">
        <f aca="false">D2107/E2107</f>
        <v>4.62872170794763</v>
      </c>
      <c r="G2107" s="0" t="str">
        <f aca="false">IF(OR(C2107&lt;4,C2107&gt;9),"Winter","Summer")</f>
        <v>Winter</v>
      </c>
    </row>
    <row r="2108" customFormat="false" ht="14.25" hidden="false" customHeight="false" outlineLevel="0" collapsed="false">
      <c r="A2108" s="50" t="n">
        <v>44597</v>
      </c>
      <c r="B2108" s="0" t="n">
        <f aca="false">YEAR(A2108)</f>
        <v>2022</v>
      </c>
      <c r="C2108" s="0" t="n">
        <f aca="false">MONTH(A2108)</f>
        <v>2</v>
      </c>
      <c r="D2108" s="49" t="n">
        <v>27.741</v>
      </c>
      <c r="E2108" s="49" t="n">
        <v>5.9955</v>
      </c>
      <c r="F2108" s="49" t="n">
        <f aca="false">D2108/E2108</f>
        <v>4.62697022767075</v>
      </c>
      <c r="G2108" s="0" t="str">
        <f aca="false">IF(OR(C2108&lt;4,C2108&gt;9),"Winter","Summer")</f>
        <v>Winter</v>
      </c>
    </row>
    <row r="2109" customFormat="false" ht="14.25" hidden="false" customHeight="false" outlineLevel="0" collapsed="false">
      <c r="A2109" s="50" t="n">
        <v>44598</v>
      </c>
      <c r="B2109" s="0" t="n">
        <f aca="false">YEAR(A2109)</f>
        <v>2022</v>
      </c>
      <c r="C2109" s="0" t="n">
        <f aca="false">MONTH(A2109)</f>
        <v>2</v>
      </c>
      <c r="D2109" s="49" t="n">
        <v>23.7615</v>
      </c>
      <c r="E2109" s="49" t="n">
        <v>5.9955</v>
      </c>
      <c r="F2109" s="49" t="n">
        <f aca="false">D2109/E2109</f>
        <v>3.96322241681261</v>
      </c>
      <c r="G2109" s="0" t="str">
        <f aca="false">IF(OR(C2109&lt;4,C2109&gt;9),"Winter","Summer")</f>
        <v>Winter</v>
      </c>
    </row>
    <row r="2110" customFormat="false" ht="14.25" hidden="false" customHeight="false" outlineLevel="0" collapsed="false">
      <c r="A2110" s="50" t="n">
        <v>44599</v>
      </c>
      <c r="B2110" s="0" t="n">
        <f aca="false">YEAR(A2110)</f>
        <v>2022</v>
      </c>
      <c r="C2110" s="0" t="n">
        <f aca="false">MONTH(A2110)</f>
        <v>2</v>
      </c>
      <c r="D2110" s="49" t="n">
        <v>29.977499</v>
      </c>
      <c r="E2110" s="49" t="n">
        <v>5.9955</v>
      </c>
      <c r="F2110" s="49" t="n">
        <f aca="false">D2110/E2110</f>
        <v>4.99999983320824</v>
      </c>
      <c r="G2110" s="0" t="str">
        <f aca="false">IF(OR(C2110&lt;4,C2110&gt;9),"Winter","Summer")</f>
        <v>Winter</v>
      </c>
    </row>
    <row r="2111" customFormat="false" ht="14.25" hidden="false" customHeight="false" outlineLevel="0" collapsed="false">
      <c r="A2111" s="50" t="n">
        <v>44600</v>
      </c>
      <c r="B2111" s="0" t="n">
        <f aca="false">YEAR(A2111)</f>
        <v>2022</v>
      </c>
      <c r="C2111" s="0" t="n">
        <f aca="false">MONTH(A2111)</f>
        <v>2</v>
      </c>
      <c r="D2111" s="49" t="n">
        <v>27.6255</v>
      </c>
      <c r="E2111" s="49" t="n">
        <v>5.9955</v>
      </c>
      <c r="F2111" s="49" t="n">
        <f aca="false">D2111/E2111</f>
        <v>4.6077057793345</v>
      </c>
      <c r="G2111" s="0" t="str">
        <f aca="false">IF(OR(C2111&lt;4,C2111&gt;9),"Winter","Summer")</f>
        <v>Winter</v>
      </c>
    </row>
    <row r="2112" customFormat="false" ht="14.25" hidden="false" customHeight="false" outlineLevel="0" collapsed="false">
      <c r="A2112" s="50" t="n">
        <v>44601</v>
      </c>
      <c r="B2112" s="0" t="n">
        <f aca="false">YEAR(A2112)</f>
        <v>2022</v>
      </c>
      <c r="C2112" s="0" t="n">
        <f aca="false">MONTH(A2112)</f>
        <v>2</v>
      </c>
      <c r="D2112" s="49" t="n">
        <v>28.644001</v>
      </c>
      <c r="E2112" s="49" t="n">
        <v>5.9955</v>
      </c>
      <c r="F2112" s="49" t="n">
        <f aca="false">D2112/E2112</f>
        <v>4.7775833541823</v>
      </c>
      <c r="G2112" s="0" t="str">
        <f aca="false">IF(OR(C2112&lt;4,C2112&gt;9),"Winter","Summer")</f>
        <v>Winter</v>
      </c>
    </row>
    <row r="2113" customFormat="false" ht="14.25" hidden="false" customHeight="false" outlineLevel="0" collapsed="false">
      <c r="A2113" s="50" t="n">
        <v>44602</v>
      </c>
      <c r="B2113" s="0" t="n">
        <f aca="false">YEAR(A2113)</f>
        <v>2022</v>
      </c>
      <c r="C2113" s="0" t="n">
        <f aca="false">MONTH(A2113)</f>
        <v>2</v>
      </c>
      <c r="D2113" s="49" t="n">
        <v>28.602</v>
      </c>
      <c r="E2113" s="49" t="n">
        <v>5.9955</v>
      </c>
      <c r="F2113" s="49" t="n">
        <f aca="false">D2113/E2113</f>
        <v>4.77057793345009</v>
      </c>
      <c r="G2113" s="0" t="str">
        <f aca="false">IF(OR(C2113&lt;4,C2113&gt;9),"Winter","Summer")</f>
        <v>Winter</v>
      </c>
    </row>
    <row r="2114" customFormat="false" ht="14.25" hidden="false" customHeight="false" outlineLevel="0" collapsed="false">
      <c r="A2114" s="50" t="n">
        <v>44603</v>
      </c>
      <c r="B2114" s="0" t="n">
        <f aca="false">YEAR(A2114)</f>
        <v>2022</v>
      </c>
      <c r="C2114" s="0" t="n">
        <f aca="false">MONTH(A2114)</f>
        <v>2</v>
      </c>
      <c r="D2114" s="49" t="n">
        <v>29.200499</v>
      </c>
      <c r="E2114" s="49" t="n">
        <v>5.9955</v>
      </c>
      <c r="F2114" s="49" t="n">
        <f aca="false">D2114/E2114</f>
        <v>4.87040263530982</v>
      </c>
      <c r="G2114" s="0" t="str">
        <f aca="false">IF(OR(C2114&lt;4,C2114&gt;9),"Winter","Summer")</f>
        <v>Winter</v>
      </c>
    </row>
    <row r="2115" customFormat="false" ht="14.25" hidden="false" customHeight="false" outlineLevel="0" collapsed="false">
      <c r="A2115" s="50" t="n">
        <v>44604</v>
      </c>
      <c r="B2115" s="0" t="n">
        <f aca="false">YEAR(A2115)</f>
        <v>2022</v>
      </c>
      <c r="C2115" s="0" t="n">
        <f aca="false">MONTH(A2115)</f>
        <v>2</v>
      </c>
      <c r="D2115" s="49" t="n">
        <v>27.1005</v>
      </c>
      <c r="E2115" s="49" t="n">
        <v>5.9955</v>
      </c>
      <c r="F2115" s="49" t="n">
        <f aca="false">D2115/E2115</f>
        <v>4.52014010507881</v>
      </c>
      <c r="G2115" s="0" t="str">
        <f aca="false">IF(OR(C2115&lt;4,C2115&gt;9),"Winter","Summer")</f>
        <v>Winter</v>
      </c>
    </row>
    <row r="2116" customFormat="false" ht="14.25" hidden="false" customHeight="false" outlineLevel="0" collapsed="false">
      <c r="A2116" s="50" t="n">
        <v>44605</v>
      </c>
      <c r="B2116" s="0" t="n">
        <f aca="false">YEAR(A2116)</f>
        <v>2022</v>
      </c>
      <c r="C2116" s="0" t="n">
        <f aca="false">MONTH(A2116)</f>
        <v>2</v>
      </c>
      <c r="D2116" s="49" t="n">
        <v>28.077</v>
      </c>
      <c r="E2116" s="49" t="n">
        <v>5.9955</v>
      </c>
      <c r="F2116" s="49" t="n">
        <f aca="false">D2116/E2116</f>
        <v>4.6830122591944</v>
      </c>
      <c r="G2116" s="0" t="str">
        <f aca="false">IF(OR(C2116&lt;4,C2116&gt;9),"Winter","Summer")</f>
        <v>Winter</v>
      </c>
    </row>
    <row r="2117" customFormat="false" ht="14.25" hidden="false" customHeight="false" outlineLevel="0" collapsed="false">
      <c r="A2117" s="50" t="n">
        <v>44606</v>
      </c>
      <c r="B2117" s="0" t="n">
        <f aca="false">YEAR(A2117)</f>
        <v>2022</v>
      </c>
      <c r="C2117" s="0" t="n">
        <f aca="false">MONTH(A2117)</f>
        <v>2</v>
      </c>
      <c r="D2117" s="49" t="n">
        <v>28.7385</v>
      </c>
      <c r="E2117" s="49" t="n">
        <v>5.9955</v>
      </c>
      <c r="F2117" s="49" t="n">
        <f aca="false">D2117/E2117</f>
        <v>4.79334500875657</v>
      </c>
      <c r="G2117" s="0" t="str">
        <f aca="false">IF(OR(C2117&lt;4,C2117&gt;9),"Winter","Summer")</f>
        <v>Winter</v>
      </c>
    </row>
    <row r="2118" customFormat="false" ht="14.25" hidden="false" customHeight="false" outlineLevel="0" collapsed="false">
      <c r="A2118" s="50" t="n">
        <v>44607</v>
      </c>
      <c r="B2118" s="0" t="n">
        <f aca="false">YEAR(A2118)</f>
        <v>2022</v>
      </c>
      <c r="C2118" s="0" t="n">
        <f aca="false">MONTH(A2118)</f>
        <v>2</v>
      </c>
      <c r="D2118" s="49" t="n">
        <v>28.896</v>
      </c>
      <c r="E2118" s="49" t="n">
        <v>5.9955</v>
      </c>
      <c r="F2118" s="49" t="n">
        <f aca="false">D2118/E2118</f>
        <v>4.81961471103328</v>
      </c>
      <c r="G2118" s="0" t="str">
        <f aca="false">IF(OR(C2118&lt;4,C2118&gt;9),"Winter","Summer")</f>
        <v>Winter</v>
      </c>
    </row>
    <row r="2119" customFormat="false" ht="14.25" hidden="false" customHeight="false" outlineLevel="0" collapsed="false">
      <c r="A2119" s="50" t="n">
        <v>44608</v>
      </c>
      <c r="B2119" s="0" t="n">
        <f aca="false">YEAR(A2119)</f>
        <v>2022</v>
      </c>
      <c r="C2119" s="0" t="n">
        <f aca="false">MONTH(A2119)</f>
        <v>2</v>
      </c>
      <c r="D2119" s="49" t="n">
        <v>26.7435</v>
      </c>
      <c r="E2119" s="49" t="n">
        <v>5.9955</v>
      </c>
      <c r="F2119" s="49" t="n">
        <f aca="false">D2119/E2119</f>
        <v>4.46059544658494</v>
      </c>
      <c r="G2119" s="0" t="str">
        <f aca="false">IF(OR(C2119&lt;4,C2119&gt;9),"Winter","Summer")</f>
        <v>Winter</v>
      </c>
    </row>
    <row r="2120" customFormat="false" ht="14.25" hidden="false" customHeight="false" outlineLevel="0" collapsed="false">
      <c r="A2120" s="50" t="n">
        <v>44609</v>
      </c>
      <c r="B2120" s="0" t="n">
        <f aca="false">YEAR(A2120)</f>
        <v>2022</v>
      </c>
      <c r="C2120" s="0" t="n">
        <f aca="false">MONTH(A2120)</f>
        <v>2</v>
      </c>
      <c r="D2120" s="49" t="n">
        <v>22.7745</v>
      </c>
      <c r="E2120" s="49" t="n">
        <v>5.9955</v>
      </c>
      <c r="F2120" s="49" t="n">
        <f aca="false">D2120/E2120</f>
        <v>3.79859894921191</v>
      </c>
      <c r="G2120" s="0" t="str">
        <f aca="false">IF(OR(C2120&lt;4,C2120&gt;9),"Winter","Summer")</f>
        <v>Winter</v>
      </c>
    </row>
    <row r="2121" customFormat="false" ht="14.25" hidden="false" customHeight="false" outlineLevel="0" collapsed="false">
      <c r="A2121" s="50" t="n">
        <v>44610</v>
      </c>
      <c r="B2121" s="0" t="n">
        <f aca="false">YEAR(A2121)</f>
        <v>2022</v>
      </c>
      <c r="C2121" s="0" t="n">
        <f aca="false">MONTH(A2121)</f>
        <v>2</v>
      </c>
      <c r="D2121" s="49" t="n">
        <v>27.6255</v>
      </c>
      <c r="E2121" s="49" t="n">
        <v>5.9955</v>
      </c>
      <c r="F2121" s="49" t="n">
        <f aca="false">D2121/E2121</f>
        <v>4.6077057793345</v>
      </c>
      <c r="G2121" s="0" t="str">
        <f aca="false">IF(OR(C2121&lt;4,C2121&gt;9),"Winter","Summer")</f>
        <v>Winter</v>
      </c>
    </row>
    <row r="2122" customFormat="false" ht="14.25" hidden="false" customHeight="false" outlineLevel="0" collapsed="false">
      <c r="A2122" s="50" t="n">
        <v>44611</v>
      </c>
      <c r="B2122" s="0" t="n">
        <f aca="false">YEAR(A2122)</f>
        <v>2022</v>
      </c>
      <c r="C2122" s="0" t="n">
        <f aca="false">MONTH(A2122)</f>
        <v>2</v>
      </c>
      <c r="D2122" s="49" t="n">
        <v>25.4205</v>
      </c>
      <c r="E2122" s="49" t="n">
        <v>5.9955</v>
      </c>
      <c r="F2122" s="49" t="n">
        <f aca="false">D2122/E2122</f>
        <v>4.2399299474606</v>
      </c>
      <c r="G2122" s="0" t="str">
        <f aca="false">IF(OR(C2122&lt;4,C2122&gt;9),"Winter","Summer")</f>
        <v>Winter</v>
      </c>
    </row>
    <row r="2123" customFormat="false" ht="14.25" hidden="false" customHeight="false" outlineLevel="0" collapsed="false">
      <c r="A2123" s="50" t="n">
        <v>44612</v>
      </c>
      <c r="B2123" s="0" t="n">
        <f aca="false">YEAR(A2123)</f>
        <v>2022</v>
      </c>
      <c r="C2123" s="0" t="n">
        <f aca="false">MONTH(A2123)</f>
        <v>2</v>
      </c>
      <c r="D2123" s="49" t="n">
        <v>22.365</v>
      </c>
      <c r="E2123" s="49" t="n">
        <v>5.9955</v>
      </c>
      <c r="F2123" s="49" t="n">
        <f aca="false">D2123/E2123</f>
        <v>3.73029772329247</v>
      </c>
      <c r="G2123" s="0" t="str">
        <f aca="false">IF(OR(C2123&lt;4,C2123&gt;9),"Winter","Summer")</f>
        <v>Winter</v>
      </c>
    </row>
    <row r="2124" customFormat="false" ht="14.25" hidden="false" customHeight="false" outlineLevel="0" collapsed="false">
      <c r="A2124" s="50" t="n">
        <v>44613</v>
      </c>
      <c r="B2124" s="0" t="n">
        <f aca="false">YEAR(A2124)</f>
        <v>2022</v>
      </c>
      <c r="C2124" s="0" t="n">
        <f aca="false">MONTH(A2124)</f>
        <v>2</v>
      </c>
      <c r="D2124" s="49" t="n">
        <v>25.7985</v>
      </c>
      <c r="E2124" s="49" t="n">
        <v>5.9955</v>
      </c>
      <c r="F2124" s="49" t="n">
        <f aca="false">D2124/E2124</f>
        <v>4.30297723292469</v>
      </c>
      <c r="G2124" s="0" t="str">
        <f aca="false">IF(OR(C2124&lt;4,C2124&gt;9),"Winter","Summer")</f>
        <v>Winter</v>
      </c>
    </row>
    <row r="2125" customFormat="false" ht="14.25" hidden="false" customHeight="false" outlineLevel="0" collapsed="false">
      <c r="A2125" s="50" t="n">
        <v>44614</v>
      </c>
      <c r="B2125" s="0" t="n">
        <f aca="false">YEAR(A2125)</f>
        <v>2022</v>
      </c>
      <c r="C2125" s="0" t="n">
        <f aca="false">MONTH(A2125)</f>
        <v>2</v>
      </c>
      <c r="D2125" s="49" t="n">
        <v>27.016499</v>
      </c>
      <c r="E2125" s="49" t="n">
        <v>5.9955</v>
      </c>
      <c r="F2125" s="49" t="n">
        <f aca="false">D2125/E2125</f>
        <v>4.50612943040614</v>
      </c>
      <c r="G2125" s="0" t="str">
        <f aca="false">IF(OR(C2125&lt;4,C2125&gt;9),"Winter","Summer")</f>
        <v>Winter</v>
      </c>
    </row>
    <row r="2126" customFormat="false" ht="14.25" hidden="false" customHeight="false" outlineLevel="0" collapsed="false">
      <c r="A2126" s="50" t="n">
        <v>44615</v>
      </c>
      <c r="B2126" s="0" t="n">
        <f aca="false">YEAR(A2126)</f>
        <v>2022</v>
      </c>
      <c r="C2126" s="0" t="n">
        <f aca="false">MONTH(A2126)</f>
        <v>2</v>
      </c>
      <c r="D2126" s="49" t="n">
        <v>27.9405</v>
      </c>
      <c r="E2126" s="49" t="n">
        <v>5.9955</v>
      </c>
      <c r="F2126" s="49" t="n">
        <f aca="false">D2126/E2126</f>
        <v>4.66024518388792</v>
      </c>
      <c r="G2126" s="0" t="str">
        <f aca="false">IF(OR(C2126&lt;4,C2126&gt;9),"Winter","Summer")</f>
        <v>Winter</v>
      </c>
    </row>
    <row r="2127" customFormat="false" ht="14.25" hidden="false" customHeight="false" outlineLevel="0" collapsed="false">
      <c r="A2127" s="50" t="n">
        <v>44616</v>
      </c>
      <c r="B2127" s="0" t="n">
        <f aca="false">YEAR(A2127)</f>
        <v>2022</v>
      </c>
      <c r="C2127" s="0" t="n">
        <f aca="false">MONTH(A2127)</f>
        <v>2</v>
      </c>
      <c r="D2127" s="49" t="n">
        <v>28.0875</v>
      </c>
      <c r="E2127" s="49" t="n">
        <v>5.9955</v>
      </c>
      <c r="F2127" s="49" t="n">
        <f aca="false">D2127/E2127</f>
        <v>4.68476357267951</v>
      </c>
      <c r="G2127" s="0" t="str">
        <f aca="false">IF(OR(C2127&lt;4,C2127&gt;9),"Winter","Summer")</f>
        <v>Winter</v>
      </c>
    </row>
    <row r="2128" customFormat="false" ht="14.25" hidden="false" customHeight="false" outlineLevel="0" collapsed="false">
      <c r="A2128" s="50" t="n">
        <v>44617</v>
      </c>
      <c r="B2128" s="0" t="n">
        <f aca="false">YEAR(A2128)</f>
        <v>2022</v>
      </c>
      <c r="C2128" s="0" t="n">
        <f aca="false">MONTH(A2128)</f>
        <v>2</v>
      </c>
      <c r="D2128" s="49" t="n">
        <v>29.998499</v>
      </c>
      <c r="E2128" s="49" t="n">
        <v>5.9955</v>
      </c>
      <c r="F2128" s="49" t="n">
        <f aca="false">D2128/E2128</f>
        <v>5.00350246017847</v>
      </c>
      <c r="G2128" s="0" t="str">
        <f aca="false">IF(OR(C2128&lt;4,C2128&gt;9),"Winter","Summer")</f>
        <v>Winter</v>
      </c>
    </row>
    <row r="2129" customFormat="false" ht="14.25" hidden="false" customHeight="false" outlineLevel="0" collapsed="false">
      <c r="A2129" s="50" t="n">
        <v>44618</v>
      </c>
      <c r="B2129" s="0" t="n">
        <f aca="false">YEAR(A2129)</f>
        <v>2022</v>
      </c>
      <c r="C2129" s="0" t="n">
        <f aca="false">MONTH(A2129)</f>
        <v>2</v>
      </c>
      <c r="D2129" s="49" t="n">
        <v>29.998499</v>
      </c>
      <c r="E2129" s="49" t="n">
        <v>5.9955</v>
      </c>
      <c r="F2129" s="49" t="n">
        <f aca="false">D2129/E2129</f>
        <v>5.00350246017847</v>
      </c>
      <c r="G2129" s="0" t="str">
        <f aca="false">IF(OR(C2129&lt;4,C2129&gt;9),"Winter","Summer")</f>
        <v>Winter</v>
      </c>
    </row>
    <row r="2130" customFormat="false" ht="14.25" hidden="false" customHeight="false" outlineLevel="0" collapsed="false">
      <c r="A2130" s="50" t="n">
        <v>44619</v>
      </c>
      <c r="B2130" s="0" t="n">
        <f aca="false">YEAR(A2130)</f>
        <v>2022</v>
      </c>
      <c r="C2130" s="0" t="n">
        <f aca="false">MONTH(A2130)</f>
        <v>2</v>
      </c>
      <c r="D2130" s="49" t="n">
        <v>29.998499</v>
      </c>
      <c r="E2130" s="49" t="n">
        <v>5.9955</v>
      </c>
      <c r="F2130" s="49" t="n">
        <f aca="false">D2130/E2130</f>
        <v>5.00350246017847</v>
      </c>
      <c r="G2130" s="0" t="str">
        <f aca="false">IF(OR(C2130&lt;4,C2130&gt;9),"Winter","Summer")</f>
        <v>Winter</v>
      </c>
    </row>
    <row r="2131" customFormat="false" ht="14.25" hidden="false" customHeight="false" outlineLevel="0" collapsed="false">
      <c r="A2131" s="50" t="n">
        <v>44620</v>
      </c>
      <c r="B2131" s="0" t="n">
        <f aca="false">YEAR(A2131)</f>
        <v>2022</v>
      </c>
      <c r="C2131" s="0" t="n">
        <f aca="false">MONTH(A2131)</f>
        <v>2</v>
      </c>
      <c r="D2131" s="49" t="n">
        <v>29.998499</v>
      </c>
      <c r="E2131" s="49" t="n">
        <v>5.9955</v>
      </c>
      <c r="F2131" s="49" t="n">
        <f aca="false">D2131/E2131</f>
        <v>5.00350246017847</v>
      </c>
      <c r="G2131" s="0" t="str">
        <f aca="false">IF(OR(C2131&lt;4,C2131&gt;9),"Winter","Summer")</f>
        <v>Winter</v>
      </c>
    </row>
    <row r="2132" customFormat="false" ht="14.25" hidden="false" customHeight="false" outlineLevel="0" collapsed="false">
      <c r="A2132" s="50" t="n">
        <v>44621</v>
      </c>
      <c r="B2132" s="0" t="n">
        <f aca="false">YEAR(A2132)</f>
        <v>2022</v>
      </c>
      <c r="C2132" s="0" t="n">
        <f aca="false">MONTH(A2132)</f>
        <v>3</v>
      </c>
      <c r="D2132" s="49" t="n">
        <v>29.998499</v>
      </c>
      <c r="E2132" s="49" t="n">
        <v>5.9955</v>
      </c>
      <c r="F2132" s="49" t="n">
        <f aca="false">D2132/E2132</f>
        <v>5.00350246017847</v>
      </c>
      <c r="G2132" s="0" t="str">
        <f aca="false">IF(OR(C2132&lt;4,C2132&gt;9),"Winter","Summer")</f>
        <v>Winter</v>
      </c>
    </row>
    <row r="2133" customFormat="false" ht="14.25" hidden="false" customHeight="false" outlineLevel="0" collapsed="false">
      <c r="A2133" s="50" t="n">
        <v>44622</v>
      </c>
      <c r="B2133" s="0" t="n">
        <f aca="false">YEAR(A2133)</f>
        <v>2022</v>
      </c>
      <c r="C2133" s="0" t="n">
        <f aca="false">MONTH(A2133)</f>
        <v>3</v>
      </c>
      <c r="D2133" s="49" t="n">
        <v>29.998499</v>
      </c>
      <c r="E2133" s="49" t="n">
        <v>5.9955</v>
      </c>
      <c r="F2133" s="49" t="n">
        <f aca="false">D2133/E2133</f>
        <v>5.00350246017847</v>
      </c>
      <c r="G2133" s="0" t="str">
        <f aca="false">IF(OR(C2133&lt;4,C2133&gt;9),"Winter","Summer")</f>
        <v>Winter</v>
      </c>
    </row>
    <row r="2134" customFormat="false" ht="14.25" hidden="false" customHeight="false" outlineLevel="0" collapsed="false">
      <c r="A2134" s="50" t="n">
        <v>44623</v>
      </c>
      <c r="B2134" s="0" t="n">
        <f aca="false">YEAR(A2134)</f>
        <v>2022</v>
      </c>
      <c r="C2134" s="0" t="n">
        <f aca="false">MONTH(A2134)</f>
        <v>3</v>
      </c>
      <c r="D2134" s="49" t="n">
        <v>29.998499</v>
      </c>
      <c r="E2134" s="49" t="n">
        <v>5.9955</v>
      </c>
      <c r="F2134" s="49" t="n">
        <f aca="false">D2134/E2134</f>
        <v>5.00350246017847</v>
      </c>
      <c r="G2134" s="0" t="str">
        <f aca="false">IF(OR(C2134&lt;4,C2134&gt;9),"Winter","Summer")</f>
        <v>Winter</v>
      </c>
    </row>
    <row r="2135" customFormat="false" ht="14.25" hidden="false" customHeight="false" outlineLevel="0" collapsed="false">
      <c r="A2135" s="50" t="n">
        <v>44624</v>
      </c>
      <c r="B2135" s="0" t="n">
        <f aca="false">YEAR(A2135)</f>
        <v>2022</v>
      </c>
      <c r="C2135" s="0" t="n">
        <f aca="false">MONTH(A2135)</f>
        <v>3</v>
      </c>
      <c r="D2135" s="49" t="n">
        <v>29.998499</v>
      </c>
      <c r="E2135" s="49" t="n">
        <v>5.9955</v>
      </c>
      <c r="F2135" s="49" t="n">
        <f aca="false">D2135/E2135</f>
        <v>5.00350246017847</v>
      </c>
      <c r="G2135" s="0" t="str">
        <f aca="false">IF(OR(C2135&lt;4,C2135&gt;9),"Winter","Summer")</f>
        <v>Winter</v>
      </c>
    </row>
    <row r="2136" customFormat="false" ht="14.25" hidden="false" customHeight="false" outlineLevel="0" collapsed="false">
      <c r="A2136" s="50" t="n">
        <v>44625</v>
      </c>
      <c r="B2136" s="0" t="n">
        <f aca="false">YEAR(A2136)</f>
        <v>2022</v>
      </c>
      <c r="C2136" s="0" t="n">
        <f aca="false">MONTH(A2136)</f>
        <v>3</v>
      </c>
      <c r="D2136" s="49" t="n">
        <v>29.998499</v>
      </c>
      <c r="E2136" s="49" t="n">
        <v>5.9955</v>
      </c>
      <c r="F2136" s="49" t="n">
        <f aca="false">D2136/E2136</f>
        <v>5.00350246017847</v>
      </c>
      <c r="G2136" s="0" t="str">
        <f aca="false">IF(OR(C2136&lt;4,C2136&gt;9),"Winter","Summer")</f>
        <v>Winter</v>
      </c>
    </row>
    <row r="2137" customFormat="false" ht="14.25" hidden="false" customHeight="false" outlineLevel="0" collapsed="false">
      <c r="A2137" s="50" t="n">
        <v>44626</v>
      </c>
      <c r="B2137" s="0" t="n">
        <f aca="false">YEAR(A2137)</f>
        <v>2022</v>
      </c>
      <c r="C2137" s="0" t="n">
        <f aca="false">MONTH(A2137)</f>
        <v>3</v>
      </c>
      <c r="D2137" s="49" t="n">
        <v>29.998499</v>
      </c>
      <c r="E2137" s="49" t="n">
        <v>5.9955</v>
      </c>
      <c r="F2137" s="49" t="n">
        <f aca="false">D2137/E2137</f>
        <v>5.00350246017847</v>
      </c>
      <c r="G2137" s="0" t="str">
        <f aca="false">IF(OR(C2137&lt;4,C2137&gt;9),"Winter","Summer")</f>
        <v>Winter</v>
      </c>
    </row>
    <row r="2138" customFormat="false" ht="14.25" hidden="false" customHeight="false" outlineLevel="0" collapsed="false">
      <c r="A2138" s="50" t="n">
        <v>44627</v>
      </c>
      <c r="B2138" s="0" t="n">
        <f aca="false">YEAR(A2138)</f>
        <v>2022</v>
      </c>
      <c r="C2138" s="0" t="n">
        <f aca="false">MONTH(A2138)</f>
        <v>3</v>
      </c>
      <c r="D2138" s="49" t="n">
        <v>29.998499</v>
      </c>
      <c r="E2138" s="49" t="n">
        <v>5.9955</v>
      </c>
      <c r="F2138" s="49" t="n">
        <f aca="false">D2138/E2138</f>
        <v>5.00350246017847</v>
      </c>
      <c r="G2138" s="0" t="str">
        <f aca="false">IF(OR(C2138&lt;4,C2138&gt;9),"Winter","Summer")</f>
        <v>Winter</v>
      </c>
    </row>
    <row r="2139" customFormat="false" ht="14.25" hidden="false" customHeight="false" outlineLevel="0" collapsed="false">
      <c r="A2139" s="50" t="n">
        <v>44628</v>
      </c>
      <c r="B2139" s="0" t="n">
        <f aca="false">YEAR(A2139)</f>
        <v>2022</v>
      </c>
      <c r="C2139" s="0" t="n">
        <f aca="false">MONTH(A2139)</f>
        <v>3</v>
      </c>
      <c r="D2139" s="49" t="n">
        <v>29.998499</v>
      </c>
      <c r="E2139" s="49" t="n">
        <v>5.9955</v>
      </c>
      <c r="F2139" s="49" t="n">
        <f aca="false">D2139/E2139</f>
        <v>5.00350246017847</v>
      </c>
      <c r="G2139" s="0" t="str">
        <f aca="false">IF(OR(C2139&lt;4,C2139&gt;9),"Winter","Summer")</f>
        <v>Winter</v>
      </c>
    </row>
    <row r="2140" customFormat="false" ht="14.25" hidden="false" customHeight="false" outlineLevel="0" collapsed="false">
      <c r="A2140" s="50" t="n">
        <v>44629</v>
      </c>
      <c r="B2140" s="0" t="n">
        <f aca="false">YEAR(A2140)</f>
        <v>2022</v>
      </c>
      <c r="C2140" s="0" t="n">
        <f aca="false">MONTH(A2140)</f>
        <v>3</v>
      </c>
      <c r="D2140" s="49" t="n">
        <v>29.998499</v>
      </c>
      <c r="E2140" s="49" t="n">
        <v>5.9955</v>
      </c>
      <c r="F2140" s="49" t="n">
        <f aca="false">D2140/E2140</f>
        <v>5.00350246017847</v>
      </c>
      <c r="G2140" s="0" t="str">
        <f aca="false">IF(OR(C2140&lt;4,C2140&gt;9),"Winter","Summer")</f>
        <v>Winter</v>
      </c>
    </row>
    <row r="2141" customFormat="false" ht="14.25" hidden="false" customHeight="false" outlineLevel="0" collapsed="false">
      <c r="A2141" s="50" t="n">
        <v>44630</v>
      </c>
      <c r="B2141" s="0" t="n">
        <f aca="false">YEAR(A2141)</f>
        <v>2022</v>
      </c>
      <c r="C2141" s="0" t="n">
        <f aca="false">MONTH(A2141)</f>
        <v>3</v>
      </c>
      <c r="D2141" s="49" t="n">
        <v>29.998499</v>
      </c>
      <c r="E2141" s="49" t="n">
        <v>5.9955</v>
      </c>
      <c r="F2141" s="49" t="n">
        <f aca="false">D2141/E2141</f>
        <v>5.00350246017847</v>
      </c>
      <c r="G2141" s="0" t="str">
        <f aca="false">IF(OR(C2141&lt;4,C2141&gt;9),"Winter","Summer")</f>
        <v>Winter</v>
      </c>
    </row>
    <row r="2142" customFormat="false" ht="14.25" hidden="false" customHeight="false" outlineLevel="0" collapsed="false">
      <c r="A2142" s="50" t="n">
        <v>44631</v>
      </c>
      <c r="B2142" s="0" t="n">
        <f aca="false">YEAR(A2142)</f>
        <v>2022</v>
      </c>
      <c r="C2142" s="0" t="n">
        <f aca="false">MONTH(A2142)</f>
        <v>3</v>
      </c>
      <c r="D2142" s="49" t="n">
        <v>29.998499</v>
      </c>
      <c r="E2142" s="49" t="n">
        <v>5.9955</v>
      </c>
      <c r="F2142" s="49" t="n">
        <f aca="false">D2142/E2142</f>
        <v>5.00350246017847</v>
      </c>
      <c r="G2142" s="0" t="str">
        <f aca="false">IF(OR(C2142&lt;4,C2142&gt;9),"Winter","Summer")</f>
        <v>Winter</v>
      </c>
    </row>
    <row r="2143" customFormat="false" ht="14.25" hidden="false" customHeight="false" outlineLevel="0" collapsed="false">
      <c r="A2143" s="50" t="n">
        <v>44632</v>
      </c>
      <c r="B2143" s="0" t="n">
        <f aca="false">YEAR(A2143)</f>
        <v>2022</v>
      </c>
      <c r="C2143" s="0" t="n">
        <f aca="false">MONTH(A2143)</f>
        <v>3</v>
      </c>
      <c r="D2143" s="49" t="n">
        <v>29.998499</v>
      </c>
      <c r="E2143" s="49" t="n">
        <v>5.9955</v>
      </c>
      <c r="F2143" s="49" t="n">
        <f aca="false">D2143/E2143</f>
        <v>5.00350246017847</v>
      </c>
      <c r="G2143" s="0" t="str">
        <f aca="false">IF(OR(C2143&lt;4,C2143&gt;9),"Winter","Summer")</f>
        <v>Winter</v>
      </c>
    </row>
    <row r="2144" customFormat="false" ht="14.25" hidden="false" customHeight="false" outlineLevel="0" collapsed="false">
      <c r="A2144" s="50" t="n">
        <v>44633</v>
      </c>
      <c r="B2144" s="0" t="n">
        <f aca="false">YEAR(A2144)</f>
        <v>2022</v>
      </c>
      <c r="C2144" s="0" t="n">
        <f aca="false">MONTH(A2144)</f>
        <v>3</v>
      </c>
      <c r="D2144" s="49" t="n">
        <v>29.998499</v>
      </c>
      <c r="E2144" s="49" t="n">
        <v>5.9955</v>
      </c>
      <c r="F2144" s="49" t="n">
        <f aca="false">D2144/E2144</f>
        <v>5.00350246017847</v>
      </c>
      <c r="G2144" s="0" t="str">
        <f aca="false">IF(OR(C2144&lt;4,C2144&gt;9),"Winter","Summer")</f>
        <v>Winter</v>
      </c>
    </row>
    <row r="2145" customFormat="false" ht="14.25" hidden="false" customHeight="false" outlineLevel="0" collapsed="false">
      <c r="A2145" s="50" t="n">
        <v>44634</v>
      </c>
      <c r="B2145" s="0" t="n">
        <f aca="false">YEAR(A2145)</f>
        <v>2022</v>
      </c>
      <c r="C2145" s="0" t="n">
        <f aca="false">MONTH(A2145)</f>
        <v>3</v>
      </c>
      <c r="D2145" s="49" t="n">
        <v>29.998499</v>
      </c>
      <c r="E2145" s="49" t="n">
        <v>5.9955</v>
      </c>
      <c r="F2145" s="49" t="n">
        <f aca="false">D2145/E2145</f>
        <v>5.00350246017847</v>
      </c>
      <c r="G2145" s="0" t="str">
        <f aca="false">IF(OR(C2145&lt;4,C2145&gt;9),"Winter","Summer")</f>
        <v>Winter</v>
      </c>
    </row>
    <row r="2146" customFormat="false" ht="14.25" hidden="false" customHeight="false" outlineLevel="0" collapsed="false">
      <c r="A2146" s="50" t="n">
        <v>44635</v>
      </c>
      <c r="B2146" s="0" t="n">
        <f aca="false">YEAR(A2146)</f>
        <v>2022</v>
      </c>
      <c r="C2146" s="0" t="n">
        <f aca="false">MONTH(A2146)</f>
        <v>3</v>
      </c>
      <c r="D2146" s="49" t="n">
        <v>29.998499</v>
      </c>
      <c r="E2146" s="49" t="n">
        <v>5.9955</v>
      </c>
      <c r="F2146" s="49" t="n">
        <f aca="false">D2146/E2146</f>
        <v>5.00350246017847</v>
      </c>
      <c r="G2146" s="0" t="str">
        <f aca="false">IF(OR(C2146&lt;4,C2146&gt;9),"Winter","Summer")</f>
        <v>Winter</v>
      </c>
    </row>
    <row r="2147" customFormat="false" ht="14.25" hidden="false" customHeight="false" outlineLevel="0" collapsed="false">
      <c r="A2147" s="50" t="n">
        <v>44636</v>
      </c>
      <c r="B2147" s="0" t="n">
        <f aca="false">YEAR(A2147)</f>
        <v>2022</v>
      </c>
      <c r="C2147" s="0" t="n">
        <f aca="false">MONTH(A2147)</f>
        <v>3</v>
      </c>
      <c r="D2147" s="49" t="n">
        <v>29.998499</v>
      </c>
      <c r="E2147" s="49" t="n">
        <v>5.9955</v>
      </c>
      <c r="F2147" s="49" t="n">
        <f aca="false">D2147/E2147</f>
        <v>5.00350246017847</v>
      </c>
      <c r="G2147" s="0" t="str">
        <f aca="false">IF(OR(C2147&lt;4,C2147&gt;9),"Winter","Summer")</f>
        <v>Winter</v>
      </c>
    </row>
    <row r="2148" customFormat="false" ht="14.25" hidden="false" customHeight="false" outlineLevel="0" collapsed="false">
      <c r="A2148" s="50" t="n">
        <v>44637</v>
      </c>
      <c r="B2148" s="0" t="n">
        <f aca="false">YEAR(A2148)</f>
        <v>2022</v>
      </c>
      <c r="C2148" s="0" t="n">
        <f aca="false">MONTH(A2148)</f>
        <v>3</v>
      </c>
      <c r="D2148" s="49" t="n">
        <v>29.998499</v>
      </c>
      <c r="E2148" s="49" t="n">
        <v>5.9955</v>
      </c>
      <c r="F2148" s="49" t="n">
        <f aca="false">D2148/E2148</f>
        <v>5.00350246017847</v>
      </c>
      <c r="G2148" s="0" t="str">
        <f aca="false">IF(OR(C2148&lt;4,C2148&gt;9),"Winter","Summer")</f>
        <v>Winter</v>
      </c>
    </row>
    <row r="2149" customFormat="false" ht="14.25" hidden="false" customHeight="false" outlineLevel="0" collapsed="false">
      <c r="A2149" s="50" t="n">
        <v>44638</v>
      </c>
      <c r="B2149" s="0" t="n">
        <f aca="false">YEAR(A2149)</f>
        <v>2022</v>
      </c>
      <c r="C2149" s="0" t="n">
        <f aca="false">MONTH(A2149)</f>
        <v>3</v>
      </c>
      <c r="D2149" s="49" t="n">
        <v>29.998499</v>
      </c>
      <c r="E2149" s="49" t="n">
        <v>5.9955</v>
      </c>
      <c r="F2149" s="49" t="n">
        <f aca="false">D2149/E2149</f>
        <v>5.00350246017847</v>
      </c>
      <c r="G2149" s="0" t="str">
        <f aca="false">IF(OR(C2149&lt;4,C2149&gt;9),"Winter","Summer")</f>
        <v>Winter</v>
      </c>
    </row>
    <row r="2150" customFormat="false" ht="14.25" hidden="false" customHeight="false" outlineLevel="0" collapsed="false">
      <c r="A2150" s="50" t="n">
        <v>44639</v>
      </c>
      <c r="B2150" s="0" t="n">
        <f aca="false">YEAR(A2150)</f>
        <v>2022</v>
      </c>
      <c r="C2150" s="0" t="n">
        <f aca="false">MONTH(A2150)</f>
        <v>3</v>
      </c>
      <c r="D2150" s="49" t="n">
        <v>29.998499</v>
      </c>
      <c r="E2150" s="49" t="n">
        <v>5.9955</v>
      </c>
      <c r="F2150" s="49" t="n">
        <f aca="false">D2150/E2150</f>
        <v>5.00350246017847</v>
      </c>
      <c r="G2150" s="0" t="str">
        <f aca="false">IF(OR(C2150&lt;4,C2150&gt;9),"Winter","Summer")</f>
        <v>Winter</v>
      </c>
    </row>
    <row r="2151" customFormat="false" ht="14.25" hidden="false" customHeight="false" outlineLevel="0" collapsed="false">
      <c r="A2151" s="50" t="n">
        <v>44640</v>
      </c>
      <c r="B2151" s="0" t="n">
        <f aca="false">YEAR(A2151)</f>
        <v>2022</v>
      </c>
      <c r="C2151" s="0" t="n">
        <f aca="false">MONTH(A2151)</f>
        <v>3</v>
      </c>
      <c r="D2151" s="49" t="n">
        <v>29.998499</v>
      </c>
      <c r="E2151" s="49" t="n">
        <v>5.9955</v>
      </c>
      <c r="F2151" s="49" t="n">
        <f aca="false">D2151/E2151</f>
        <v>5.00350246017847</v>
      </c>
      <c r="G2151" s="0" t="str">
        <f aca="false">IF(OR(C2151&lt;4,C2151&gt;9),"Winter","Summer")</f>
        <v>Winter</v>
      </c>
    </row>
    <row r="2152" customFormat="false" ht="14.25" hidden="false" customHeight="false" outlineLevel="0" collapsed="false">
      <c r="A2152" s="50" t="n">
        <v>44641</v>
      </c>
      <c r="B2152" s="0" t="n">
        <f aca="false">YEAR(A2152)</f>
        <v>2022</v>
      </c>
      <c r="C2152" s="0" t="n">
        <f aca="false">MONTH(A2152)</f>
        <v>3</v>
      </c>
      <c r="D2152" s="49" t="n">
        <v>29.998499</v>
      </c>
      <c r="E2152" s="49" t="n">
        <v>5.9955</v>
      </c>
      <c r="F2152" s="49" t="n">
        <f aca="false">D2152/E2152</f>
        <v>5.00350246017847</v>
      </c>
      <c r="G2152" s="0" t="str">
        <f aca="false">IF(OR(C2152&lt;4,C2152&gt;9),"Winter","Summer")</f>
        <v>Winter</v>
      </c>
    </row>
    <row r="2153" customFormat="false" ht="14.25" hidden="false" customHeight="false" outlineLevel="0" collapsed="false">
      <c r="A2153" s="50" t="n">
        <v>44642</v>
      </c>
      <c r="B2153" s="0" t="n">
        <f aca="false">YEAR(A2153)</f>
        <v>2022</v>
      </c>
      <c r="C2153" s="0" t="n">
        <f aca="false">MONTH(A2153)</f>
        <v>3</v>
      </c>
      <c r="D2153" s="49" t="n">
        <v>29.998499</v>
      </c>
      <c r="E2153" s="49" t="n">
        <v>5.9955</v>
      </c>
      <c r="F2153" s="49" t="n">
        <f aca="false">D2153/E2153</f>
        <v>5.00350246017847</v>
      </c>
      <c r="G2153" s="0" t="str">
        <f aca="false">IF(OR(C2153&lt;4,C2153&gt;9),"Winter","Summer")</f>
        <v>Winter</v>
      </c>
    </row>
    <row r="2154" customFormat="false" ht="14.25" hidden="false" customHeight="false" outlineLevel="0" collapsed="false">
      <c r="A2154" s="50" t="n">
        <v>44643</v>
      </c>
      <c r="B2154" s="0" t="n">
        <f aca="false">YEAR(A2154)</f>
        <v>2022</v>
      </c>
      <c r="C2154" s="0" t="n">
        <f aca="false">MONTH(A2154)</f>
        <v>3</v>
      </c>
      <c r="D2154" s="49" t="n">
        <v>29.998499</v>
      </c>
      <c r="E2154" s="49" t="n">
        <v>5.9955</v>
      </c>
      <c r="F2154" s="49" t="n">
        <f aca="false">D2154/E2154</f>
        <v>5.00350246017847</v>
      </c>
      <c r="G2154" s="0" t="str">
        <f aca="false">IF(OR(C2154&lt;4,C2154&gt;9),"Winter","Summer")</f>
        <v>Winter</v>
      </c>
    </row>
    <row r="2155" customFormat="false" ht="14.25" hidden="false" customHeight="false" outlineLevel="0" collapsed="false">
      <c r="A2155" s="50" t="n">
        <v>44644</v>
      </c>
      <c r="B2155" s="0" t="n">
        <f aca="false">YEAR(A2155)</f>
        <v>2022</v>
      </c>
      <c r="C2155" s="0" t="n">
        <f aca="false">MONTH(A2155)</f>
        <v>3</v>
      </c>
      <c r="D2155" s="49" t="n">
        <v>29.998499</v>
      </c>
      <c r="E2155" s="49" t="n">
        <v>5.9955</v>
      </c>
      <c r="F2155" s="49" t="n">
        <f aca="false">D2155/E2155</f>
        <v>5.00350246017847</v>
      </c>
      <c r="G2155" s="0" t="str">
        <f aca="false">IF(OR(C2155&lt;4,C2155&gt;9),"Winter","Summer")</f>
        <v>Winter</v>
      </c>
    </row>
    <row r="2156" customFormat="false" ht="14.25" hidden="false" customHeight="false" outlineLevel="0" collapsed="false">
      <c r="A2156" s="50" t="n">
        <v>44645</v>
      </c>
      <c r="B2156" s="0" t="n">
        <f aca="false">YEAR(A2156)</f>
        <v>2022</v>
      </c>
      <c r="C2156" s="0" t="n">
        <f aca="false">MONTH(A2156)</f>
        <v>3</v>
      </c>
      <c r="D2156" s="49" t="n">
        <v>29.998499</v>
      </c>
      <c r="E2156" s="49" t="n">
        <v>5.9955</v>
      </c>
      <c r="F2156" s="49" t="n">
        <f aca="false">D2156/E2156</f>
        <v>5.00350246017847</v>
      </c>
      <c r="G2156" s="0" t="str">
        <f aca="false">IF(OR(C2156&lt;4,C2156&gt;9),"Winter","Summer")</f>
        <v>Winter</v>
      </c>
    </row>
    <row r="2157" customFormat="false" ht="14.25" hidden="false" customHeight="false" outlineLevel="0" collapsed="false">
      <c r="A2157" s="50" t="n">
        <v>44646</v>
      </c>
      <c r="B2157" s="0" t="n">
        <f aca="false">YEAR(A2157)</f>
        <v>2022</v>
      </c>
      <c r="C2157" s="0" t="n">
        <f aca="false">MONTH(A2157)</f>
        <v>3</v>
      </c>
      <c r="D2157" s="49" t="n">
        <v>29.998499</v>
      </c>
      <c r="E2157" s="49" t="n">
        <v>5.9955</v>
      </c>
      <c r="F2157" s="49" t="n">
        <f aca="false">D2157/E2157</f>
        <v>5.00350246017847</v>
      </c>
      <c r="G2157" s="0" t="str">
        <f aca="false">IF(OR(C2157&lt;4,C2157&gt;9),"Winter","Summer")</f>
        <v>Winter</v>
      </c>
    </row>
    <row r="2158" customFormat="false" ht="14.25" hidden="false" customHeight="false" outlineLevel="0" collapsed="false">
      <c r="A2158" s="50" t="n">
        <v>44647</v>
      </c>
      <c r="B2158" s="0" t="n">
        <f aca="false">YEAR(A2158)</f>
        <v>2022</v>
      </c>
      <c r="C2158" s="0" t="n">
        <f aca="false">MONTH(A2158)</f>
        <v>3</v>
      </c>
      <c r="D2158" s="49" t="n">
        <v>29.998499</v>
      </c>
      <c r="E2158" s="49" t="n">
        <v>5.9955</v>
      </c>
      <c r="F2158" s="49" t="n">
        <f aca="false">D2158/E2158</f>
        <v>5.00350246017847</v>
      </c>
      <c r="G2158" s="0" t="str">
        <f aca="false">IF(OR(C2158&lt;4,C2158&gt;9),"Winter","Summer")</f>
        <v>Winter</v>
      </c>
    </row>
    <row r="2159" customFormat="false" ht="14.25" hidden="false" customHeight="false" outlineLevel="0" collapsed="false">
      <c r="A2159" s="50" t="n">
        <v>44647.9583333333</v>
      </c>
      <c r="B2159" s="0" t="n">
        <f aca="false">YEAR(A2159)</f>
        <v>2022</v>
      </c>
      <c r="C2159" s="0" t="n">
        <f aca="false">MONTH(A2159)</f>
        <v>3</v>
      </c>
      <c r="D2159" s="49" t="n">
        <v>29.998499</v>
      </c>
      <c r="E2159" s="49" t="n">
        <v>5.9955</v>
      </c>
      <c r="F2159" s="49" t="n">
        <f aca="false">D2159/E2159</f>
        <v>5.00350246017847</v>
      </c>
      <c r="G2159" s="0" t="str">
        <f aca="false">IF(OR(C2159&lt;4,C2159&gt;9),"Winter","Summer")</f>
        <v>Winter</v>
      </c>
    </row>
    <row r="2160" customFormat="false" ht="14.25" hidden="false" customHeight="false" outlineLevel="0" collapsed="false">
      <c r="A2160" s="50" t="n">
        <v>44648.9583333333</v>
      </c>
      <c r="B2160" s="0" t="n">
        <f aca="false">YEAR(A2160)</f>
        <v>2022</v>
      </c>
      <c r="C2160" s="0" t="n">
        <f aca="false">MONTH(A2160)</f>
        <v>3</v>
      </c>
      <c r="D2160" s="49" t="n">
        <v>29.998499</v>
      </c>
      <c r="E2160" s="49" t="n">
        <v>5.9955</v>
      </c>
      <c r="F2160" s="49" t="n">
        <f aca="false">D2160/E2160</f>
        <v>5.00350246017847</v>
      </c>
      <c r="G2160" s="0" t="str">
        <f aca="false">IF(OR(C2160&lt;4,C2160&gt;9),"Winter","Summer")</f>
        <v>Winter</v>
      </c>
    </row>
    <row r="2161" customFormat="false" ht="14.25" hidden="false" customHeight="false" outlineLevel="0" collapsed="false">
      <c r="A2161" s="50" t="n">
        <v>44649.9583333333</v>
      </c>
      <c r="B2161" s="0" t="n">
        <f aca="false">YEAR(A2161)</f>
        <v>2022</v>
      </c>
      <c r="C2161" s="0" t="n">
        <f aca="false">MONTH(A2161)</f>
        <v>3</v>
      </c>
      <c r="D2161" s="49" t="n">
        <v>29.998499</v>
      </c>
      <c r="E2161" s="49" t="n">
        <v>5.9955</v>
      </c>
      <c r="F2161" s="49" t="n">
        <f aca="false">D2161/E2161</f>
        <v>5.00350246017847</v>
      </c>
      <c r="G2161" s="0" t="str">
        <f aca="false">IF(OR(C2161&lt;4,C2161&gt;9),"Winter","Summer")</f>
        <v>Winter</v>
      </c>
    </row>
    <row r="2162" customFormat="false" ht="14.25" hidden="false" customHeight="false" outlineLevel="0" collapsed="false">
      <c r="A2162" s="50" t="n">
        <v>44650.9583333333</v>
      </c>
      <c r="B2162" s="0" t="n">
        <f aca="false">YEAR(A2162)</f>
        <v>2022</v>
      </c>
      <c r="C2162" s="0" t="n">
        <f aca="false">MONTH(A2162)</f>
        <v>3</v>
      </c>
      <c r="D2162" s="49" t="n">
        <v>29.998499</v>
      </c>
      <c r="E2162" s="49" t="n">
        <v>5.9955</v>
      </c>
      <c r="F2162" s="49" t="n">
        <f aca="false">D2162/E2162</f>
        <v>5.00350246017847</v>
      </c>
      <c r="G2162" s="0" t="str">
        <f aca="false">IF(OR(C2162&lt;4,C2162&gt;9),"Winter","Summer")</f>
        <v>Winter</v>
      </c>
    </row>
    <row r="2163" customFormat="false" ht="14.25" hidden="false" customHeight="false" outlineLevel="0" collapsed="false">
      <c r="A2163" s="50" t="n">
        <v>44651.9583333333</v>
      </c>
      <c r="B2163" s="0" t="n">
        <f aca="false">YEAR(A2163)</f>
        <v>2022</v>
      </c>
      <c r="C2163" s="0" t="n">
        <f aca="false">MONTH(A2163)</f>
        <v>3</v>
      </c>
      <c r="D2163" s="49" t="n">
        <v>29.998499</v>
      </c>
      <c r="E2163" s="49" t="n">
        <v>5.9955</v>
      </c>
      <c r="F2163" s="49" t="n">
        <f aca="false">D2163/E2163</f>
        <v>5.00350246017847</v>
      </c>
      <c r="G2163" s="0" t="str">
        <f aca="false">IF(OR(C2163&lt;4,C2163&gt;9),"Winter","Summer")</f>
        <v>Winter</v>
      </c>
    </row>
    <row r="2164" customFormat="false" ht="14.25" hidden="false" customHeight="false" outlineLevel="0" collapsed="false">
      <c r="A2164" s="50" t="n">
        <v>44652.9583333333</v>
      </c>
      <c r="B2164" s="0" t="n">
        <f aca="false">YEAR(A2164)</f>
        <v>2022</v>
      </c>
      <c r="C2164" s="0" t="n">
        <f aca="false">MONTH(A2164)</f>
        <v>4</v>
      </c>
      <c r="D2164" s="49" t="n">
        <v>29.998499</v>
      </c>
      <c r="E2164" s="49" t="n">
        <v>5.9955</v>
      </c>
      <c r="F2164" s="49" t="n">
        <f aca="false">D2164/E2164</f>
        <v>5.00350246017847</v>
      </c>
      <c r="G2164" s="0" t="str">
        <f aca="false">IF(OR(C2164&lt;4,C2164&gt;9),"Winter","Summer")</f>
        <v>Summer</v>
      </c>
    </row>
    <row r="2165" customFormat="false" ht="14.25" hidden="false" customHeight="false" outlineLevel="0" collapsed="false">
      <c r="A2165" s="50" t="n">
        <v>44653.9583333333</v>
      </c>
      <c r="B2165" s="0" t="n">
        <f aca="false">YEAR(A2165)</f>
        <v>2022</v>
      </c>
      <c r="C2165" s="0" t="n">
        <f aca="false">MONTH(A2165)</f>
        <v>4</v>
      </c>
      <c r="D2165" s="49" t="n">
        <v>29.998499</v>
      </c>
      <c r="E2165" s="49" t="n">
        <v>5.9955</v>
      </c>
      <c r="F2165" s="49" t="n">
        <f aca="false">D2165/E2165</f>
        <v>5.00350246017847</v>
      </c>
      <c r="G2165" s="0" t="str">
        <f aca="false">IF(OR(C2165&lt;4,C2165&gt;9),"Winter","Summer")</f>
        <v>Summer</v>
      </c>
    </row>
    <row r="2166" customFormat="false" ht="14.25" hidden="false" customHeight="false" outlineLevel="0" collapsed="false">
      <c r="A2166" s="50" t="n">
        <v>44654.9583333333</v>
      </c>
      <c r="B2166" s="0" t="n">
        <f aca="false">YEAR(A2166)</f>
        <v>2022</v>
      </c>
      <c r="C2166" s="0" t="n">
        <f aca="false">MONTH(A2166)</f>
        <v>4</v>
      </c>
      <c r="D2166" s="49" t="n">
        <v>29.998499</v>
      </c>
      <c r="E2166" s="49" t="n">
        <v>5.9955</v>
      </c>
      <c r="F2166" s="49" t="n">
        <f aca="false">D2166/E2166</f>
        <v>5.00350246017847</v>
      </c>
      <c r="G2166" s="0" t="str">
        <f aca="false">IF(OR(C2166&lt;4,C2166&gt;9),"Winter","Summer")</f>
        <v>Summer</v>
      </c>
    </row>
    <row r="2167" customFormat="false" ht="14.25" hidden="false" customHeight="false" outlineLevel="0" collapsed="false">
      <c r="A2167" s="50" t="n">
        <v>44655.9583333333</v>
      </c>
      <c r="B2167" s="0" t="n">
        <f aca="false">YEAR(A2167)</f>
        <v>2022</v>
      </c>
      <c r="C2167" s="0" t="n">
        <f aca="false">MONTH(A2167)</f>
        <v>4</v>
      </c>
      <c r="D2167" s="49" t="n">
        <v>29.998499</v>
      </c>
      <c r="E2167" s="49" t="n">
        <v>5.9955</v>
      </c>
      <c r="F2167" s="49" t="n">
        <f aca="false">D2167/E2167</f>
        <v>5.00350246017847</v>
      </c>
      <c r="G2167" s="0" t="str">
        <f aca="false">IF(OR(C2167&lt;4,C2167&gt;9),"Winter","Summer")</f>
        <v>Summer</v>
      </c>
    </row>
    <row r="2168" customFormat="false" ht="14.25" hidden="false" customHeight="false" outlineLevel="0" collapsed="false">
      <c r="A2168" s="50" t="n">
        <v>44656.9583333333</v>
      </c>
      <c r="B2168" s="0" t="n">
        <f aca="false">YEAR(A2168)</f>
        <v>2022</v>
      </c>
      <c r="C2168" s="0" t="n">
        <f aca="false">MONTH(A2168)</f>
        <v>4</v>
      </c>
      <c r="D2168" s="49" t="n">
        <v>29.998499</v>
      </c>
      <c r="E2168" s="49" t="n">
        <v>5.9955</v>
      </c>
      <c r="F2168" s="49" t="n">
        <f aca="false">D2168/E2168</f>
        <v>5.00350246017847</v>
      </c>
      <c r="G2168" s="0" t="str">
        <f aca="false">IF(OR(C2168&lt;4,C2168&gt;9),"Winter","Summer")</f>
        <v>Summer</v>
      </c>
    </row>
    <row r="2169" customFormat="false" ht="14.25" hidden="false" customHeight="false" outlineLevel="0" collapsed="false">
      <c r="A2169" s="50" t="n">
        <v>44657.9583333333</v>
      </c>
      <c r="B2169" s="0" t="n">
        <f aca="false">YEAR(A2169)</f>
        <v>2022</v>
      </c>
      <c r="C2169" s="0" t="n">
        <f aca="false">MONTH(A2169)</f>
        <v>4</v>
      </c>
      <c r="D2169" s="49" t="n">
        <v>29.998499</v>
      </c>
      <c r="E2169" s="49" t="n">
        <v>5.9955</v>
      </c>
      <c r="F2169" s="49" t="n">
        <f aca="false">D2169/E2169</f>
        <v>5.00350246017847</v>
      </c>
      <c r="G2169" s="0" t="str">
        <f aca="false">IF(OR(C2169&lt;4,C2169&gt;9),"Winter","Summer")</f>
        <v>Summer</v>
      </c>
    </row>
    <row r="2170" customFormat="false" ht="14.25" hidden="false" customHeight="false" outlineLevel="0" collapsed="false">
      <c r="A2170" s="50" t="n">
        <v>44658.9583333333</v>
      </c>
      <c r="B2170" s="0" t="n">
        <f aca="false">YEAR(A2170)</f>
        <v>2022</v>
      </c>
      <c r="C2170" s="0" t="n">
        <f aca="false">MONTH(A2170)</f>
        <v>4</v>
      </c>
      <c r="D2170" s="49" t="n">
        <v>29.998499</v>
      </c>
      <c r="E2170" s="49" t="n">
        <v>5.9955</v>
      </c>
      <c r="F2170" s="49" t="n">
        <f aca="false">D2170/E2170</f>
        <v>5.00350246017847</v>
      </c>
      <c r="G2170" s="0" t="str">
        <f aca="false">IF(OR(C2170&lt;4,C2170&gt;9),"Winter","Summer")</f>
        <v>Summer</v>
      </c>
    </row>
    <row r="2171" customFormat="false" ht="14.25" hidden="false" customHeight="false" outlineLevel="0" collapsed="false">
      <c r="A2171" s="50" t="n">
        <v>44659.9583333333</v>
      </c>
      <c r="B2171" s="0" t="n">
        <f aca="false">YEAR(A2171)</f>
        <v>2022</v>
      </c>
      <c r="C2171" s="0" t="n">
        <f aca="false">MONTH(A2171)</f>
        <v>4</v>
      </c>
      <c r="D2171" s="49" t="n">
        <v>29.998499</v>
      </c>
      <c r="E2171" s="49" t="n">
        <v>5.9955</v>
      </c>
      <c r="F2171" s="49" t="n">
        <f aca="false">D2171/E2171</f>
        <v>5.00350246017847</v>
      </c>
      <c r="G2171" s="0" t="str">
        <f aca="false">IF(OR(C2171&lt;4,C2171&gt;9),"Winter","Summer")</f>
        <v>Summer</v>
      </c>
    </row>
    <row r="2172" customFormat="false" ht="14.25" hidden="false" customHeight="false" outlineLevel="0" collapsed="false">
      <c r="A2172" s="50" t="n">
        <v>44660.9583333333</v>
      </c>
      <c r="B2172" s="0" t="n">
        <f aca="false">YEAR(A2172)</f>
        <v>2022</v>
      </c>
      <c r="C2172" s="0" t="n">
        <f aca="false">MONTH(A2172)</f>
        <v>4</v>
      </c>
      <c r="D2172" s="49" t="n">
        <v>29.998499</v>
      </c>
      <c r="E2172" s="49" t="n">
        <v>5.9955</v>
      </c>
      <c r="F2172" s="49" t="n">
        <f aca="false">D2172/E2172</f>
        <v>5.00350246017847</v>
      </c>
      <c r="G2172" s="0" t="str">
        <f aca="false">IF(OR(C2172&lt;4,C2172&gt;9),"Winter","Summer")</f>
        <v>Summer</v>
      </c>
    </row>
    <row r="2173" customFormat="false" ht="14.25" hidden="false" customHeight="false" outlineLevel="0" collapsed="false">
      <c r="A2173" s="50" t="n">
        <v>44661.9583333333</v>
      </c>
      <c r="B2173" s="0" t="n">
        <f aca="false">YEAR(A2173)</f>
        <v>2022</v>
      </c>
      <c r="C2173" s="0" t="n">
        <f aca="false">MONTH(A2173)</f>
        <v>4</v>
      </c>
      <c r="D2173" s="49" t="n">
        <v>29.998499</v>
      </c>
      <c r="E2173" s="49" t="n">
        <v>5.9955</v>
      </c>
      <c r="F2173" s="49" t="n">
        <f aca="false">D2173/E2173</f>
        <v>5.00350246017847</v>
      </c>
      <c r="G2173" s="0" t="str">
        <f aca="false">IF(OR(C2173&lt;4,C2173&gt;9),"Winter","Summer")</f>
        <v>Summer</v>
      </c>
    </row>
    <row r="2174" customFormat="false" ht="14.25" hidden="false" customHeight="false" outlineLevel="0" collapsed="false">
      <c r="A2174" s="50" t="n">
        <v>44662.9583333333</v>
      </c>
      <c r="B2174" s="0" t="n">
        <f aca="false">YEAR(A2174)</f>
        <v>2022</v>
      </c>
      <c r="C2174" s="0" t="n">
        <f aca="false">MONTH(A2174)</f>
        <v>4</v>
      </c>
      <c r="D2174" s="49" t="n">
        <v>29.998499</v>
      </c>
      <c r="E2174" s="49" t="n">
        <v>5.9955</v>
      </c>
      <c r="F2174" s="49" t="n">
        <f aca="false">D2174/E2174</f>
        <v>5.00350246017847</v>
      </c>
      <c r="G2174" s="0" t="str">
        <f aca="false">IF(OR(C2174&lt;4,C2174&gt;9),"Winter","Summer")</f>
        <v>Summer</v>
      </c>
    </row>
    <row r="2175" customFormat="false" ht="14.25" hidden="false" customHeight="false" outlineLevel="0" collapsed="false">
      <c r="A2175" s="50" t="n">
        <v>44663.9583333333</v>
      </c>
      <c r="B2175" s="0" t="n">
        <f aca="false">YEAR(A2175)</f>
        <v>2022</v>
      </c>
      <c r="C2175" s="0" t="n">
        <f aca="false">MONTH(A2175)</f>
        <v>4</v>
      </c>
      <c r="D2175" s="49" t="n">
        <v>29.998499</v>
      </c>
      <c r="E2175" s="49" t="n">
        <v>5.9955</v>
      </c>
      <c r="F2175" s="49" t="n">
        <f aca="false">D2175/E2175</f>
        <v>5.00350246017847</v>
      </c>
      <c r="G2175" s="0" t="str">
        <f aca="false">IF(OR(C2175&lt;4,C2175&gt;9),"Winter","Summer")</f>
        <v>Summer</v>
      </c>
    </row>
    <row r="2176" customFormat="false" ht="14.25" hidden="false" customHeight="false" outlineLevel="0" collapsed="false">
      <c r="A2176" s="50" t="n">
        <v>44664.9583333333</v>
      </c>
      <c r="B2176" s="0" t="n">
        <f aca="false">YEAR(A2176)</f>
        <v>2022</v>
      </c>
      <c r="C2176" s="0" t="n">
        <f aca="false">MONTH(A2176)</f>
        <v>4</v>
      </c>
      <c r="D2176" s="49" t="n">
        <v>29.998499</v>
      </c>
      <c r="E2176" s="49" t="n">
        <v>5.9955</v>
      </c>
      <c r="F2176" s="49" t="n">
        <f aca="false">D2176/E2176</f>
        <v>5.00350246017847</v>
      </c>
      <c r="G2176" s="0" t="str">
        <f aca="false">IF(OR(C2176&lt;4,C2176&gt;9),"Winter","Summer")</f>
        <v>Summer</v>
      </c>
    </row>
    <row r="2177" customFormat="false" ht="14.25" hidden="false" customHeight="false" outlineLevel="0" collapsed="false">
      <c r="A2177" s="50" t="n">
        <v>44665.9583333333</v>
      </c>
      <c r="B2177" s="0" t="n">
        <f aca="false">YEAR(A2177)</f>
        <v>2022</v>
      </c>
      <c r="C2177" s="0" t="n">
        <f aca="false">MONTH(A2177)</f>
        <v>4</v>
      </c>
      <c r="D2177" s="49" t="n">
        <v>28.014</v>
      </c>
      <c r="E2177" s="49" t="n">
        <v>4.599</v>
      </c>
      <c r="F2177" s="49" t="n">
        <f aca="false">D2177/E2177</f>
        <v>6.09132420091324</v>
      </c>
      <c r="G2177" s="0" t="str">
        <f aca="false">IF(OR(C2177&lt;4,C2177&gt;9),"Winter","Summer")</f>
        <v>Summer</v>
      </c>
    </row>
    <row r="2178" customFormat="false" ht="14.25" hidden="false" customHeight="false" outlineLevel="0" collapsed="false">
      <c r="A2178" s="50" t="n">
        <v>44666.9583333333</v>
      </c>
      <c r="B2178" s="0" t="n">
        <f aca="false">YEAR(A2178)</f>
        <v>2022</v>
      </c>
      <c r="C2178" s="0" t="n">
        <f aca="false">MONTH(A2178)</f>
        <v>4</v>
      </c>
      <c r="D2178" s="49" t="n">
        <v>23.845499</v>
      </c>
      <c r="E2178" s="49" t="n">
        <v>4.599</v>
      </c>
      <c r="F2178" s="49" t="n">
        <f aca="false">D2178/E2178</f>
        <v>5.18493128941074</v>
      </c>
      <c r="G2178" s="0" t="str">
        <f aca="false">IF(OR(C2178&lt;4,C2178&gt;9),"Winter","Summer")</f>
        <v>Summer</v>
      </c>
    </row>
    <row r="2179" customFormat="false" ht="14.25" hidden="false" customHeight="false" outlineLevel="0" collapsed="false">
      <c r="A2179" s="50" t="n">
        <v>44667.9583333333</v>
      </c>
      <c r="B2179" s="0" t="n">
        <f aca="false">YEAR(A2179)</f>
        <v>2022</v>
      </c>
      <c r="C2179" s="0" t="n">
        <f aca="false">MONTH(A2179)</f>
        <v>4</v>
      </c>
      <c r="D2179" s="49" t="n">
        <v>21.220499</v>
      </c>
      <c r="E2179" s="49" t="n">
        <v>4.599</v>
      </c>
      <c r="F2179" s="49" t="n">
        <f aca="false">D2179/E2179</f>
        <v>4.61415503370298</v>
      </c>
      <c r="G2179" s="0" t="str">
        <f aca="false">IF(OR(C2179&lt;4,C2179&gt;9),"Winter","Summer")</f>
        <v>Summer</v>
      </c>
    </row>
    <row r="2180" customFormat="false" ht="14.25" hidden="false" customHeight="false" outlineLevel="0" collapsed="false">
      <c r="A2180" s="50" t="n">
        <v>44668.9583333333</v>
      </c>
      <c r="B2180" s="0" t="n">
        <f aca="false">YEAR(A2180)</f>
        <v>2022</v>
      </c>
      <c r="C2180" s="0" t="n">
        <f aca="false">MONTH(A2180)</f>
        <v>4</v>
      </c>
      <c r="D2180" s="49" t="n">
        <v>21.9555</v>
      </c>
      <c r="E2180" s="49" t="n">
        <v>4.599</v>
      </c>
      <c r="F2180" s="49" t="n">
        <f aca="false">D2180/E2180</f>
        <v>4.77397260273973</v>
      </c>
      <c r="G2180" s="0" t="str">
        <f aca="false">IF(OR(C2180&lt;4,C2180&gt;9),"Winter","Summer")</f>
        <v>Summer</v>
      </c>
    </row>
    <row r="2181" customFormat="false" ht="14.25" hidden="false" customHeight="false" outlineLevel="0" collapsed="false">
      <c r="A2181" s="50" t="n">
        <v>44669.9583333333</v>
      </c>
      <c r="B2181" s="0" t="n">
        <f aca="false">YEAR(A2181)</f>
        <v>2022</v>
      </c>
      <c r="C2181" s="0" t="n">
        <f aca="false">MONTH(A2181)</f>
        <v>4</v>
      </c>
      <c r="D2181" s="49" t="n">
        <v>27.51</v>
      </c>
      <c r="E2181" s="49" t="n">
        <v>5.1765</v>
      </c>
      <c r="F2181" s="49" t="n">
        <f aca="false">D2181/E2181</f>
        <v>5.31440162271805</v>
      </c>
      <c r="G2181" s="0" t="str">
        <f aca="false">IF(OR(C2181&lt;4,C2181&gt;9),"Winter","Summer")</f>
        <v>Summer</v>
      </c>
    </row>
    <row r="2182" customFormat="false" ht="14.25" hidden="false" customHeight="false" outlineLevel="0" collapsed="false">
      <c r="A2182" s="50" t="n">
        <v>44670.9583333333</v>
      </c>
      <c r="B2182" s="0" t="n">
        <f aca="false">YEAR(A2182)</f>
        <v>2022</v>
      </c>
      <c r="C2182" s="0" t="n">
        <f aca="false">MONTH(A2182)</f>
        <v>4</v>
      </c>
      <c r="D2182" s="49" t="n">
        <v>28.182</v>
      </c>
      <c r="E2182" s="49" t="n">
        <v>5.9955</v>
      </c>
      <c r="F2182" s="49" t="n">
        <f aca="false">D2182/E2182</f>
        <v>4.70052539404553</v>
      </c>
      <c r="G2182" s="0" t="str">
        <f aca="false">IF(OR(C2182&lt;4,C2182&gt;9),"Winter","Summer")</f>
        <v>Summer</v>
      </c>
    </row>
    <row r="2183" customFormat="false" ht="14.25" hidden="false" customHeight="false" outlineLevel="0" collapsed="false">
      <c r="A2183" s="50" t="n">
        <v>44671.9583333333</v>
      </c>
      <c r="B2183" s="0" t="n">
        <f aca="false">YEAR(A2183)</f>
        <v>2022</v>
      </c>
      <c r="C2183" s="0" t="n">
        <f aca="false">MONTH(A2183)</f>
        <v>4</v>
      </c>
      <c r="D2183" s="49" t="n">
        <v>27.132</v>
      </c>
      <c r="E2183" s="49" t="n">
        <v>5.9955</v>
      </c>
      <c r="F2183" s="49" t="n">
        <f aca="false">D2183/E2183</f>
        <v>4.52539404553415</v>
      </c>
      <c r="G2183" s="0" t="str">
        <f aca="false">IF(OR(C2183&lt;4,C2183&gt;9),"Winter","Summer")</f>
        <v>Summer</v>
      </c>
    </row>
    <row r="2184" customFormat="false" ht="14.25" hidden="false" customHeight="false" outlineLevel="0" collapsed="false">
      <c r="A2184" s="50" t="n">
        <v>44672.9583333333</v>
      </c>
      <c r="B2184" s="0" t="n">
        <f aca="false">YEAR(A2184)</f>
        <v>2022</v>
      </c>
      <c r="C2184" s="0" t="n">
        <f aca="false">MONTH(A2184)</f>
        <v>4</v>
      </c>
      <c r="D2184" s="49" t="n">
        <v>25.7985</v>
      </c>
      <c r="E2184" s="49" t="n">
        <v>5.9955</v>
      </c>
      <c r="F2184" s="49" t="n">
        <f aca="false">D2184/E2184</f>
        <v>4.30297723292469</v>
      </c>
      <c r="G2184" s="0" t="str">
        <f aca="false">IF(OR(C2184&lt;4,C2184&gt;9),"Winter","Summer")</f>
        <v>Summer</v>
      </c>
    </row>
    <row r="2185" customFormat="false" ht="14.25" hidden="false" customHeight="false" outlineLevel="0" collapsed="false">
      <c r="A2185" s="50" t="n">
        <v>44673.9583333333</v>
      </c>
      <c r="B2185" s="0" t="n">
        <f aca="false">YEAR(A2185)</f>
        <v>2022</v>
      </c>
      <c r="C2185" s="0" t="n">
        <f aca="false">MONTH(A2185)</f>
        <v>4</v>
      </c>
      <c r="D2185" s="49" t="n">
        <v>23.6355</v>
      </c>
      <c r="E2185" s="49" t="n">
        <v>5.9955</v>
      </c>
      <c r="F2185" s="49" t="n">
        <f aca="false">D2185/E2185</f>
        <v>3.94220665499124</v>
      </c>
      <c r="G2185" s="0" t="str">
        <f aca="false">IF(OR(C2185&lt;4,C2185&gt;9),"Winter","Summer")</f>
        <v>Summer</v>
      </c>
    </row>
    <row r="2186" customFormat="false" ht="14.25" hidden="false" customHeight="false" outlineLevel="0" collapsed="false">
      <c r="A2186" s="50" t="n">
        <v>44674.9583333333</v>
      </c>
      <c r="B2186" s="0" t="n">
        <f aca="false">YEAR(A2186)</f>
        <v>2022</v>
      </c>
      <c r="C2186" s="0" t="n">
        <f aca="false">MONTH(A2186)</f>
        <v>4</v>
      </c>
      <c r="D2186" s="49" t="n">
        <v>25.368</v>
      </c>
      <c r="E2186" s="49" t="n">
        <v>5.9955</v>
      </c>
      <c r="F2186" s="49" t="n">
        <f aca="false">D2186/E2186</f>
        <v>4.23117338003503</v>
      </c>
      <c r="G2186" s="0" t="str">
        <f aca="false">IF(OR(C2186&lt;4,C2186&gt;9),"Winter","Summer")</f>
        <v>Summer</v>
      </c>
    </row>
    <row r="2187" customFormat="false" ht="14.25" hidden="false" customHeight="false" outlineLevel="0" collapsed="false">
      <c r="A2187" s="50" t="n">
        <v>44675.9583333333</v>
      </c>
      <c r="B2187" s="0" t="n">
        <f aca="false">YEAR(A2187)</f>
        <v>2022</v>
      </c>
      <c r="C2187" s="0" t="n">
        <f aca="false">MONTH(A2187)</f>
        <v>4</v>
      </c>
      <c r="D2187" s="49" t="n">
        <v>29.557499</v>
      </c>
      <c r="E2187" s="49" t="n">
        <v>5.9955</v>
      </c>
      <c r="F2187" s="49" t="n">
        <f aca="false">D2187/E2187</f>
        <v>4.92994729380369</v>
      </c>
      <c r="G2187" s="0" t="str">
        <f aca="false">IF(OR(C2187&lt;4,C2187&gt;9),"Winter","Summer")</f>
        <v>Summer</v>
      </c>
    </row>
    <row r="2188" customFormat="false" ht="14.25" hidden="false" customHeight="false" outlineLevel="0" collapsed="false">
      <c r="A2188" s="50" t="n">
        <v>44676.9583333333</v>
      </c>
      <c r="B2188" s="0" t="n">
        <f aca="false">YEAR(A2188)</f>
        <v>2022</v>
      </c>
      <c r="C2188" s="0" t="n">
        <f aca="false">MONTH(A2188)</f>
        <v>4</v>
      </c>
      <c r="D2188" s="49" t="n">
        <v>29.2845</v>
      </c>
      <c r="E2188" s="49" t="n">
        <v>5.901</v>
      </c>
      <c r="F2188" s="49" t="n">
        <f aca="false">D2188/E2188</f>
        <v>4.9626334519573</v>
      </c>
      <c r="G2188" s="0" t="str">
        <f aca="false">IF(OR(C2188&lt;4,C2188&gt;9),"Winter","Summer")</f>
        <v>Summer</v>
      </c>
    </row>
    <row r="2189" customFormat="false" ht="14.25" hidden="false" customHeight="false" outlineLevel="0" collapsed="false">
      <c r="A2189" s="50" t="n">
        <v>44677.9583333333</v>
      </c>
      <c r="B2189" s="0" t="n">
        <f aca="false">YEAR(A2189)</f>
        <v>2022</v>
      </c>
      <c r="C2189" s="0" t="n">
        <f aca="false">MONTH(A2189)</f>
        <v>4</v>
      </c>
      <c r="D2189" s="49" t="n">
        <v>30.282</v>
      </c>
      <c r="E2189" s="49" t="n">
        <v>7.0875</v>
      </c>
      <c r="F2189" s="49" t="n">
        <f aca="false">D2189/E2189</f>
        <v>4.27259259259259</v>
      </c>
      <c r="G2189" s="0" t="str">
        <f aca="false">IF(OR(C2189&lt;4,C2189&gt;9),"Winter","Summer")</f>
        <v>Summer</v>
      </c>
    </row>
    <row r="2190" customFormat="false" ht="14.25" hidden="false" customHeight="false" outlineLevel="0" collapsed="false">
      <c r="A2190" s="50" t="n">
        <v>44678.9583333333</v>
      </c>
      <c r="B2190" s="0" t="n">
        <f aca="false">YEAR(A2190)</f>
        <v>2022</v>
      </c>
      <c r="C2190" s="0" t="n">
        <f aca="false">MONTH(A2190)</f>
        <v>4</v>
      </c>
      <c r="D2190" s="49" t="n">
        <v>31.0275</v>
      </c>
      <c r="E2190" s="49" t="n">
        <v>5.796</v>
      </c>
      <c r="F2190" s="49" t="n">
        <f aca="false">D2190/E2190</f>
        <v>5.35326086956522</v>
      </c>
      <c r="G2190" s="0" t="str">
        <f aca="false">IF(OR(C2190&lt;4,C2190&gt;9),"Winter","Summer")</f>
        <v>Summer</v>
      </c>
    </row>
    <row r="2191" customFormat="false" ht="14.25" hidden="false" customHeight="false" outlineLevel="0" collapsed="false">
      <c r="A2191" s="50" t="n">
        <v>44679.9583333333</v>
      </c>
      <c r="B2191" s="0" t="n">
        <f aca="false">YEAR(A2191)</f>
        <v>2022</v>
      </c>
      <c r="C2191" s="0" t="n">
        <f aca="false">MONTH(A2191)</f>
        <v>4</v>
      </c>
      <c r="D2191" s="49" t="n">
        <v>30.66</v>
      </c>
      <c r="E2191" s="49" t="n">
        <v>5.6805</v>
      </c>
      <c r="F2191" s="49" t="n">
        <f aca="false">D2191/E2191</f>
        <v>5.39741219963031</v>
      </c>
      <c r="G2191" s="0" t="str">
        <f aca="false">IF(OR(C2191&lt;4,C2191&gt;9),"Winter","Summer")</f>
        <v>Summer</v>
      </c>
    </row>
    <row r="2192" customFormat="false" ht="14.25" hidden="false" customHeight="false" outlineLevel="0" collapsed="false">
      <c r="A2192" s="50" t="n">
        <v>44680.9583333333</v>
      </c>
      <c r="B2192" s="0" t="n">
        <f aca="false">YEAR(A2192)</f>
        <v>2022</v>
      </c>
      <c r="C2192" s="0" t="n">
        <f aca="false">MONTH(A2192)</f>
        <v>4</v>
      </c>
      <c r="D2192" s="49" t="n">
        <v>25.725</v>
      </c>
      <c r="E2192" s="49" t="n">
        <v>4.7775</v>
      </c>
      <c r="F2192" s="49" t="n">
        <f aca="false">D2192/E2192</f>
        <v>5.38461538461539</v>
      </c>
      <c r="G2192" s="0" t="str">
        <f aca="false">IF(OR(C2192&lt;4,C2192&gt;9),"Winter","Summer")</f>
        <v>Summer</v>
      </c>
    </row>
    <row r="2193" customFormat="false" ht="14.25" hidden="false" customHeight="false" outlineLevel="0" collapsed="false">
      <c r="A2193" s="50" t="n">
        <v>44681.9583333333</v>
      </c>
      <c r="B2193" s="0" t="n">
        <f aca="false">YEAR(A2193)</f>
        <v>2022</v>
      </c>
      <c r="C2193" s="0" t="n">
        <f aca="false">MONTH(A2193)</f>
        <v>4</v>
      </c>
      <c r="D2193" s="49" t="n">
        <v>23.919</v>
      </c>
      <c r="E2193" s="49" t="n">
        <v>4.7775</v>
      </c>
      <c r="F2193" s="49" t="n">
        <f aca="false">D2193/E2193</f>
        <v>5.00659340659341</v>
      </c>
      <c r="G2193" s="0" t="str">
        <f aca="false">IF(OR(C2193&lt;4,C2193&gt;9),"Winter","Summer")</f>
        <v>Summer</v>
      </c>
    </row>
    <row r="2194" customFormat="false" ht="14.25" hidden="false" customHeight="false" outlineLevel="0" collapsed="false">
      <c r="A2194" s="50" t="n">
        <v>44682.9583333333</v>
      </c>
      <c r="B2194" s="0" t="n">
        <f aca="false">YEAR(A2194)</f>
        <v>2022</v>
      </c>
      <c r="C2194" s="0" t="n">
        <f aca="false">MONTH(A2194)</f>
        <v>5</v>
      </c>
      <c r="D2194" s="49" t="n">
        <v>26.7435</v>
      </c>
      <c r="E2194" s="49" t="n">
        <v>4.7775</v>
      </c>
      <c r="F2194" s="49" t="n">
        <f aca="false">D2194/E2194</f>
        <v>5.5978021978022</v>
      </c>
      <c r="G2194" s="0" t="str">
        <f aca="false">IF(OR(C2194&lt;4,C2194&gt;9),"Winter","Summer")</f>
        <v>Summer</v>
      </c>
    </row>
    <row r="2195" customFormat="false" ht="14.25" hidden="false" customHeight="false" outlineLevel="0" collapsed="false">
      <c r="A2195" s="50" t="n">
        <v>44683.9583333333</v>
      </c>
      <c r="B2195" s="0" t="n">
        <f aca="false">YEAR(A2195)</f>
        <v>2022</v>
      </c>
      <c r="C2195" s="0" t="n">
        <f aca="false">MONTH(A2195)</f>
        <v>5</v>
      </c>
      <c r="D2195" s="49" t="n">
        <v>29.189999</v>
      </c>
      <c r="E2195" s="49" t="n">
        <v>4.8825</v>
      </c>
      <c r="F2195" s="49" t="n">
        <f aca="false">D2195/E2195</f>
        <v>5.97849441884281</v>
      </c>
      <c r="G2195" s="0" t="str">
        <f aca="false">IF(OR(C2195&lt;4,C2195&gt;9),"Winter","Summer")</f>
        <v>Summer</v>
      </c>
    </row>
    <row r="2196" customFormat="false" ht="14.25" hidden="false" customHeight="false" outlineLevel="0" collapsed="false">
      <c r="A2196" s="50" t="n">
        <v>44684.9583333333</v>
      </c>
      <c r="B2196" s="0" t="n">
        <f aca="false">YEAR(A2196)</f>
        <v>2022</v>
      </c>
      <c r="C2196" s="0" t="n">
        <f aca="false">MONTH(A2196)</f>
        <v>5</v>
      </c>
      <c r="D2196" s="49" t="n">
        <v>28.664999</v>
      </c>
      <c r="E2196" s="49" t="n">
        <v>5.6280003</v>
      </c>
      <c r="F2196" s="49" t="n">
        <f aca="false">D2196/E2196</f>
        <v>5.09328313290957</v>
      </c>
      <c r="G2196" s="0" t="str">
        <f aca="false">IF(OR(C2196&lt;4,C2196&gt;9),"Winter","Summer")</f>
        <v>Summer</v>
      </c>
    </row>
    <row r="2197" customFormat="false" ht="14.25" hidden="false" customHeight="false" outlineLevel="0" collapsed="false">
      <c r="A2197" s="50" t="n">
        <v>44685.9583333333</v>
      </c>
      <c r="B2197" s="0" t="n">
        <f aca="false">YEAR(A2197)</f>
        <v>2022</v>
      </c>
      <c r="C2197" s="0" t="n">
        <f aca="false">MONTH(A2197)</f>
        <v>5</v>
      </c>
      <c r="D2197" s="49" t="n">
        <v>28.1505</v>
      </c>
      <c r="E2197" s="49" t="n">
        <v>5.4705</v>
      </c>
      <c r="F2197" s="49" t="n">
        <f aca="false">D2197/E2197</f>
        <v>5.14587332053743</v>
      </c>
      <c r="G2197" s="0" t="str">
        <f aca="false">IF(OR(C2197&lt;4,C2197&gt;9),"Winter","Summer")</f>
        <v>Summer</v>
      </c>
    </row>
    <row r="2198" customFormat="false" ht="14.25" hidden="false" customHeight="false" outlineLevel="0" collapsed="false">
      <c r="A2198" s="50" t="n">
        <v>44686.9583333333</v>
      </c>
      <c r="B2198" s="0" t="n">
        <f aca="false">YEAR(A2198)</f>
        <v>2022</v>
      </c>
      <c r="C2198" s="0" t="n">
        <f aca="false">MONTH(A2198)</f>
        <v>5</v>
      </c>
      <c r="D2198" s="49" t="n">
        <v>25.4625</v>
      </c>
      <c r="E2198" s="49" t="n">
        <v>5.0610003</v>
      </c>
      <c r="F2198" s="49" t="n">
        <f aca="false">D2198/E2198</f>
        <v>5.0311200337214</v>
      </c>
      <c r="G2198" s="0" t="str">
        <f aca="false">IF(OR(C2198&lt;4,C2198&gt;9),"Winter","Summer")</f>
        <v>Summer</v>
      </c>
    </row>
    <row r="2199" customFormat="false" ht="14.25" hidden="false" customHeight="false" outlineLevel="0" collapsed="false">
      <c r="A2199" s="50" t="n">
        <v>44687.9583333333</v>
      </c>
      <c r="B2199" s="0" t="n">
        <f aca="false">YEAR(A2199)</f>
        <v>2022</v>
      </c>
      <c r="C2199" s="0" t="n">
        <f aca="false">MONTH(A2199)</f>
        <v>5</v>
      </c>
      <c r="D2199" s="49" t="n">
        <v>24.696001</v>
      </c>
      <c r="E2199" s="49" t="n">
        <v>3.0870001</v>
      </c>
      <c r="F2199" s="49" t="n">
        <f aca="false">D2199/E2199</f>
        <v>8.00000006478782</v>
      </c>
      <c r="G2199" s="0" t="str">
        <f aca="false">IF(OR(C2199&lt;4,C2199&gt;9),"Winter","Summer")</f>
        <v>Summer</v>
      </c>
    </row>
    <row r="2200" customFormat="false" ht="14.25" hidden="false" customHeight="false" outlineLevel="0" collapsed="false">
      <c r="A2200" s="50" t="n">
        <v>44688.9583333333</v>
      </c>
      <c r="B2200" s="0" t="n">
        <f aca="false">YEAR(A2200)</f>
        <v>2022</v>
      </c>
      <c r="C2200" s="0" t="n">
        <f aca="false">MONTH(A2200)</f>
        <v>5</v>
      </c>
      <c r="D2200" s="49" t="n">
        <v>25.0425</v>
      </c>
      <c r="E2200" s="49" t="n">
        <v>3.0870001</v>
      </c>
      <c r="F2200" s="49" t="n">
        <f aca="false">D2200/E2200</f>
        <v>8.11224463517186</v>
      </c>
      <c r="G2200" s="0" t="str">
        <f aca="false">IF(OR(C2200&lt;4,C2200&gt;9),"Winter","Summer")</f>
        <v>Summer</v>
      </c>
    </row>
    <row r="2201" customFormat="false" ht="14.25" hidden="false" customHeight="false" outlineLevel="0" collapsed="false">
      <c r="A2201" s="50" t="n">
        <v>44689.9583333333</v>
      </c>
      <c r="B2201" s="0" t="n">
        <f aca="false">YEAR(A2201)</f>
        <v>2022</v>
      </c>
      <c r="C2201" s="0" t="n">
        <f aca="false">MONTH(A2201)</f>
        <v>5</v>
      </c>
      <c r="D2201" s="49" t="n">
        <v>21.42</v>
      </c>
      <c r="E2201" s="49" t="n">
        <v>3.0870001</v>
      </c>
      <c r="F2201" s="49" t="n">
        <f aca="false">D2201/E2201</f>
        <v>6.93877528543002</v>
      </c>
      <c r="G2201" s="0" t="str">
        <f aca="false">IF(OR(C2201&lt;4,C2201&gt;9),"Winter","Summer")</f>
        <v>Summer</v>
      </c>
    </row>
    <row r="2202" customFormat="false" ht="14.25" hidden="false" customHeight="false" outlineLevel="0" collapsed="false">
      <c r="A2202" s="50" t="n">
        <v>44690.9583333333</v>
      </c>
      <c r="B2202" s="0" t="n">
        <f aca="false">YEAR(A2202)</f>
        <v>2022</v>
      </c>
      <c r="C2202" s="0" t="n">
        <f aca="false">MONTH(A2202)</f>
        <v>5</v>
      </c>
      <c r="D2202" s="49" t="n">
        <v>18.501001</v>
      </c>
      <c r="E2202" s="49" t="n">
        <v>2.898</v>
      </c>
      <c r="F2202" s="49" t="n">
        <f aca="false">D2202/E2202</f>
        <v>6.38405831608005</v>
      </c>
      <c r="G2202" s="0" t="str">
        <f aca="false">IF(OR(C2202&lt;4,C2202&gt;9),"Winter","Summer")</f>
        <v>Summer</v>
      </c>
    </row>
    <row r="2203" customFormat="false" ht="14.25" hidden="false" customHeight="false" outlineLevel="0" collapsed="false">
      <c r="A2203" s="50" t="n">
        <v>44691.9583333333</v>
      </c>
      <c r="B2203" s="0" t="n">
        <f aca="false">YEAR(A2203)</f>
        <v>2022</v>
      </c>
      <c r="C2203" s="0" t="n">
        <f aca="false">MONTH(A2203)</f>
        <v>5</v>
      </c>
      <c r="D2203" s="49" t="n">
        <v>15.771001</v>
      </c>
      <c r="E2203" s="49" t="n">
        <v>2.8140001</v>
      </c>
      <c r="F2203" s="49" t="n">
        <f aca="false">D2203/E2203</f>
        <v>5.60447776814223</v>
      </c>
      <c r="G2203" s="0" t="str">
        <f aca="false">IF(OR(C2203&lt;4,C2203&gt;9),"Winter","Summer")</f>
        <v>Summer</v>
      </c>
    </row>
    <row r="2204" customFormat="false" ht="14.25" hidden="false" customHeight="false" outlineLevel="0" collapsed="false">
      <c r="A2204" s="50" t="n">
        <v>44692.9583333333</v>
      </c>
      <c r="B2204" s="0" t="n">
        <f aca="false">YEAR(A2204)</f>
        <v>2022</v>
      </c>
      <c r="C2204" s="0" t="n">
        <f aca="false">MONTH(A2204)</f>
        <v>5</v>
      </c>
      <c r="D2204" s="49" t="n">
        <v>17.4405</v>
      </c>
      <c r="E2204" s="49" t="n">
        <v>3.1185</v>
      </c>
      <c r="F2204" s="49" t="n">
        <f aca="false">D2204/E2204</f>
        <v>5.59259259259259</v>
      </c>
      <c r="G2204" s="0" t="str">
        <f aca="false">IF(OR(C2204&lt;4,C2204&gt;9),"Winter","Summer")</f>
        <v>Summer</v>
      </c>
    </row>
    <row r="2205" customFormat="false" ht="14.25" hidden="false" customHeight="false" outlineLevel="0" collapsed="false">
      <c r="A2205" s="50" t="n">
        <v>44693.9583333333</v>
      </c>
      <c r="B2205" s="0" t="n">
        <f aca="false">YEAR(A2205)</f>
        <v>2022</v>
      </c>
      <c r="C2205" s="0" t="n">
        <f aca="false">MONTH(A2205)</f>
        <v>5</v>
      </c>
      <c r="D2205" s="49" t="n">
        <v>18.1965</v>
      </c>
      <c r="E2205" s="49" t="n">
        <v>2.5095</v>
      </c>
      <c r="F2205" s="49" t="n">
        <f aca="false">D2205/E2205</f>
        <v>7.2510460251046</v>
      </c>
      <c r="G2205" s="0" t="str">
        <f aca="false">IF(OR(C2205&lt;4,C2205&gt;9),"Winter","Summer")</f>
        <v>Summer</v>
      </c>
    </row>
    <row r="2206" customFormat="false" ht="14.25" hidden="false" customHeight="false" outlineLevel="0" collapsed="false">
      <c r="A2206" s="50" t="n">
        <v>44694.9583333333</v>
      </c>
      <c r="B2206" s="0" t="n">
        <f aca="false">YEAR(A2206)</f>
        <v>2022</v>
      </c>
      <c r="C2206" s="0" t="n">
        <f aca="false">MONTH(A2206)</f>
        <v>5</v>
      </c>
      <c r="D2206" s="49" t="n">
        <v>20.748001</v>
      </c>
      <c r="E2206" s="49" t="n">
        <v>3.9585</v>
      </c>
      <c r="F2206" s="49" t="n">
        <f aca="false">D2206/E2206</f>
        <v>5.24137956296577</v>
      </c>
      <c r="G2206" s="0" t="str">
        <f aca="false">IF(OR(C2206&lt;4,C2206&gt;9),"Winter","Summer")</f>
        <v>Summer</v>
      </c>
    </row>
    <row r="2207" customFormat="false" ht="14.25" hidden="false" customHeight="false" outlineLevel="0" collapsed="false">
      <c r="A2207" s="50" t="n">
        <v>44695.9583333333</v>
      </c>
      <c r="B2207" s="0" t="n">
        <f aca="false">YEAR(A2207)</f>
        <v>2022</v>
      </c>
      <c r="C2207" s="0" t="n">
        <f aca="false">MONTH(A2207)</f>
        <v>5</v>
      </c>
      <c r="D2207" s="49" t="n">
        <v>20.359499</v>
      </c>
      <c r="E2207" s="49" t="n">
        <v>3.9585</v>
      </c>
      <c r="F2207" s="49" t="n">
        <f aca="false">D2207/E2207</f>
        <v>5.14323582164962</v>
      </c>
      <c r="G2207" s="0" t="str">
        <f aca="false">IF(OR(C2207&lt;4,C2207&gt;9),"Winter","Summer")</f>
        <v>Summer</v>
      </c>
    </row>
    <row r="2208" customFormat="false" ht="14.25" hidden="false" customHeight="false" outlineLevel="0" collapsed="false">
      <c r="A2208" s="50" t="n">
        <v>44696.9583333333</v>
      </c>
      <c r="B2208" s="0" t="n">
        <f aca="false">YEAR(A2208)</f>
        <v>2022</v>
      </c>
      <c r="C2208" s="0" t="n">
        <f aca="false">MONTH(A2208)</f>
        <v>5</v>
      </c>
      <c r="D2208" s="49" t="n">
        <v>22.112999</v>
      </c>
      <c r="E2208" s="49" t="n">
        <v>3.654</v>
      </c>
      <c r="F2208" s="49" t="n">
        <f aca="false">D2208/E2208</f>
        <v>6.05172386425835</v>
      </c>
      <c r="G2208" s="0" t="str">
        <f aca="false">IF(OR(C2208&lt;4,C2208&gt;9),"Winter","Summer")</f>
        <v>Summer</v>
      </c>
    </row>
    <row r="2209" customFormat="false" ht="14.25" hidden="false" customHeight="false" outlineLevel="0" collapsed="false">
      <c r="A2209" s="50" t="n">
        <v>44697.9583333333</v>
      </c>
      <c r="B2209" s="0" t="n">
        <f aca="false">YEAR(A2209)</f>
        <v>2022</v>
      </c>
      <c r="C2209" s="0" t="n">
        <f aca="false">MONTH(A2209)</f>
        <v>5</v>
      </c>
      <c r="D2209" s="49" t="n">
        <v>22.911</v>
      </c>
      <c r="E2209" s="49" t="n">
        <v>4.788</v>
      </c>
      <c r="F2209" s="49" t="n">
        <f aca="false">D2209/E2209</f>
        <v>4.78508771929825</v>
      </c>
      <c r="G2209" s="0" t="str">
        <f aca="false">IF(OR(C2209&lt;4,C2209&gt;9),"Winter","Summer")</f>
        <v>Summer</v>
      </c>
    </row>
    <row r="2210" customFormat="false" ht="14.25" hidden="false" customHeight="false" outlineLevel="0" collapsed="false">
      <c r="A2210" s="50" t="n">
        <v>44698.9583333333</v>
      </c>
      <c r="B2210" s="0" t="n">
        <f aca="false">YEAR(A2210)</f>
        <v>2022</v>
      </c>
      <c r="C2210" s="0" t="n">
        <f aca="false">MONTH(A2210)</f>
        <v>5</v>
      </c>
      <c r="D2210" s="49" t="n">
        <v>23.057999</v>
      </c>
      <c r="E2210" s="49" t="n">
        <v>4.5045</v>
      </c>
      <c r="F2210" s="49" t="n">
        <f aca="false">D2210/E2210</f>
        <v>5.1188808968809</v>
      </c>
      <c r="G2210" s="0" t="str">
        <f aca="false">IF(OR(C2210&lt;4,C2210&gt;9),"Winter","Summer")</f>
        <v>Summer</v>
      </c>
    </row>
    <row r="2211" customFormat="false" ht="14.25" hidden="false" customHeight="false" outlineLevel="0" collapsed="false">
      <c r="A2211" s="50" t="n">
        <v>44699.9583333333</v>
      </c>
      <c r="B2211" s="0" t="n">
        <f aca="false">YEAR(A2211)</f>
        <v>2022</v>
      </c>
      <c r="C2211" s="0" t="n">
        <f aca="false">MONTH(A2211)</f>
        <v>5</v>
      </c>
      <c r="D2211" s="49" t="n">
        <v>22.848</v>
      </c>
      <c r="E2211" s="49" t="n">
        <v>5.04</v>
      </c>
      <c r="F2211" s="49" t="n">
        <f aca="false">D2211/E2211</f>
        <v>4.53333333333333</v>
      </c>
      <c r="G2211" s="0" t="str">
        <f aca="false">IF(OR(C2211&lt;4,C2211&gt;9),"Winter","Summer")</f>
        <v>Summer</v>
      </c>
    </row>
    <row r="2212" customFormat="false" ht="14.25" hidden="false" customHeight="false" outlineLevel="0" collapsed="false">
      <c r="A2212" s="50" t="n">
        <v>44700.9583333333</v>
      </c>
      <c r="B2212" s="0" t="n">
        <f aca="false">YEAR(A2212)</f>
        <v>2022</v>
      </c>
      <c r="C2212" s="0" t="n">
        <f aca="false">MONTH(A2212)</f>
        <v>5</v>
      </c>
      <c r="D2212" s="49" t="n">
        <v>22.7325</v>
      </c>
      <c r="E2212" s="49" t="n">
        <v>4.578</v>
      </c>
      <c r="F2212" s="49" t="n">
        <f aca="false">D2212/E2212</f>
        <v>4.96559633027523</v>
      </c>
      <c r="G2212" s="0" t="str">
        <f aca="false">IF(OR(C2212&lt;4,C2212&gt;9),"Winter","Summer")</f>
        <v>Summer</v>
      </c>
    </row>
    <row r="2213" customFormat="false" ht="14.25" hidden="false" customHeight="false" outlineLevel="0" collapsed="false">
      <c r="A2213" s="50" t="n">
        <v>44701.9583333333</v>
      </c>
      <c r="B2213" s="0" t="n">
        <f aca="false">YEAR(A2213)</f>
        <v>2022</v>
      </c>
      <c r="C2213" s="0" t="n">
        <f aca="false">MONTH(A2213)</f>
        <v>5</v>
      </c>
      <c r="D2213" s="49" t="n">
        <v>20.810999</v>
      </c>
      <c r="E2213" s="49" t="n">
        <v>5.04</v>
      </c>
      <c r="F2213" s="49" t="n">
        <f aca="false">D2213/E2213</f>
        <v>4.12916646825397</v>
      </c>
      <c r="G2213" s="0" t="str">
        <f aca="false">IF(OR(C2213&lt;4,C2213&gt;9),"Winter","Summer")</f>
        <v>Summer</v>
      </c>
    </row>
    <row r="2214" customFormat="false" ht="14.25" hidden="false" customHeight="false" outlineLevel="0" collapsed="false">
      <c r="A2214" s="50" t="n">
        <v>44702.9583333333</v>
      </c>
      <c r="B2214" s="0" t="n">
        <f aca="false">YEAR(A2214)</f>
        <v>2022</v>
      </c>
      <c r="C2214" s="0" t="n">
        <f aca="false">MONTH(A2214)</f>
        <v>5</v>
      </c>
      <c r="D2214" s="49" t="n">
        <v>22.2495</v>
      </c>
      <c r="E2214" s="49" t="n">
        <v>5.04</v>
      </c>
      <c r="F2214" s="49" t="n">
        <f aca="false">D2214/E2214</f>
        <v>4.41458333333333</v>
      </c>
      <c r="G2214" s="0" t="str">
        <f aca="false">IF(OR(C2214&lt;4,C2214&gt;9),"Winter","Summer")</f>
        <v>Summer</v>
      </c>
    </row>
    <row r="2215" customFormat="false" ht="14.25" hidden="false" customHeight="false" outlineLevel="0" collapsed="false">
      <c r="A2215" s="50" t="n">
        <v>44703.9583333333</v>
      </c>
      <c r="B2215" s="0" t="n">
        <f aca="false">YEAR(A2215)</f>
        <v>2022</v>
      </c>
      <c r="C2215" s="0" t="n">
        <f aca="false">MONTH(A2215)</f>
        <v>5</v>
      </c>
      <c r="D2215" s="49" t="n">
        <v>27.6465</v>
      </c>
      <c r="E2215" s="49" t="n">
        <v>5.4179997</v>
      </c>
      <c r="F2215" s="49" t="n">
        <f aca="false">D2215/E2215</f>
        <v>5.10271346083685</v>
      </c>
      <c r="G2215" s="0" t="str">
        <f aca="false">IF(OR(C2215&lt;4,C2215&gt;9),"Winter","Summer")</f>
        <v>Summer</v>
      </c>
    </row>
    <row r="2216" customFormat="false" ht="14.25" hidden="false" customHeight="false" outlineLevel="0" collapsed="false">
      <c r="A2216" s="50" t="n">
        <v>44704.9583333333</v>
      </c>
      <c r="B2216" s="0" t="n">
        <f aca="false">YEAR(A2216)</f>
        <v>2022</v>
      </c>
      <c r="C2216" s="0" t="n">
        <f aca="false">MONTH(A2216)</f>
        <v>5</v>
      </c>
      <c r="D2216" s="49" t="n">
        <v>24.78</v>
      </c>
      <c r="E2216" s="49" t="n">
        <v>6.1530004</v>
      </c>
      <c r="F2216" s="49" t="n">
        <f aca="false">D2216/E2216</f>
        <v>4.02730349245549</v>
      </c>
      <c r="G2216" s="0" t="str">
        <f aca="false">IF(OR(C2216&lt;4,C2216&gt;9),"Winter","Summer")</f>
        <v>Summer</v>
      </c>
    </row>
    <row r="2217" customFormat="false" ht="14.25" hidden="false" customHeight="false" outlineLevel="0" collapsed="false">
      <c r="A2217" s="50" t="n">
        <v>44705.9583333333</v>
      </c>
      <c r="B2217" s="0" t="n">
        <f aca="false">YEAR(A2217)</f>
        <v>2022</v>
      </c>
      <c r="C2217" s="0" t="n">
        <f aca="false">MONTH(A2217)</f>
        <v>5</v>
      </c>
      <c r="D2217" s="49" t="n">
        <v>23.037</v>
      </c>
      <c r="E2217" s="49" t="n">
        <v>5.901</v>
      </c>
      <c r="F2217" s="49" t="n">
        <f aca="false">D2217/E2217</f>
        <v>3.90391459074733</v>
      </c>
      <c r="G2217" s="0" t="str">
        <f aca="false">IF(OR(C2217&lt;4,C2217&gt;9),"Winter","Summer")</f>
        <v>Summer</v>
      </c>
    </row>
    <row r="2218" customFormat="false" ht="14.25" hidden="false" customHeight="false" outlineLevel="0" collapsed="false">
      <c r="A2218" s="50" t="n">
        <v>44706.9583333333</v>
      </c>
      <c r="B2218" s="0" t="n">
        <f aca="false">YEAR(A2218)</f>
        <v>2022</v>
      </c>
      <c r="C2218" s="0" t="n">
        <f aca="false">MONTH(A2218)</f>
        <v>5</v>
      </c>
      <c r="D2218" s="49" t="n">
        <v>22.239</v>
      </c>
      <c r="E2218" s="49" t="n">
        <v>4.9035</v>
      </c>
      <c r="F2218" s="49" t="n">
        <f aca="false">D2218/E2218</f>
        <v>4.53533190578158</v>
      </c>
      <c r="G2218" s="0" t="str">
        <f aca="false">IF(OR(C2218&lt;4,C2218&gt;9),"Winter","Summer")</f>
        <v>Summer</v>
      </c>
    </row>
    <row r="2219" customFormat="false" ht="14.25" hidden="false" customHeight="false" outlineLevel="0" collapsed="false">
      <c r="A2219" s="50" t="n">
        <v>44707.9583333333</v>
      </c>
      <c r="B2219" s="0" t="n">
        <f aca="false">YEAR(A2219)</f>
        <v>2022</v>
      </c>
      <c r="C2219" s="0" t="n">
        <f aca="false">MONTH(A2219)</f>
        <v>5</v>
      </c>
      <c r="D2219" s="49" t="n">
        <v>20.496</v>
      </c>
      <c r="E2219" s="49" t="n">
        <v>4.788</v>
      </c>
      <c r="F2219" s="49" t="n">
        <f aca="false">D2219/E2219</f>
        <v>4.28070175438596</v>
      </c>
      <c r="G2219" s="0" t="str">
        <f aca="false">IF(OR(C2219&lt;4,C2219&gt;9),"Winter","Summer")</f>
        <v>Summer</v>
      </c>
    </row>
    <row r="2220" customFormat="false" ht="14.25" hidden="false" customHeight="false" outlineLevel="0" collapsed="false">
      <c r="A2220" s="50" t="n">
        <v>44708.9583333333</v>
      </c>
      <c r="B2220" s="0" t="n">
        <f aca="false">YEAR(A2220)</f>
        <v>2022</v>
      </c>
      <c r="C2220" s="0" t="n">
        <f aca="false">MONTH(A2220)</f>
        <v>5</v>
      </c>
      <c r="D2220" s="49" t="n">
        <v>22.47</v>
      </c>
      <c r="E2220" s="49" t="n">
        <v>7.1085</v>
      </c>
      <c r="F2220" s="49" t="n">
        <f aca="false">D2220/E2220</f>
        <v>3.16100443131462</v>
      </c>
      <c r="G2220" s="0" t="str">
        <f aca="false">IF(OR(C2220&lt;4,C2220&gt;9),"Winter","Summer")</f>
        <v>Summer</v>
      </c>
    </row>
    <row r="2221" customFormat="false" ht="14.25" hidden="false" customHeight="false" outlineLevel="0" collapsed="false">
      <c r="A2221" s="50" t="n">
        <v>44709.9583333333</v>
      </c>
      <c r="B2221" s="0" t="n">
        <f aca="false">YEAR(A2221)</f>
        <v>2022</v>
      </c>
      <c r="C2221" s="0" t="n">
        <f aca="false">MONTH(A2221)</f>
        <v>5</v>
      </c>
      <c r="D2221" s="49" t="n">
        <v>26.2185</v>
      </c>
      <c r="E2221" s="49" t="n">
        <v>7.1085</v>
      </c>
      <c r="F2221" s="49" t="n">
        <f aca="false">D2221/E2221</f>
        <v>3.68833087149188</v>
      </c>
      <c r="G2221" s="0" t="str">
        <f aca="false">IF(OR(C2221&lt;4,C2221&gt;9),"Winter","Summer")</f>
        <v>Summer</v>
      </c>
    </row>
    <row r="2222" customFormat="false" ht="14.25" hidden="false" customHeight="false" outlineLevel="0" collapsed="false">
      <c r="A2222" s="50" t="n">
        <v>44710.9583333333</v>
      </c>
      <c r="B2222" s="0" t="n">
        <f aca="false">YEAR(A2222)</f>
        <v>2022</v>
      </c>
      <c r="C2222" s="0" t="n">
        <f aca="false">MONTH(A2222)</f>
        <v>5</v>
      </c>
      <c r="D2222" s="49" t="n">
        <v>30.407999</v>
      </c>
      <c r="E2222" s="49" t="n">
        <v>6.7304997</v>
      </c>
      <c r="F2222" s="49" t="n">
        <f aca="false">D2222/E2222</f>
        <v>4.51794077043046</v>
      </c>
      <c r="G2222" s="0" t="str">
        <f aca="false">IF(OR(C2222&lt;4,C2222&gt;9),"Winter","Summer")</f>
        <v>Summer</v>
      </c>
    </row>
    <row r="2223" customFormat="false" ht="14.25" hidden="false" customHeight="false" outlineLevel="0" collapsed="false">
      <c r="A2223" s="50" t="n">
        <v>44711.9583333333</v>
      </c>
      <c r="B2223" s="0" t="n">
        <f aca="false">YEAR(A2223)</f>
        <v>2022</v>
      </c>
      <c r="C2223" s="0" t="n">
        <f aca="false">MONTH(A2223)</f>
        <v>5</v>
      </c>
      <c r="D2223" s="49" t="n">
        <v>29.3895</v>
      </c>
      <c r="E2223" s="49" t="n">
        <v>6.993</v>
      </c>
      <c r="F2223" s="49" t="n">
        <f aca="false">D2223/E2223</f>
        <v>4.2027027027027</v>
      </c>
      <c r="G2223" s="0" t="str">
        <f aca="false">IF(OR(C2223&lt;4,C2223&gt;9),"Winter","Summer")</f>
        <v>Summer</v>
      </c>
    </row>
    <row r="2224" customFormat="false" ht="14.25" hidden="false" customHeight="false" outlineLevel="0" collapsed="false">
      <c r="A2224" s="50" t="n">
        <v>44712.9583333333</v>
      </c>
      <c r="B2224" s="0" t="n">
        <f aca="false">YEAR(A2224)</f>
        <v>2022</v>
      </c>
      <c r="C2224" s="0" t="n">
        <f aca="false">MONTH(A2224)</f>
        <v>5</v>
      </c>
      <c r="D2224" s="49" t="n">
        <v>28.896</v>
      </c>
      <c r="E2224" s="49" t="n">
        <v>7.0035</v>
      </c>
      <c r="F2224" s="49" t="n">
        <f aca="false">D2224/E2224</f>
        <v>4.12593703148426</v>
      </c>
      <c r="G2224" s="0" t="str">
        <f aca="false">IF(OR(C2224&lt;4,C2224&gt;9),"Winter","Summer")</f>
        <v>Summer</v>
      </c>
    </row>
    <row r="2225" customFormat="false" ht="14.25" hidden="false" customHeight="false" outlineLevel="0" collapsed="false">
      <c r="A2225" s="50" t="n">
        <v>44713.9583333333</v>
      </c>
      <c r="B2225" s="0" t="n">
        <f aca="false">YEAR(A2225)</f>
        <v>2022</v>
      </c>
      <c r="C2225" s="0" t="n">
        <f aca="false">MONTH(A2225)</f>
        <v>6</v>
      </c>
      <c r="D2225" s="49" t="n">
        <v>26.439001</v>
      </c>
      <c r="E2225" s="49" t="n">
        <v>4.7145</v>
      </c>
      <c r="F2225" s="49" t="n">
        <f aca="false">D2225/E2225</f>
        <v>5.60801802948351</v>
      </c>
      <c r="G2225" s="0" t="str">
        <f aca="false">IF(OR(C2225&lt;4,C2225&gt;9),"Winter","Summer")</f>
        <v>Summer</v>
      </c>
    </row>
    <row r="2226" customFormat="false" ht="14.25" hidden="false" customHeight="false" outlineLevel="0" collapsed="false">
      <c r="A2226" s="50" t="n">
        <v>44714.9583333333</v>
      </c>
      <c r="B2226" s="0" t="n">
        <f aca="false">YEAR(A2226)</f>
        <v>2022</v>
      </c>
      <c r="C2226" s="0" t="n">
        <f aca="false">MONTH(A2226)</f>
        <v>6</v>
      </c>
      <c r="D2226" s="49" t="n">
        <v>22.806</v>
      </c>
      <c r="E2226" s="49" t="n">
        <v>4.7145</v>
      </c>
      <c r="F2226" s="49" t="n">
        <f aca="false">D2226/E2226</f>
        <v>4.83741648106904</v>
      </c>
      <c r="G2226" s="0" t="str">
        <f aca="false">IF(OR(C2226&lt;4,C2226&gt;9),"Winter","Summer")</f>
        <v>Summer</v>
      </c>
    </row>
    <row r="2227" customFormat="false" ht="14.25" hidden="false" customHeight="false" outlineLevel="0" collapsed="false">
      <c r="A2227" s="50" t="n">
        <v>44715.9583333333</v>
      </c>
      <c r="B2227" s="0" t="n">
        <f aca="false">YEAR(A2227)</f>
        <v>2022</v>
      </c>
      <c r="C2227" s="0" t="n">
        <f aca="false">MONTH(A2227)</f>
        <v>6</v>
      </c>
      <c r="D2227" s="49" t="n">
        <v>24.003</v>
      </c>
      <c r="E2227" s="49" t="n">
        <v>4.7145</v>
      </c>
      <c r="F2227" s="49" t="n">
        <f aca="false">D2227/E2227</f>
        <v>5.0913140311804</v>
      </c>
      <c r="G2227" s="0" t="str">
        <f aca="false">IF(OR(C2227&lt;4,C2227&gt;9),"Winter","Summer")</f>
        <v>Summer</v>
      </c>
    </row>
    <row r="2228" customFormat="false" ht="14.25" hidden="false" customHeight="false" outlineLevel="0" collapsed="false">
      <c r="A2228" s="50" t="n">
        <v>44716.9583333333</v>
      </c>
      <c r="B2228" s="0" t="n">
        <f aca="false">YEAR(A2228)</f>
        <v>2022</v>
      </c>
      <c r="C2228" s="0" t="n">
        <f aca="false">MONTH(A2228)</f>
        <v>6</v>
      </c>
      <c r="D2228" s="49" t="n">
        <v>23.562</v>
      </c>
      <c r="E2228" s="49" t="n">
        <v>4.7145</v>
      </c>
      <c r="F2228" s="49" t="n">
        <f aca="false">D2228/E2228</f>
        <v>4.9977728285078</v>
      </c>
      <c r="G2228" s="0" t="str">
        <f aca="false">IF(OR(C2228&lt;4,C2228&gt;9),"Winter","Summer")</f>
        <v>Summer</v>
      </c>
    </row>
    <row r="2229" customFormat="false" ht="14.25" hidden="false" customHeight="false" outlineLevel="0" collapsed="false">
      <c r="A2229" s="50" t="n">
        <v>44717.9583333333</v>
      </c>
      <c r="B2229" s="0" t="n">
        <f aca="false">YEAR(A2229)</f>
        <v>2022</v>
      </c>
      <c r="C2229" s="0" t="n">
        <f aca="false">MONTH(A2229)</f>
        <v>6</v>
      </c>
      <c r="D2229" s="49" t="n">
        <v>24.8325</v>
      </c>
      <c r="E2229" s="49" t="n">
        <v>5.1765</v>
      </c>
      <c r="F2229" s="49" t="n">
        <f aca="false">D2229/E2229</f>
        <v>4.79716024340771</v>
      </c>
      <c r="G2229" s="0" t="str">
        <f aca="false">IF(OR(C2229&lt;4,C2229&gt;9),"Winter","Summer")</f>
        <v>Summer</v>
      </c>
    </row>
    <row r="2230" customFormat="false" ht="14.25" hidden="false" customHeight="false" outlineLevel="0" collapsed="false">
      <c r="A2230" s="50" t="n">
        <v>44718.9583333333</v>
      </c>
      <c r="B2230" s="0" t="n">
        <f aca="false">YEAR(A2230)</f>
        <v>2022</v>
      </c>
      <c r="C2230" s="0" t="n">
        <f aca="false">MONTH(A2230)</f>
        <v>6</v>
      </c>
      <c r="D2230" s="49" t="n">
        <v>27.594</v>
      </c>
      <c r="E2230" s="49" t="n">
        <v>5.9745</v>
      </c>
      <c r="F2230" s="49" t="n">
        <f aca="false">D2230/E2230</f>
        <v>4.61862917398946</v>
      </c>
      <c r="G2230" s="0" t="str">
        <f aca="false">IF(OR(C2230&lt;4,C2230&gt;9),"Winter","Summer")</f>
        <v>Summer</v>
      </c>
    </row>
    <row r="2231" customFormat="false" ht="14.25" hidden="false" customHeight="false" outlineLevel="0" collapsed="false">
      <c r="A2231" s="50" t="n">
        <v>44719.9583333333</v>
      </c>
      <c r="B2231" s="0" t="n">
        <f aca="false">YEAR(A2231)</f>
        <v>2022</v>
      </c>
      <c r="C2231" s="0" t="n">
        <f aca="false">MONTH(A2231)</f>
        <v>6</v>
      </c>
      <c r="D2231" s="49" t="n">
        <v>24.465</v>
      </c>
      <c r="E2231" s="49" t="n">
        <v>5.9639997</v>
      </c>
      <c r="F2231" s="49" t="n">
        <f aca="false">D2231/E2231</f>
        <v>4.10211288240005</v>
      </c>
      <c r="G2231" s="0" t="str">
        <f aca="false">IF(OR(C2231&lt;4,C2231&gt;9),"Winter","Summer")</f>
        <v>Summer</v>
      </c>
    </row>
    <row r="2232" customFormat="false" ht="14.25" hidden="false" customHeight="false" outlineLevel="0" collapsed="false">
      <c r="A2232" s="50" t="n">
        <v>44720.9583333333</v>
      </c>
      <c r="B2232" s="0" t="n">
        <f aca="false">YEAR(A2232)</f>
        <v>2022</v>
      </c>
      <c r="C2232" s="0" t="n">
        <f aca="false">MONTH(A2232)</f>
        <v>6</v>
      </c>
      <c r="D2232" s="49" t="n">
        <v>22.627499</v>
      </c>
      <c r="E2232" s="49" t="n">
        <v>4.4519997</v>
      </c>
      <c r="F2232" s="49" t="n">
        <f aca="false">D2232/E2232</f>
        <v>5.08254728768288</v>
      </c>
      <c r="G2232" s="0" t="str">
        <f aca="false">IF(OR(C2232&lt;4,C2232&gt;9),"Winter","Summer")</f>
        <v>Summer</v>
      </c>
    </row>
    <row r="2233" customFormat="false" ht="14.25" hidden="false" customHeight="false" outlineLevel="0" collapsed="false">
      <c r="A2233" s="50" t="n">
        <v>44721.9583333333</v>
      </c>
      <c r="B2233" s="0" t="n">
        <f aca="false">YEAR(A2233)</f>
        <v>2022</v>
      </c>
      <c r="C2233" s="0" t="n">
        <f aca="false">MONTH(A2233)</f>
        <v>6</v>
      </c>
      <c r="D2233" s="49" t="n">
        <v>21.021</v>
      </c>
      <c r="E2233" s="49" t="n">
        <v>1.7535</v>
      </c>
      <c r="F2233" s="49" t="n">
        <f aca="false">D2233/E2233</f>
        <v>11.9880239520958</v>
      </c>
      <c r="G2233" s="0" t="str">
        <f aca="false">IF(OR(C2233&lt;4,C2233&gt;9),"Winter","Summer")</f>
        <v>Summer</v>
      </c>
    </row>
    <row r="2234" customFormat="false" ht="14.25" hidden="false" customHeight="false" outlineLevel="0" collapsed="false">
      <c r="A2234" s="50" t="n">
        <v>44722.9583333333</v>
      </c>
      <c r="B2234" s="0" t="n">
        <f aca="false">YEAR(A2234)</f>
        <v>2022</v>
      </c>
      <c r="C2234" s="0" t="n">
        <f aca="false">MONTH(A2234)</f>
        <v>6</v>
      </c>
      <c r="D2234" s="49" t="n">
        <v>13.7445</v>
      </c>
      <c r="E2234" s="49" t="n">
        <v>4.032</v>
      </c>
      <c r="F2234" s="49" t="n">
        <f aca="false">D2234/E2234</f>
        <v>3.40885416666667</v>
      </c>
      <c r="G2234" s="0" t="str">
        <f aca="false">IF(OR(C2234&lt;4,C2234&gt;9),"Winter","Summer")</f>
        <v>Summer</v>
      </c>
    </row>
    <row r="2235" customFormat="false" ht="14.25" hidden="false" customHeight="false" outlineLevel="0" collapsed="false">
      <c r="A2235" s="50" t="n">
        <v>44723.9583333333</v>
      </c>
      <c r="B2235" s="0" t="n">
        <f aca="false">YEAR(A2235)</f>
        <v>2022</v>
      </c>
      <c r="C2235" s="0" t="n">
        <f aca="false">MONTH(A2235)</f>
        <v>6</v>
      </c>
      <c r="D2235" s="49" t="n">
        <v>21.336</v>
      </c>
      <c r="E2235" s="49" t="n">
        <v>4.032</v>
      </c>
      <c r="F2235" s="49" t="n">
        <f aca="false">D2235/E2235</f>
        <v>5.29166666666667</v>
      </c>
      <c r="G2235" s="0" t="str">
        <f aca="false">IF(OR(C2235&lt;4,C2235&gt;9),"Winter","Summer")</f>
        <v>Summer</v>
      </c>
    </row>
    <row r="2236" customFormat="false" ht="14.25" hidden="false" customHeight="false" outlineLevel="0" collapsed="false">
      <c r="A2236" s="50" t="n">
        <v>44724.9583333333</v>
      </c>
      <c r="B2236" s="0" t="n">
        <f aca="false">YEAR(A2236)</f>
        <v>2022</v>
      </c>
      <c r="C2236" s="0" t="n">
        <f aca="false">MONTH(A2236)</f>
        <v>6</v>
      </c>
      <c r="D2236" s="49" t="n">
        <v>25.9035</v>
      </c>
      <c r="E2236" s="49" t="n">
        <v>4.4519997</v>
      </c>
      <c r="F2236" s="49" t="n">
        <f aca="false">D2236/E2236</f>
        <v>5.81839661849034</v>
      </c>
      <c r="G2236" s="0" t="str">
        <f aca="false">IF(OR(C2236&lt;4,C2236&gt;9),"Winter","Summer")</f>
        <v>Summer</v>
      </c>
    </row>
    <row r="2237" customFormat="false" ht="14.25" hidden="false" customHeight="false" outlineLevel="0" collapsed="false">
      <c r="A2237" s="50" t="n">
        <v>44725.9583333333</v>
      </c>
      <c r="B2237" s="0" t="n">
        <f aca="false">YEAR(A2237)</f>
        <v>2022</v>
      </c>
      <c r="C2237" s="0" t="n">
        <f aca="false">MONTH(A2237)</f>
        <v>6</v>
      </c>
      <c r="D2237" s="49" t="n">
        <v>27.678001</v>
      </c>
      <c r="E2237" s="49" t="n">
        <v>6.8565</v>
      </c>
      <c r="F2237" s="49" t="n">
        <f aca="false">D2237/E2237</f>
        <v>4.03675359148254</v>
      </c>
      <c r="G2237" s="0" t="str">
        <f aca="false">IF(OR(C2237&lt;4,C2237&gt;9),"Winter","Summer")</f>
        <v>Summer</v>
      </c>
    </row>
    <row r="2238" customFormat="false" ht="14.25" hidden="false" customHeight="false" outlineLevel="0" collapsed="false">
      <c r="A2238" s="50" t="n">
        <v>44726.9583333333</v>
      </c>
      <c r="B2238" s="0" t="n">
        <f aca="false">YEAR(A2238)</f>
        <v>2022</v>
      </c>
      <c r="C2238" s="0" t="n">
        <f aca="false">MONTH(A2238)</f>
        <v>6</v>
      </c>
      <c r="D2238" s="49" t="n">
        <v>28.9485</v>
      </c>
      <c r="E2238" s="49" t="n">
        <v>7.581</v>
      </c>
      <c r="F2238" s="49" t="n">
        <f aca="false">D2238/E2238</f>
        <v>3.8185595567867</v>
      </c>
      <c r="G2238" s="0" t="str">
        <f aca="false">IF(OR(C2238&lt;4,C2238&gt;9),"Winter","Summer")</f>
        <v>Summer</v>
      </c>
    </row>
    <row r="2239" customFormat="false" ht="14.25" hidden="false" customHeight="false" outlineLevel="0" collapsed="false">
      <c r="A2239" s="50" t="n">
        <v>44727.9583333333</v>
      </c>
      <c r="B2239" s="0" t="n">
        <f aca="false">YEAR(A2239)</f>
        <v>2022</v>
      </c>
      <c r="C2239" s="0" t="n">
        <f aca="false">MONTH(A2239)</f>
        <v>6</v>
      </c>
      <c r="D2239" s="49" t="n">
        <v>30.418499</v>
      </c>
      <c r="E2239" s="49" t="n">
        <v>8.946</v>
      </c>
      <c r="F2239" s="49" t="n">
        <f aca="false">D2239/E2239</f>
        <v>3.40023463000224</v>
      </c>
      <c r="G2239" s="0" t="str">
        <f aca="false">IF(OR(C2239&lt;4,C2239&gt;9),"Winter","Summer")</f>
        <v>Summer</v>
      </c>
    </row>
    <row r="2240" customFormat="false" ht="14.25" hidden="false" customHeight="false" outlineLevel="0" collapsed="false">
      <c r="A2240" s="50" t="n">
        <v>44728.9583333333</v>
      </c>
      <c r="B2240" s="0" t="n">
        <f aca="false">YEAR(A2240)</f>
        <v>2022</v>
      </c>
      <c r="C2240" s="0" t="n">
        <f aca="false">MONTH(A2240)</f>
        <v>6</v>
      </c>
      <c r="D2240" s="49" t="n">
        <v>32.948997</v>
      </c>
      <c r="E2240" s="49" t="n">
        <v>8.6414995</v>
      </c>
      <c r="F2240" s="49" t="n">
        <f aca="false">D2240/E2240</f>
        <v>3.81287958183646</v>
      </c>
      <c r="G2240" s="0" t="str">
        <f aca="false">IF(OR(C2240&lt;4,C2240&gt;9),"Winter","Summer")</f>
        <v>Summer</v>
      </c>
    </row>
    <row r="2241" customFormat="false" ht="14.25" hidden="false" customHeight="false" outlineLevel="0" collapsed="false">
      <c r="A2241" s="50" t="n">
        <v>44729.9583333333</v>
      </c>
      <c r="B2241" s="0" t="n">
        <f aca="false">YEAR(A2241)</f>
        <v>2022</v>
      </c>
      <c r="C2241" s="0" t="n">
        <f aca="false">MONTH(A2241)</f>
        <v>6</v>
      </c>
      <c r="D2241" s="49" t="n">
        <v>26.418</v>
      </c>
      <c r="E2241" s="49" t="n">
        <v>5.943</v>
      </c>
      <c r="F2241" s="49" t="n">
        <f aca="false">D2241/E2241</f>
        <v>4.4452296819788</v>
      </c>
      <c r="G2241" s="0" t="str">
        <f aca="false">IF(OR(C2241&lt;4,C2241&gt;9),"Winter","Summer")</f>
        <v>Summer</v>
      </c>
    </row>
    <row r="2242" customFormat="false" ht="14.25" hidden="false" customHeight="false" outlineLevel="0" collapsed="false">
      <c r="A2242" s="50" t="n">
        <v>44730.9583333333</v>
      </c>
      <c r="B2242" s="0" t="n">
        <f aca="false">YEAR(A2242)</f>
        <v>2022</v>
      </c>
      <c r="C2242" s="0" t="n">
        <f aca="false">MONTH(A2242)</f>
        <v>6</v>
      </c>
      <c r="D2242" s="49" t="n">
        <v>26.7645</v>
      </c>
      <c r="E2242" s="49" t="n">
        <v>5.943</v>
      </c>
      <c r="F2242" s="49" t="n">
        <f aca="false">D2242/E2242</f>
        <v>4.50353356890459</v>
      </c>
      <c r="G2242" s="0" t="str">
        <f aca="false">IF(OR(C2242&lt;4,C2242&gt;9),"Winter","Summer")</f>
        <v>Summer</v>
      </c>
    </row>
    <row r="2243" customFormat="false" ht="14.25" hidden="false" customHeight="false" outlineLevel="0" collapsed="false">
      <c r="A2243" s="50" t="n">
        <v>44731.9583333333</v>
      </c>
      <c r="B2243" s="0" t="n">
        <f aca="false">YEAR(A2243)</f>
        <v>2022</v>
      </c>
      <c r="C2243" s="0" t="n">
        <f aca="false">MONTH(A2243)</f>
        <v>6</v>
      </c>
      <c r="D2243" s="49" t="n">
        <v>30.733501</v>
      </c>
      <c r="E2243" s="49" t="n">
        <v>6.489</v>
      </c>
      <c r="F2243" s="49" t="n">
        <f aca="false">D2243/E2243</f>
        <v>4.73624610879951</v>
      </c>
      <c r="G2243" s="0" t="str">
        <f aca="false">IF(OR(C2243&lt;4,C2243&gt;9),"Winter","Summer")</f>
        <v>Summer</v>
      </c>
    </row>
    <row r="2244" customFormat="false" ht="14.25" hidden="false" customHeight="false" outlineLevel="0" collapsed="false">
      <c r="A2244" s="50" t="n">
        <v>44732.9583333333</v>
      </c>
      <c r="B2244" s="0" t="n">
        <f aca="false">YEAR(A2244)</f>
        <v>2022</v>
      </c>
      <c r="C2244" s="0" t="n">
        <f aca="false">MONTH(A2244)</f>
        <v>6</v>
      </c>
      <c r="D2244" s="49" t="n">
        <v>35.7</v>
      </c>
      <c r="E2244" s="49" t="n">
        <v>7.6125</v>
      </c>
      <c r="F2244" s="49" t="n">
        <f aca="false">D2244/E2244</f>
        <v>4.68965517241379</v>
      </c>
      <c r="G2244" s="0" t="str">
        <f aca="false">IF(OR(C2244&lt;4,C2244&gt;9),"Winter","Summer")</f>
        <v>Summer</v>
      </c>
    </row>
    <row r="2245" customFormat="false" ht="14.25" hidden="false" customHeight="false" outlineLevel="0" collapsed="false">
      <c r="A2245" s="50" t="n">
        <v>44733.9583333333</v>
      </c>
      <c r="B2245" s="0" t="n">
        <f aca="false">YEAR(A2245)</f>
        <v>2022</v>
      </c>
      <c r="C2245" s="0" t="n">
        <f aca="false">MONTH(A2245)</f>
        <v>6</v>
      </c>
      <c r="D2245" s="49" t="n">
        <v>34.083</v>
      </c>
      <c r="E2245" s="49" t="n">
        <v>8.7885</v>
      </c>
      <c r="F2245" s="49" t="n">
        <f aca="false">D2245/E2245</f>
        <v>3.87813620071685</v>
      </c>
      <c r="G2245" s="0" t="str">
        <f aca="false">IF(OR(C2245&lt;4,C2245&gt;9),"Winter","Summer")</f>
        <v>Summer</v>
      </c>
    </row>
    <row r="2246" customFormat="false" ht="14.25" hidden="false" customHeight="false" outlineLevel="0" collapsed="false">
      <c r="A2246" s="50" t="n">
        <v>44734.9583333333</v>
      </c>
      <c r="B2246" s="0" t="n">
        <f aca="false">YEAR(A2246)</f>
        <v>2022</v>
      </c>
      <c r="C2246" s="0" t="n">
        <f aca="false">MONTH(A2246)</f>
        <v>6</v>
      </c>
      <c r="D2246" s="49" t="n">
        <v>36.456</v>
      </c>
      <c r="E2246" s="49" t="n">
        <v>8.064</v>
      </c>
      <c r="F2246" s="49" t="n">
        <f aca="false">D2246/E2246</f>
        <v>4.52083333333333</v>
      </c>
      <c r="G2246" s="0" t="str">
        <f aca="false">IF(OR(C2246&lt;4,C2246&gt;9),"Winter","Summer")</f>
        <v>Summer</v>
      </c>
    </row>
    <row r="2247" customFormat="false" ht="14.25" hidden="false" customHeight="false" outlineLevel="0" collapsed="false">
      <c r="A2247" s="50" t="n">
        <v>44735.9583333333</v>
      </c>
      <c r="B2247" s="0" t="n">
        <f aca="false">YEAR(A2247)</f>
        <v>2022</v>
      </c>
      <c r="C2247" s="0" t="n">
        <f aca="false">MONTH(A2247)</f>
        <v>6</v>
      </c>
      <c r="D2247" s="49" t="n">
        <v>30.765</v>
      </c>
      <c r="E2247" s="49" t="n">
        <v>7.9905</v>
      </c>
      <c r="F2247" s="49" t="n">
        <f aca="false">D2247/E2247</f>
        <v>3.85019710906702</v>
      </c>
      <c r="G2247" s="0" t="str">
        <f aca="false">IF(OR(C2247&lt;4,C2247&gt;9),"Winter","Summer")</f>
        <v>Summer</v>
      </c>
    </row>
    <row r="2248" customFormat="false" ht="14.25" hidden="false" customHeight="false" outlineLevel="0" collapsed="false">
      <c r="A2248" s="50" t="n">
        <v>44736.9583333333</v>
      </c>
      <c r="B2248" s="0" t="n">
        <f aca="false">YEAR(A2248)</f>
        <v>2022</v>
      </c>
      <c r="C2248" s="0" t="n">
        <f aca="false">MONTH(A2248)</f>
        <v>6</v>
      </c>
      <c r="D2248" s="49" t="n">
        <v>27.0795</v>
      </c>
      <c r="E2248" s="49" t="n">
        <v>6.9509997</v>
      </c>
      <c r="F2248" s="49" t="n">
        <f aca="false">D2248/E2248</f>
        <v>3.89577056088781</v>
      </c>
      <c r="G2248" s="0" t="str">
        <f aca="false">IF(OR(C2248&lt;4,C2248&gt;9),"Winter","Summer")</f>
        <v>Summer</v>
      </c>
    </row>
    <row r="2249" customFormat="false" ht="14.25" hidden="false" customHeight="false" outlineLevel="0" collapsed="false">
      <c r="A2249" s="50" t="n">
        <v>44737.9583333333</v>
      </c>
      <c r="B2249" s="0" t="n">
        <f aca="false">YEAR(A2249)</f>
        <v>2022</v>
      </c>
      <c r="C2249" s="0" t="n">
        <f aca="false">MONTH(A2249)</f>
        <v>6</v>
      </c>
      <c r="D2249" s="49" t="n">
        <v>25.126501</v>
      </c>
      <c r="E2249" s="49" t="n">
        <v>6.9509997</v>
      </c>
      <c r="F2249" s="49" t="n">
        <f aca="false">D2249/E2249</f>
        <v>3.61480392525409</v>
      </c>
      <c r="G2249" s="0" t="str">
        <f aca="false">IF(OR(C2249&lt;4,C2249&gt;9),"Winter","Summer")</f>
        <v>Summer</v>
      </c>
    </row>
    <row r="2250" customFormat="false" ht="14.25" hidden="false" customHeight="false" outlineLevel="0" collapsed="false">
      <c r="A2250" s="50" t="n">
        <v>44738.9583333333</v>
      </c>
      <c r="B2250" s="0" t="n">
        <f aca="false">YEAR(A2250)</f>
        <v>2022</v>
      </c>
      <c r="C2250" s="0" t="n">
        <f aca="false">MONTH(A2250)</f>
        <v>6</v>
      </c>
      <c r="D2250" s="49" t="n">
        <v>30.366</v>
      </c>
      <c r="E2250" s="49" t="n">
        <v>6.783</v>
      </c>
      <c r="F2250" s="49" t="n">
        <f aca="false">D2250/E2250</f>
        <v>4.47678018575851</v>
      </c>
      <c r="G2250" s="0" t="str">
        <f aca="false">IF(OR(C2250&lt;4,C2250&gt;9),"Winter","Summer")</f>
        <v>Summer</v>
      </c>
    </row>
    <row r="2251" customFormat="false" ht="14.25" hidden="false" customHeight="false" outlineLevel="0" collapsed="false">
      <c r="A2251" s="50" t="n">
        <v>44739.9583333333</v>
      </c>
      <c r="B2251" s="0" t="n">
        <f aca="false">YEAR(A2251)</f>
        <v>2022</v>
      </c>
      <c r="C2251" s="0" t="n">
        <f aca="false">MONTH(A2251)</f>
        <v>6</v>
      </c>
      <c r="D2251" s="49" t="n">
        <v>26.6385</v>
      </c>
      <c r="E2251" s="49" t="n">
        <v>6.6254997</v>
      </c>
      <c r="F2251" s="49" t="n">
        <f aca="false">D2251/E2251</f>
        <v>4.02060240075175</v>
      </c>
      <c r="G2251" s="0" t="str">
        <f aca="false">IF(OR(C2251&lt;4,C2251&gt;9),"Winter","Summer")</f>
        <v>Summer</v>
      </c>
    </row>
    <row r="2252" customFormat="false" ht="14.25" hidden="false" customHeight="false" outlineLevel="0" collapsed="false">
      <c r="A2252" s="50" t="n">
        <v>44740.9583333333</v>
      </c>
      <c r="B2252" s="0" t="n">
        <f aca="false">YEAR(A2252)</f>
        <v>2022</v>
      </c>
      <c r="C2252" s="0" t="n">
        <f aca="false">MONTH(A2252)</f>
        <v>6</v>
      </c>
      <c r="D2252" s="49" t="n">
        <v>35.028</v>
      </c>
      <c r="E2252" s="49" t="n">
        <v>7.392</v>
      </c>
      <c r="F2252" s="49" t="n">
        <f aca="false">D2252/E2252</f>
        <v>4.73863636363636</v>
      </c>
      <c r="G2252" s="0" t="str">
        <f aca="false">IF(OR(C2252&lt;4,C2252&gt;9),"Winter","Summer")</f>
        <v>Summer</v>
      </c>
    </row>
    <row r="2253" customFormat="false" ht="14.25" hidden="false" customHeight="false" outlineLevel="0" collapsed="false">
      <c r="A2253" s="50" t="n">
        <v>44741.9583333333</v>
      </c>
      <c r="B2253" s="0" t="n">
        <f aca="false">YEAR(A2253)</f>
        <v>2022</v>
      </c>
      <c r="C2253" s="0" t="n">
        <f aca="false">MONTH(A2253)</f>
        <v>6</v>
      </c>
      <c r="D2253" s="49" t="n">
        <v>39.9945</v>
      </c>
      <c r="E2253" s="49" t="n">
        <v>7.6019998</v>
      </c>
      <c r="F2253" s="49" t="n">
        <f aca="false">D2253/E2253</f>
        <v>5.26104986216916</v>
      </c>
      <c r="G2253" s="0" t="str">
        <f aca="false">IF(OR(C2253&lt;4,C2253&gt;9),"Winter","Summer")</f>
        <v>Summer</v>
      </c>
    </row>
    <row r="2254" customFormat="false" ht="14.25" hidden="false" customHeight="false" outlineLevel="0" collapsed="false">
      <c r="A2254" s="50" t="n">
        <v>44742.9583333333</v>
      </c>
      <c r="B2254" s="0" t="n">
        <f aca="false">YEAR(A2254)</f>
        <v>2022</v>
      </c>
      <c r="C2254" s="0" t="n">
        <f aca="false">MONTH(A2254)</f>
        <v>6</v>
      </c>
      <c r="D2254" s="49" t="n">
        <v>35.1015</v>
      </c>
      <c r="E2254" s="49" t="n">
        <v>7.1610003</v>
      </c>
      <c r="F2254" s="49" t="n">
        <f aca="false">D2254/E2254</f>
        <v>4.90175932543949</v>
      </c>
      <c r="G2254" s="0" t="str">
        <f aca="false">IF(OR(C2254&lt;4,C2254&gt;9),"Winter","Summer")</f>
        <v>Summer</v>
      </c>
    </row>
    <row r="2255" customFormat="false" ht="14.25" hidden="false" customHeight="false" outlineLevel="0" collapsed="false">
      <c r="A2255" s="50" t="n">
        <v>44743.9583333333</v>
      </c>
      <c r="B2255" s="0" t="n">
        <f aca="false">YEAR(A2255)</f>
        <v>2022</v>
      </c>
      <c r="C2255" s="0" t="n">
        <f aca="false">MONTH(A2255)</f>
        <v>7</v>
      </c>
      <c r="D2255" s="49" t="n">
        <v>28.0875</v>
      </c>
      <c r="E2255" s="49" t="n">
        <v>7.4445</v>
      </c>
      <c r="F2255" s="49" t="n">
        <f aca="false">D2255/E2255</f>
        <v>3.77291960507757</v>
      </c>
      <c r="G2255" s="0" t="str">
        <f aca="false">IF(OR(C2255&lt;4,C2255&gt;9),"Winter","Summer")</f>
        <v>Summer</v>
      </c>
    </row>
    <row r="2256" customFormat="false" ht="14.25" hidden="false" customHeight="false" outlineLevel="0" collapsed="false">
      <c r="A2256" s="50" t="n">
        <v>44744.9583333333</v>
      </c>
      <c r="B2256" s="0" t="n">
        <f aca="false">YEAR(A2256)</f>
        <v>2022</v>
      </c>
      <c r="C2256" s="0" t="n">
        <f aca="false">MONTH(A2256)</f>
        <v>7</v>
      </c>
      <c r="D2256" s="49" t="n">
        <v>29.4735</v>
      </c>
      <c r="E2256" s="49" t="n">
        <v>7.4445</v>
      </c>
      <c r="F2256" s="49" t="n">
        <f aca="false">D2256/E2256</f>
        <v>3.95909732016925</v>
      </c>
      <c r="G2256" s="0" t="str">
        <f aca="false">IF(OR(C2256&lt;4,C2256&gt;9),"Winter","Summer")</f>
        <v>Summer</v>
      </c>
    </row>
    <row r="2257" customFormat="false" ht="14.25" hidden="false" customHeight="false" outlineLevel="0" collapsed="false">
      <c r="A2257" s="50" t="n">
        <v>44745.9583333333</v>
      </c>
      <c r="B2257" s="0" t="n">
        <f aca="false">YEAR(A2257)</f>
        <v>2022</v>
      </c>
      <c r="C2257" s="0" t="n">
        <f aca="false">MONTH(A2257)</f>
        <v>7</v>
      </c>
      <c r="D2257" s="49" t="n">
        <v>29.1585</v>
      </c>
      <c r="E2257" s="49" t="n">
        <v>7.4655004</v>
      </c>
      <c r="F2257" s="49" t="n">
        <f aca="false">D2257/E2257</f>
        <v>3.90576631674951</v>
      </c>
      <c r="G2257" s="0" t="str">
        <f aca="false">IF(OR(C2257&lt;4,C2257&gt;9),"Winter","Summer")</f>
        <v>Summer</v>
      </c>
    </row>
    <row r="2258" customFormat="false" ht="14.25" hidden="false" customHeight="false" outlineLevel="0" collapsed="false">
      <c r="A2258" s="50" t="n">
        <v>44746.9583333333</v>
      </c>
      <c r="B2258" s="0" t="n">
        <f aca="false">YEAR(A2258)</f>
        <v>2022</v>
      </c>
      <c r="C2258" s="0" t="n">
        <f aca="false">MONTH(A2258)</f>
        <v>7</v>
      </c>
      <c r="D2258" s="49" t="n">
        <v>35.364</v>
      </c>
      <c r="E2258" s="49" t="n">
        <v>9.912</v>
      </c>
      <c r="F2258" s="49" t="n">
        <f aca="false">D2258/E2258</f>
        <v>3.56779661016949</v>
      </c>
      <c r="G2258" s="0" t="str">
        <f aca="false">IF(OR(C2258&lt;4,C2258&gt;9),"Winter","Summer")</f>
        <v>Summer</v>
      </c>
    </row>
    <row r="2259" customFormat="false" ht="14.25" hidden="false" customHeight="false" outlineLevel="0" collapsed="false">
      <c r="A2259" s="50" t="n">
        <v>44747.9583333333</v>
      </c>
      <c r="B2259" s="0" t="n">
        <f aca="false">YEAR(A2259)</f>
        <v>2022</v>
      </c>
      <c r="C2259" s="0" t="n">
        <f aca="false">MONTH(A2259)</f>
        <v>7</v>
      </c>
      <c r="D2259" s="49" t="n">
        <v>36.204</v>
      </c>
      <c r="E2259" s="49" t="n">
        <v>10.993501</v>
      </c>
      <c r="F2259" s="49" t="n">
        <f aca="false">D2259/E2259</f>
        <v>3.29321842059231</v>
      </c>
      <c r="G2259" s="0" t="str">
        <f aca="false">IF(OR(C2259&lt;4,C2259&gt;9),"Winter","Summer")</f>
        <v>Summer</v>
      </c>
    </row>
    <row r="2260" customFormat="false" ht="14.25" hidden="false" customHeight="false" outlineLevel="0" collapsed="false">
      <c r="A2260" s="50" t="n">
        <v>44748.9583333333</v>
      </c>
      <c r="B2260" s="0" t="n">
        <f aca="false">YEAR(A2260)</f>
        <v>2022</v>
      </c>
      <c r="C2260" s="0" t="n">
        <f aca="false">MONTH(A2260)</f>
        <v>7</v>
      </c>
      <c r="D2260" s="49" t="n">
        <v>31.9725</v>
      </c>
      <c r="E2260" s="49" t="n">
        <v>7.8120003</v>
      </c>
      <c r="F2260" s="49" t="n">
        <f aca="false">D2260/E2260</f>
        <v>4.09274177831253</v>
      </c>
      <c r="G2260" s="0" t="str">
        <f aca="false">IF(OR(C2260&lt;4,C2260&gt;9),"Winter","Summer")</f>
        <v>Summer</v>
      </c>
    </row>
    <row r="2261" customFormat="false" ht="14.25" hidden="false" customHeight="false" outlineLevel="0" collapsed="false">
      <c r="A2261" s="50" t="n">
        <v>44749.9583333333</v>
      </c>
      <c r="B2261" s="0" t="n">
        <f aca="false">YEAR(A2261)</f>
        <v>2022</v>
      </c>
      <c r="C2261" s="0" t="n">
        <f aca="false">MONTH(A2261)</f>
        <v>7</v>
      </c>
      <c r="D2261" s="49" t="n">
        <v>36.435</v>
      </c>
      <c r="E2261" s="49" t="n">
        <v>9.386999</v>
      </c>
      <c r="F2261" s="49" t="n">
        <f aca="false">D2261/E2261</f>
        <v>3.88143218082797</v>
      </c>
      <c r="G2261" s="0" t="str">
        <f aca="false">IF(OR(C2261&lt;4,C2261&gt;9),"Winter","Summer")</f>
        <v>Summer</v>
      </c>
    </row>
    <row r="2262" customFormat="false" ht="14.25" hidden="false" customHeight="false" outlineLevel="0" collapsed="false">
      <c r="A2262" s="50" t="n">
        <v>44750.9583333333</v>
      </c>
      <c r="B2262" s="0" t="n">
        <f aca="false">YEAR(A2262)</f>
        <v>2022</v>
      </c>
      <c r="C2262" s="0" t="n">
        <f aca="false">MONTH(A2262)</f>
        <v>7</v>
      </c>
      <c r="D2262" s="49" t="n">
        <v>32.6025</v>
      </c>
      <c r="E2262" s="49" t="n">
        <v>7.749</v>
      </c>
      <c r="F2262" s="49" t="n">
        <f aca="false">D2262/E2262</f>
        <v>4.20731707317073</v>
      </c>
      <c r="G2262" s="0" t="str">
        <f aca="false">IF(OR(C2262&lt;4,C2262&gt;9),"Winter","Summer")</f>
        <v>Summer</v>
      </c>
    </row>
    <row r="2263" customFormat="false" ht="14.25" hidden="false" customHeight="false" outlineLevel="0" collapsed="false">
      <c r="A2263" s="50" t="n">
        <v>44751.9583333333</v>
      </c>
      <c r="B2263" s="0" t="n">
        <f aca="false">YEAR(A2263)</f>
        <v>2022</v>
      </c>
      <c r="C2263" s="0" t="n">
        <f aca="false">MONTH(A2263)</f>
        <v>7</v>
      </c>
      <c r="D2263" s="49" t="n">
        <v>31.416</v>
      </c>
      <c r="E2263" s="49" t="n">
        <v>7.749</v>
      </c>
      <c r="F2263" s="49" t="n">
        <f aca="false">D2263/E2263</f>
        <v>4.05420054200542</v>
      </c>
      <c r="G2263" s="0" t="str">
        <f aca="false">IF(OR(C2263&lt;4,C2263&gt;9),"Winter","Summer")</f>
        <v>Summer</v>
      </c>
    </row>
    <row r="2264" customFormat="false" ht="14.25" hidden="false" customHeight="false" outlineLevel="0" collapsed="false">
      <c r="A2264" s="50" t="n">
        <v>44752.9583333333</v>
      </c>
      <c r="B2264" s="0" t="n">
        <f aca="false">YEAR(A2264)</f>
        <v>2022</v>
      </c>
      <c r="C2264" s="0" t="n">
        <f aca="false">MONTH(A2264)</f>
        <v>7</v>
      </c>
      <c r="D2264" s="49" t="n">
        <v>39.9945</v>
      </c>
      <c r="E2264" s="49" t="n">
        <v>7.644</v>
      </c>
      <c r="F2264" s="49" t="n">
        <f aca="false">D2264/E2264</f>
        <v>5.23214285714286</v>
      </c>
      <c r="G2264" s="0" t="str">
        <f aca="false">IF(OR(C2264&lt;4,C2264&gt;9),"Winter","Summer")</f>
        <v>Summer</v>
      </c>
    </row>
    <row r="2265" customFormat="false" ht="14.25" hidden="false" customHeight="false" outlineLevel="0" collapsed="false">
      <c r="A2265" s="50" t="n">
        <v>44753.9583333333</v>
      </c>
      <c r="B2265" s="0" t="n">
        <f aca="false">YEAR(A2265)</f>
        <v>2022</v>
      </c>
      <c r="C2265" s="0" t="n">
        <f aca="false">MONTH(A2265)</f>
        <v>7</v>
      </c>
      <c r="D2265" s="49" t="n">
        <v>36.9915</v>
      </c>
      <c r="E2265" s="49" t="n">
        <v>9.6495</v>
      </c>
      <c r="F2265" s="49" t="n">
        <f aca="false">D2265/E2265</f>
        <v>3.83351468988031</v>
      </c>
      <c r="G2265" s="0" t="str">
        <f aca="false">IF(OR(C2265&lt;4,C2265&gt;9),"Winter","Summer")</f>
        <v>Summer</v>
      </c>
    </row>
    <row r="2266" customFormat="false" ht="14.25" hidden="false" customHeight="false" outlineLevel="0" collapsed="false">
      <c r="A2266" s="50" t="n">
        <v>44754.9583333333</v>
      </c>
      <c r="B2266" s="0" t="n">
        <f aca="false">YEAR(A2266)</f>
        <v>2022</v>
      </c>
      <c r="C2266" s="0" t="n">
        <f aca="false">MONTH(A2266)</f>
        <v>7</v>
      </c>
      <c r="D2266" s="49" t="n">
        <v>39.9945</v>
      </c>
      <c r="E2266" s="49" t="n">
        <v>10.668</v>
      </c>
      <c r="F2266" s="49" t="n">
        <f aca="false">D2266/E2266</f>
        <v>3.7490157480315</v>
      </c>
      <c r="G2266" s="0" t="str">
        <f aca="false">IF(OR(C2266&lt;4,C2266&gt;9),"Winter","Summer")</f>
        <v>Summer</v>
      </c>
    </row>
    <row r="2267" customFormat="false" ht="14.25" hidden="false" customHeight="false" outlineLevel="0" collapsed="false">
      <c r="A2267" s="50" t="n">
        <v>44755.9583333333</v>
      </c>
      <c r="B2267" s="0" t="n">
        <f aca="false">YEAR(A2267)</f>
        <v>2022</v>
      </c>
      <c r="C2267" s="0" t="n">
        <f aca="false">MONTH(A2267)</f>
        <v>7</v>
      </c>
      <c r="D2267" s="49" t="n">
        <v>39.9945</v>
      </c>
      <c r="E2267" s="49" t="n">
        <v>10.993501</v>
      </c>
      <c r="F2267" s="49" t="n">
        <f aca="false">D2267/E2267</f>
        <v>3.63801304061372</v>
      </c>
      <c r="G2267" s="0" t="str">
        <f aca="false">IF(OR(C2267&lt;4,C2267&gt;9),"Winter","Summer")</f>
        <v>Summer</v>
      </c>
    </row>
    <row r="2268" customFormat="false" ht="14.25" hidden="false" customHeight="false" outlineLevel="0" collapsed="false">
      <c r="A2268" s="50" t="n">
        <v>44756.9583333333</v>
      </c>
      <c r="B2268" s="0" t="n">
        <f aca="false">YEAR(A2268)</f>
        <v>2022</v>
      </c>
      <c r="C2268" s="0" t="n">
        <f aca="false">MONTH(A2268)</f>
        <v>7</v>
      </c>
      <c r="D2268" s="49" t="n">
        <v>39.857998</v>
      </c>
      <c r="E2268" s="49" t="n">
        <v>9.471001</v>
      </c>
      <c r="F2268" s="49" t="n">
        <f aca="false">D2268/E2268</f>
        <v>4.20842506510136</v>
      </c>
      <c r="G2268" s="0" t="str">
        <f aca="false">IF(OR(C2268&lt;4,C2268&gt;9),"Winter","Summer")</f>
        <v>Summer</v>
      </c>
    </row>
    <row r="2269" customFormat="false" ht="14.25" hidden="false" customHeight="false" outlineLevel="0" collapsed="false">
      <c r="A2269" s="50" t="n">
        <v>44757.9583333333</v>
      </c>
      <c r="B2269" s="0" t="n">
        <f aca="false">YEAR(A2269)</f>
        <v>2022</v>
      </c>
      <c r="C2269" s="0" t="n">
        <f aca="false">MONTH(A2269)</f>
        <v>7</v>
      </c>
      <c r="D2269" s="49" t="n">
        <v>32.9385</v>
      </c>
      <c r="E2269" s="49" t="n">
        <v>8.2215</v>
      </c>
      <c r="F2269" s="49" t="n">
        <f aca="false">D2269/E2269</f>
        <v>4.00638569604087</v>
      </c>
      <c r="G2269" s="0" t="str">
        <f aca="false">IF(OR(C2269&lt;4,C2269&gt;9),"Winter","Summer")</f>
        <v>Summer</v>
      </c>
    </row>
    <row r="2270" customFormat="false" ht="14.25" hidden="false" customHeight="false" outlineLevel="0" collapsed="false">
      <c r="A2270" s="50" t="n">
        <v>44758.9583333333</v>
      </c>
      <c r="B2270" s="0" t="n">
        <f aca="false">YEAR(A2270)</f>
        <v>2022</v>
      </c>
      <c r="C2270" s="0" t="n">
        <f aca="false">MONTH(A2270)</f>
        <v>7</v>
      </c>
      <c r="D2270" s="49" t="n">
        <v>30.6285</v>
      </c>
      <c r="E2270" s="49" t="n">
        <v>8.2215</v>
      </c>
      <c r="F2270" s="49" t="n">
        <f aca="false">D2270/E2270</f>
        <v>3.72541507024266</v>
      </c>
      <c r="G2270" s="0" t="str">
        <f aca="false">IF(OR(C2270&lt;4,C2270&gt;9),"Winter","Summer")</f>
        <v>Summer</v>
      </c>
    </row>
    <row r="2271" customFormat="false" ht="14.25" hidden="false" customHeight="false" outlineLevel="0" collapsed="false">
      <c r="A2271" s="50" t="n">
        <v>44759.9583333333</v>
      </c>
      <c r="B2271" s="0" t="n">
        <f aca="false">YEAR(A2271)</f>
        <v>2022</v>
      </c>
      <c r="C2271" s="0" t="n">
        <f aca="false">MONTH(A2271)</f>
        <v>7</v>
      </c>
      <c r="D2271" s="49" t="n">
        <v>39.9945</v>
      </c>
      <c r="E2271" s="49" t="n">
        <v>7.9379997</v>
      </c>
      <c r="F2271" s="49" t="n">
        <f aca="false">D2271/E2271</f>
        <v>5.038359978774</v>
      </c>
      <c r="G2271" s="0" t="str">
        <f aca="false">IF(OR(C2271&lt;4,C2271&gt;9),"Winter","Summer")</f>
        <v>Summer</v>
      </c>
    </row>
    <row r="2272" customFormat="false" ht="14.25" hidden="false" customHeight="false" outlineLevel="0" collapsed="false">
      <c r="A2272" s="50" t="n">
        <v>44760.9583333333</v>
      </c>
      <c r="B2272" s="0" t="n">
        <f aca="false">YEAR(A2272)</f>
        <v>2022</v>
      </c>
      <c r="C2272" s="0" t="n">
        <f aca="false">MONTH(A2272)</f>
        <v>7</v>
      </c>
      <c r="D2272" s="49" t="n">
        <v>37.978497</v>
      </c>
      <c r="E2272" s="49" t="n">
        <v>7.728</v>
      </c>
      <c r="F2272" s="49" t="n">
        <f aca="false">D2272/E2272</f>
        <v>4.91440178571429</v>
      </c>
      <c r="G2272" s="0" t="str">
        <f aca="false">IF(OR(C2272&lt;4,C2272&gt;9),"Winter","Summer")</f>
        <v>Summer</v>
      </c>
    </row>
    <row r="2273" customFormat="false" ht="14.25" hidden="false" customHeight="false" outlineLevel="0" collapsed="false">
      <c r="A2273" s="50" t="n">
        <v>44761.9583333333</v>
      </c>
      <c r="B2273" s="0" t="n">
        <f aca="false">YEAR(A2273)</f>
        <v>2022</v>
      </c>
      <c r="C2273" s="0" t="n">
        <f aca="false">MONTH(A2273)</f>
        <v>7</v>
      </c>
      <c r="D2273" s="49" t="n">
        <v>39.4695</v>
      </c>
      <c r="E2273" s="49" t="n">
        <v>8.3685</v>
      </c>
      <c r="F2273" s="49" t="n">
        <f aca="false">D2273/E2273</f>
        <v>4.71643663739021</v>
      </c>
      <c r="G2273" s="0" t="str">
        <f aca="false">IF(OR(C2273&lt;4,C2273&gt;9),"Winter","Summer")</f>
        <v>Summer</v>
      </c>
    </row>
    <row r="2274" customFormat="false" ht="14.25" hidden="false" customHeight="false" outlineLevel="0" collapsed="false">
      <c r="A2274" s="50" t="n">
        <v>44762.9583333333</v>
      </c>
      <c r="B2274" s="0" t="n">
        <f aca="false">YEAR(A2274)</f>
        <v>2022</v>
      </c>
      <c r="C2274" s="0" t="n">
        <f aca="false">MONTH(A2274)</f>
        <v>7</v>
      </c>
      <c r="D2274" s="49" t="n">
        <v>39.9945</v>
      </c>
      <c r="E2274" s="49" t="n">
        <v>10.794</v>
      </c>
      <c r="F2274" s="49" t="n">
        <f aca="false">D2274/E2274</f>
        <v>3.70525291828794</v>
      </c>
      <c r="G2274" s="0" t="str">
        <f aca="false">IF(OR(C2274&lt;4,C2274&gt;9),"Winter","Summer")</f>
        <v>Summer</v>
      </c>
    </row>
    <row r="2275" customFormat="false" ht="14.25" hidden="false" customHeight="false" outlineLevel="0" collapsed="false">
      <c r="A2275" s="50" t="n">
        <v>44763.9583333333</v>
      </c>
      <c r="B2275" s="0" t="n">
        <f aca="false">YEAR(A2275)</f>
        <v>2022</v>
      </c>
      <c r="C2275" s="0" t="n">
        <f aca="false">MONTH(A2275)</f>
        <v>7</v>
      </c>
      <c r="D2275" s="49" t="n">
        <v>39.9945</v>
      </c>
      <c r="E2275" s="49" t="n">
        <v>10.993501</v>
      </c>
      <c r="F2275" s="49" t="n">
        <f aca="false">D2275/E2275</f>
        <v>3.63801304061372</v>
      </c>
      <c r="G2275" s="0" t="str">
        <f aca="false">IF(OR(C2275&lt;4,C2275&gt;9),"Winter","Summer")</f>
        <v>Summer</v>
      </c>
    </row>
    <row r="2276" customFormat="false" ht="14.25" hidden="false" customHeight="false" outlineLevel="0" collapsed="false">
      <c r="A2276" s="50" t="n">
        <v>44764.9583333333</v>
      </c>
      <c r="B2276" s="0" t="n">
        <f aca="false">YEAR(A2276)</f>
        <v>2022</v>
      </c>
      <c r="C2276" s="0" t="n">
        <f aca="false">MONTH(A2276)</f>
        <v>7</v>
      </c>
      <c r="D2276" s="49" t="n">
        <v>38.9445</v>
      </c>
      <c r="E2276" s="49" t="n">
        <v>11.5185</v>
      </c>
      <c r="F2276" s="49" t="n">
        <f aca="false">D2276/E2276</f>
        <v>3.38103919781222</v>
      </c>
      <c r="G2276" s="0" t="str">
        <f aca="false">IF(OR(C2276&lt;4,C2276&gt;9),"Winter","Summer")</f>
        <v>Summer</v>
      </c>
    </row>
    <row r="2277" customFormat="false" ht="14.25" hidden="false" customHeight="false" outlineLevel="0" collapsed="false">
      <c r="A2277" s="50" t="n">
        <v>44765.9583333333</v>
      </c>
      <c r="B2277" s="0" t="n">
        <f aca="false">YEAR(A2277)</f>
        <v>2022</v>
      </c>
      <c r="C2277" s="0" t="n">
        <f aca="false">MONTH(A2277)</f>
        <v>7</v>
      </c>
      <c r="D2277" s="49" t="n">
        <v>35.7</v>
      </c>
      <c r="E2277" s="49" t="n">
        <v>11.5185</v>
      </c>
      <c r="F2277" s="49" t="n">
        <f aca="false">D2277/E2277</f>
        <v>3.09936189608022</v>
      </c>
      <c r="G2277" s="0" t="str">
        <f aca="false">IF(OR(C2277&lt;4,C2277&gt;9),"Winter","Summer")</f>
        <v>Summer</v>
      </c>
    </row>
    <row r="2278" customFormat="false" ht="14.25" hidden="false" customHeight="false" outlineLevel="0" collapsed="false">
      <c r="A2278" s="50" t="n">
        <v>44766.9583333333</v>
      </c>
      <c r="B2278" s="0" t="n">
        <f aca="false">YEAR(A2278)</f>
        <v>2022</v>
      </c>
      <c r="C2278" s="0" t="n">
        <f aca="false">MONTH(A2278)</f>
        <v>7</v>
      </c>
      <c r="D2278" s="49" t="n">
        <v>36.624</v>
      </c>
      <c r="E2278" s="49" t="n">
        <v>10.962</v>
      </c>
      <c r="F2278" s="49" t="n">
        <f aca="false">D2278/E2278</f>
        <v>3.34099616858238</v>
      </c>
      <c r="G2278" s="0" t="str">
        <f aca="false">IF(OR(C2278&lt;4,C2278&gt;9),"Winter","Summer")</f>
        <v>Summer</v>
      </c>
    </row>
    <row r="2279" customFormat="false" ht="14.25" hidden="false" customHeight="false" outlineLevel="0" collapsed="false">
      <c r="A2279" s="50" t="n">
        <v>44767.9583333333</v>
      </c>
      <c r="B2279" s="0" t="n">
        <f aca="false">YEAR(A2279)</f>
        <v>2022</v>
      </c>
      <c r="C2279" s="0" t="n">
        <f aca="false">MONTH(A2279)</f>
        <v>7</v>
      </c>
      <c r="D2279" s="49" t="n">
        <v>40.0785</v>
      </c>
      <c r="E2279" s="49" t="n">
        <v>11.172</v>
      </c>
      <c r="F2279" s="49" t="n">
        <f aca="false">D2279/E2279</f>
        <v>3.58740601503759</v>
      </c>
      <c r="G2279" s="0" t="str">
        <f aca="false">IF(OR(C2279&lt;4,C2279&gt;9),"Winter","Summer")</f>
        <v>Summer</v>
      </c>
    </row>
    <row r="2280" customFormat="false" ht="14.25" hidden="false" customHeight="false" outlineLevel="0" collapsed="false">
      <c r="A2280" s="50" t="n">
        <v>44768.9583333333</v>
      </c>
      <c r="B2280" s="0" t="n">
        <f aca="false">YEAR(A2280)</f>
        <v>2022</v>
      </c>
      <c r="C2280" s="0" t="n">
        <f aca="false">MONTH(A2280)</f>
        <v>7</v>
      </c>
      <c r="D2280" s="49" t="n">
        <v>46.7985</v>
      </c>
      <c r="E2280" s="49" t="n">
        <v>13.5975</v>
      </c>
      <c r="F2280" s="49" t="n">
        <f aca="false">D2280/E2280</f>
        <v>3.44169884169884</v>
      </c>
      <c r="G2280" s="0" t="str">
        <f aca="false">IF(OR(C2280&lt;4,C2280&gt;9),"Winter","Summer")</f>
        <v>Summer</v>
      </c>
    </row>
    <row r="2281" customFormat="false" ht="14.25" hidden="false" customHeight="false" outlineLevel="0" collapsed="false">
      <c r="A2281" s="50" t="n">
        <v>44769.9583333333</v>
      </c>
      <c r="B2281" s="0" t="n">
        <f aca="false">YEAR(A2281)</f>
        <v>2022</v>
      </c>
      <c r="C2281" s="0" t="n">
        <f aca="false">MONTH(A2281)</f>
        <v>7</v>
      </c>
      <c r="D2281" s="49" t="n">
        <v>48.740997</v>
      </c>
      <c r="E2281" s="49" t="n">
        <v>14.1435</v>
      </c>
      <c r="F2281" s="49" t="n">
        <f aca="false">D2281/E2281</f>
        <v>3.44617647682681</v>
      </c>
      <c r="G2281" s="0" t="str">
        <f aca="false">IF(OR(C2281&lt;4,C2281&gt;9),"Winter","Summer")</f>
        <v>Summer</v>
      </c>
    </row>
    <row r="2282" customFormat="false" ht="14.25" hidden="false" customHeight="false" outlineLevel="0" collapsed="false">
      <c r="A2282" s="50" t="n">
        <v>44770.9583333333</v>
      </c>
      <c r="B2282" s="0" t="n">
        <f aca="false">YEAR(A2282)</f>
        <v>2022</v>
      </c>
      <c r="C2282" s="0" t="n">
        <f aca="false">MONTH(A2282)</f>
        <v>7</v>
      </c>
      <c r="D2282" s="49" t="n">
        <v>47.313</v>
      </c>
      <c r="E2282" s="49" t="n">
        <v>13.293</v>
      </c>
      <c r="F2282" s="49" t="n">
        <f aca="false">D2282/E2282</f>
        <v>3.55924170616114</v>
      </c>
      <c r="G2282" s="0" t="str">
        <f aca="false">IF(OR(C2282&lt;4,C2282&gt;9),"Winter","Summer")</f>
        <v>Summer</v>
      </c>
    </row>
    <row r="2283" customFormat="false" ht="14.25" hidden="false" customHeight="false" outlineLevel="0" collapsed="false">
      <c r="A2283" s="50" t="n">
        <v>44771.9583333333</v>
      </c>
      <c r="B2283" s="0" t="n">
        <f aca="false">YEAR(A2283)</f>
        <v>2022</v>
      </c>
      <c r="C2283" s="0" t="n">
        <f aca="false">MONTH(A2283)</f>
        <v>7</v>
      </c>
      <c r="D2283" s="49" t="n">
        <v>41.811</v>
      </c>
      <c r="E2283" s="49" t="n">
        <v>11.434501</v>
      </c>
      <c r="F2283" s="49" t="n">
        <f aca="false">D2283/E2283</f>
        <v>3.65656533678208</v>
      </c>
      <c r="G2283" s="0" t="str">
        <f aca="false">IF(OR(C2283&lt;4,C2283&gt;9),"Winter","Summer")</f>
        <v>Summer</v>
      </c>
    </row>
    <row r="2284" customFormat="false" ht="14.25" hidden="false" customHeight="false" outlineLevel="0" collapsed="false">
      <c r="A2284" s="50" t="n">
        <v>44772.9583333333</v>
      </c>
      <c r="B2284" s="0" t="n">
        <f aca="false">YEAR(A2284)</f>
        <v>2022</v>
      </c>
      <c r="C2284" s="0" t="n">
        <f aca="false">MONTH(A2284)</f>
        <v>7</v>
      </c>
      <c r="D2284" s="49" t="n">
        <v>40.225502</v>
      </c>
      <c r="E2284" s="49" t="n">
        <v>11.434501</v>
      </c>
      <c r="F2284" s="49" t="n">
        <f aca="false">D2284/E2284</f>
        <v>3.51790620334022</v>
      </c>
      <c r="G2284" s="0" t="str">
        <f aca="false">IF(OR(C2284&lt;4,C2284&gt;9),"Winter","Summer")</f>
        <v>Summer</v>
      </c>
    </row>
    <row r="2285" customFormat="false" ht="14.25" hidden="false" customHeight="false" outlineLevel="0" collapsed="false">
      <c r="A2285" s="50" t="n">
        <v>44773.9583333333</v>
      </c>
      <c r="B2285" s="0" t="n">
        <f aca="false">YEAR(A2285)</f>
        <v>2022</v>
      </c>
      <c r="C2285" s="0" t="n">
        <f aca="false">MONTH(A2285)</f>
        <v>7</v>
      </c>
      <c r="D2285" s="49" t="n">
        <v>45.2235</v>
      </c>
      <c r="E2285" s="49" t="n">
        <v>11.318999</v>
      </c>
      <c r="F2285" s="49" t="n">
        <f aca="false">D2285/E2285</f>
        <v>3.99536213405443</v>
      </c>
      <c r="G2285" s="0" t="str">
        <f aca="false">IF(OR(C2285&lt;4,C2285&gt;9),"Winter","Summer")</f>
        <v>Summer</v>
      </c>
    </row>
    <row r="2286" customFormat="false" ht="14.25" hidden="false" customHeight="false" outlineLevel="0" collapsed="false">
      <c r="A2286" s="50" t="n">
        <v>44774.9583333333</v>
      </c>
      <c r="B2286" s="0" t="n">
        <f aca="false">YEAR(A2286)</f>
        <v>2022</v>
      </c>
      <c r="C2286" s="0" t="n">
        <f aca="false">MONTH(A2286)</f>
        <v>8</v>
      </c>
      <c r="D2286" s="49" t="n">
        <v>36.876</v>
      </c>
      <c r="E2286" s="49" t="n">
        <v>11.424</v>
      </c>
      <c r="F2286" s="49" t="n">
        <f aca="false">D2286/E2286</f>
        <v>3.22794117647059</v>
      </c>
      <c r="G2286" s="0" t="str">
        <f aca="false">IF(OR(C2286&lt;4,C2286&gt;9),"Winter","Summer")</f>
        <v>Summer</v>
      </c>
    </row>
    <row r="2287" customFormat="false" ht="14.25" hidden="false" customHeight="false" outlineLevel="0" collapsed="false">
      <c r="A2287" s="50" t="n">
        <v>44775.9583333333</v>
      </c>
      <c r="B2287" s="0" t="n">
        <f aca="false">YEAR(A2287)</f>
        <v>2022</v>
      </c>
      <c r="C2287" s="0" t="n">
        <f aca="false">MONTH(A2287)</f>
        <v>8</v>
      </c>
      <c r="D2287" s="49" t="n">
        <v>38.5875</v>
      </c>
      <c r="E2287" s="49" t="n">
        <v>10.71</v>
      </c>
      <c r="F2287" s="49" t="n">
        <f aca="false">D2287/E2287</f>
        <v>3.60294117647059</v>
      </c>
      <c r="G2287" s="0" t="str">
        <f aca="false">IF(OR(C2287&lt;4,C2287&gt;9),"Winter","Summer")</f>
        <v>Summer</v>
      </c>
    </row>
    <row r="2288" customFormat="false" ht="14.25" hidden="false" customHeight="false" outlineLevel="0" collapsed="false">
      <c r="A2288" s="50" t="n">
        <v>44776.9583333333</v>
      </c>
      <c r="B2288" s="0" t="n">
        <f aca="false">YEAR(A2288)</f>
        <v>2022</v>
      </c>
      <c r="C2288" s="0" t="n">
        <f aca="false">MONTH(A2288)</f>
        <v>8</v>
      </c>
      <c r="D2288" s="49" t="n">
        <v>40.5825</v>
      </c>
      <c r="E2288" s="49" t="n">
        <v>12.306001</v>
      </c>
      <c r="F2288" s="49" t="n">
        <f aca="false">D2288/E2288</f>
        <v>3.29778130198429</v>
      </c>
      <c r="G2288" s="0" t="str">
        <f aca="false">IF(OR(C2288&lt;4,C2288&gt;9),"Winter","Summer")</f>
        <v>Summer</v>
      </c>
    </row>
    <row r="2289" customFormat="false" ht="14.25" hidden="false" customHeight="false" outlineLevel="0" collapsed="false">
      <c r="A2289" s="50" t="n">
        <v>44777.9583333333</v>
      </c>
      <c r="B2289" s="0" t="n">
        <f aca="false">YEAR(A2289)</f>
        <v>2022</v>
      </c>
      <c r="C2289" s="0" t="n">
        <f aca="false">MONTH(A2289)</f>
        <v>8</v>
      </c>
      <c r="D2289" s="49" t="n">
        <v>42.588</v>
      </c>
      <c r="E2289" s="49" t="n">
        <v>11.2035</v>
      </c>
      <c r="F2289" s="49" t="n">
        <f aca="false">D2289/E2289</f>
        <v>3.80131208997188</v>
      </c>
      <c r="G2289" s="0" t="str">
        <f aca="false">IF(OR(C2289&lt;4,C2289&gt;9),"Winter","Summer")</f>
        <v>Summer</v>
      </c>
    </row>
    <row r="2290" customFormat="false" ht="14.25" hidden="false" customHeight="false" outlineLevel="0" collapsed="false">
      <c r="A2290" s="50" t="n">
        <v>44778.9583333333</v>
      </c>
      <c r="B2290" s="0" t="n">
        <f aca="false">YEAR(A2290)</f>
        <v>2022</v>
      </c>
      <c r="C2290" s="0" t="n">
        <f aca="false">MONTH(A2290)</f>
        <v>8</v>
      </c>
      <c r="D2290" s="49" t="n">
        <v>39.7215</v>
      </c>
      <c r="E2290" s="49" t="n">
        <v>11.4869995</v>
      </c>
      <c r="F2290" s="49" t="n">
        <f aca="false">D2290/E2290</f>
        <v>3.45795261852323</v>
      </c>
      <c r="G2290" s="0" t="str">
        <f aca="false">IF(OR(C2290&lt;4,C2290&gt;9),"Winter","Summer")</f>
        <v>Summer</v>
      </c>
    </row>
    <row r="2291" customFormat="false" ht="14.25" hidden="false" customHeight="false" outlineLevel="0" collapsed="false">
      <c r="A2291" s="50" t="n">
        <v>44779.9583333333</v>
      </c>
      <c r="B2291" s="0" t="n">
        <f aca="false">YEAR(A2291)</f>
        <v>2022</v>
      </c>
      <c r="C2291" s="0" t="n">
        <f aca="false">MONTH(A2291)</f>
        <v>8</v>
      </c>
      <c r="D2291" s="49" t="n">
        <v>36.582</v>
      </c>
      <c r="E2291" s="49" t="n">
        <v>11.4869995</v>
      </c>
      <c r="F2291" s="49" t="n">
        <f aca="false">D2291/E2291</f>
        <v>3.18464364867431</v>
      </c>
      <c r="G2291" s="0" t="str">
        <f aca="false">IF(OR(C2291&lt;4,C2291&gt;9),"Winter","Summer")</f>
        <v>Summer</v>
      </c>
    </row>
    <row r="2292" customFormat="false" ht="14.25" hidden="false" customHeight="false" outlineLevel="0" collapsed="false">
      <c r="A2292" s="50" t="n">
        <v>44780.9583333333</v>
      </c>
      <c r="B2292" s="0" t="n">
        <f aca="false">YEAR(A2292)</f>
        <v>2022</v>
      </c>
      <c r="C2292" s="0" t="n">
        <f aca="false">MONTH(A2292)</f>
        <v>8</v>
      </c>
      <c r="D2292" s="49" t="n">
        <v>42.777</v>
      </c>
      <c r="E2292" s="49" t="n">
        <v>12.0225</v>
      </c>
      <c r="F2292" s="49" t="n">
        <f aca="false">D2292/E2292</f>
        <v>3.55807860262009</v>
      </c>
      <c r="G2292" s="0" t="str">
        <f aca="false">IF(OR(C2292&lt;4,C2292&gt;9),"Winter","Summer")</f>
        <v>Summer</v>
      </c>
    </row>
    <row r="2293" customFormat="false" ht="14.25" hidden="false" customHeight="false" outlineLevel="0" collapsed="false">
      <c r="A2293" s="50" t="n">
        <v>44781.9583333333</v>
      </c>
      <c r="B2293" s="0" t="n">
        <f aca="false">YEAR(A2293)</f>
        <v>2022</v>
      </c>
      <c r="C2293" s="0" t="n">
        <f aca="false">MONTH(A2293)</f>
        <v>8</v>
      </c>
      <c r="D2293" s="49" t="n">
        <v>43.68</v>
      </c>
      <c r="E2293" s="49" t="n">
        <v>11.676</v>
      </c>
      <c r="F2293" s="49" t="n">
        <f aca="false">D2293/E2293</f>
        <v>3.7410071942446</v>
      </c>
      <c r="G2293" s="0" t="str">
        <f aca="false">IF(OR(C2293&lt;4,C2293&gt;9),"Winter","Summer")</f>
        <v>Summer</v>
      </c>
    </row>
    <row r="2294" customFormat="false" ht="14.25" hidden="false" customHeight="false" outlineLevel="0" collapsed="false">
      <c r="A2294" s="50" t="n">
        <v>44782.9583333333</v>
      </c>
      <c r="B2294" s="0" t="n">
        <f aca="false">YEAR(A2294)</f>
        <v>2022</v>
      </c>
      <c r="C2294" s="0" t="n">
        <f aca="false">MONTH(A2294)</f>
        <v>8</v>
      </c>
      <c r="D2294" s="49" t="n">
        <v>42.042</v>
      </c>
      <c r="E2294" s="49" t="n">
        <v>12.190499</v>
      </c>
      <c r="F2294" s="49" t="n">
        <f aca="false">D2294/E2294</f>
        <v>3.44875135956289</v>
      </c>
      <c r="G2294" s="0" t="str">
        <f aca="false">IF(OR(C2294&lt;4,C2294&gt;9),"Winter","Summer")</f>
        <v>Summer</v>
      </c>
    </row>
    <row r="2295" customFormat="false" ht="14.25" hidden="false" customHeight="false" outlineLevel="0" collapsed="false">
      <c r="A2295" s="50" t="n">
        <v>44783.9583333333</v>
      </c>
      <c r="B2295" s="0" t="n">
        <f aca="false">YEAR(A2295)</f>
        <v>2022</v>
      </c>
      <c r="C2295" s="0" t="n">
        <f aca="false">MONTH(A2295)</f>
        <v>8</v>
      </c>
      <c r="D2295" s="49" t="n">
        <v>43.869</v>
      </c>
      <c r="E2295" s="49" t="n">
        <v>10.9515</v>
      </c>
      <c r="F2295" s="49" t="n">
        <f aca="false">D2295/E2295</f>
        <v>4.00575263662512</v>
      </c>
      <c r="G2295" s="0" t="str">
        <f aca="false">IF(OR(C2295&lt;4,C2295&gt;9),"Winter","Summer")</f>
        <v>Summer</v>
      </c>
    </row>
    <row r="2296" customFormat="false" ht="14.25" hidden="false" customHeight="false" outlineLevel="0" collapsed="false">
      <c r="A2296" s="50" t="n">
        <v>44784.9583333333</v>
      </c>
      <c r="B2296" s="0" t="n">
        <f aca="false">YEAR(A2296)</f>
        <v>2022</v>
      </c>
      <c r="C2296" s="0" t="n">
        <f aca="false">MONTH(A2296)</f>
        <v>8</v>
      </c>
      <c r="D2296" s="49" t="n">
        <v>49.885498</v>
      </c>
      <c r="E2296" s="49" t="n">
        <v>14.1435</v>
      </c>
      <c r="F2296" s="49" t="n">
        <f aca="false">D2296/E2296</f>
        <v>3.52709711174745</v>
      </c>
      <c r="G2296" s="0" t="str">
        <f aca="false">IF(OR(C2296&lt;4,C2296&gt;9),"Winter","Summer")</f>
        <v>Summer</v>
      </c>
    </row>
    <row r="2297" customFormat="false" ht="14.25" hidden="false" customHeight="false" outlineLevel="0" collapsed="false">
      <c r="A2297" s="50" t="n">
        <v>44785.9583333333</v>
      </c>
      <c r="B2297" s="0" t="n">
        <f aca="false">YEAR(A2297)</f>
        <v>2022</v>
      </c>
      <c r="C2297" s="0" t="n">
        <f aca="false">MONTH(A2297)</f>
        <v>8</v>
      </c>
      <c r="D2297" s="49" t="n">
        <v>46.767002</v>
      </c>
      <c r="E2297" s="49" t="n">
        <v>15.2355</v>
      </c>
      <c r="F2297" s="49" t="n">
        <f aca="false">D2297/E2297</f>
        <v>3.06960729874307</v>
      </c>
      <c r="G2297" s="0" t="str">
        <f aca="false">IF(OR(C2297&lt;4,C2297&gt;9),"Winter","Summer")</f>
        <v>Summer</v>
      </c>
    </row>
    <row r="2298" customFormat="false" ht="14.25" hidden="false" customHeight="false" outlineLevel="0" collapsed="false">
      <c r="A2298" s="50" t="n">
        <v>44786.9583333333</v>
      </c>
      <c r="B2298" s="0" t="n">
        <f aca="false">YEAR(A2298)</f>
        <v>2022</v>
      </c>
      <c r="C2298" s="0" t="n">
        <f aca="false">MONTH(A2298)</f>
        <v>8</v>
      </c>
      <c r="D2298" s="49" t="n">
        <v>46.284</v>
      </c>
      <c r="E2298" s="49" t="n">
        <v>15.2355</v>
      </c>
      <c r="F2298" s="49" t="n">
        <f aca="false">D2298/E2298</f>
        <v>3.03790489317712</v>
      </c>
      <c r="G2298" s="0" t="str">
        <f aca="false">IF(OR(C2298&lt;4,C2298&gt;9),"Winter","Summer")</f>
        <v>Summer</v>
      </c>
    </row>
    <row r="2299" customFormat="false" ht="14.25" hidden="false" customHeight="false" outlineLevel="0" collapsed="false">
      <c r="A2299" s="50" t="n">
        <v>44787.9583333333</v>
      </c>
      <c r="B2299" s="0" t="n">
        <f aca="false">YEAR(A2299)</f>
        <v>2022</v>
      </c>
      <c r="C2299" s="0" t="n">
        <f aca="false">MONTH(A2299)</f>
        <v>8</v>
      </c>
      <c r="D2299" s="49" t="n">
        <v>51.418503</v>
      </c>
      <c r="E2299" s="49" t="n">
        <v>15.035999</v>
      </c>
      <c r="F2299" s="49" t="n">
        <f aca="false">D2299/E2299</f>
        <v>3.41969316438502</v>
      </c>
      <c r="G2299" s="0" t="str">
        <f aca="false">IF(OR(C2299&lt;4,C2299&gt;9),"Winter","Summer")</f>
        <v>Summer</v>
      </c>
    </row>
    <row r="2300" customFormat="false" ht="14.25" hidden="false" customHeight="false" outlineLevel="0" collapsed="false">
      <c r="A2300" s="50" t="n">
        <v>44788.9583333333</v>
      </c>
      <c r="B2300" s="0" t="n">
        <f aca="false">YEAR(A2300)</f>
        <v>2022</v>
      </c>
      <c r="C2300" s="0" t="n">
        <f aca="false">MONTH(A2300)</f>
        <v>8</v>
      </c>
      <c r="D2300" s="49" t="n">
        <v>54.453</v>
      </c>
      <c r="E2300" s="49" t="n">
        <v>15.393</v>
      </c>
      <c r="F2300" s="49" t="n">
        <f aca="false">D2300/E2300</f>
        <v>3.537517053206</v>
      </c>
      <c r="G2300" s="0" t="str">
        <f aca="false">IF(OR(C2300&lt;4,C2300&gt;9),"Winter","Summer")</f>
        <v>Summer</v>
      </c>
    </row>
    <row r="2301" customFormat="false" ht="14.25" hidden="false" customHeight="false" outlineLevel="0" collapsed="false">
      <c r="A2301" s="50" t="n">
        <v>44789.9583333333</v>
      </c>
      <c r="B2301" s="0" t="n">
        <f aca="false">YEAR(A2301)</f>
        <v>2022</v>
      </c>
      <c r="C2301" s="0" t="n">
        <f aca="false">MONTH(A2301)</f>
        <v>8</v>
      </c>
      <c r="D2301" s="49" t="n">
        <v>54.999</v>
      </c>
      <c r="E2301" s="49" t="n">
        <v>14.9835005</v>
      </c>
      <c r="F2301" s="49" t="n">
        <f aca="false">D2301/E2301</f>
        <v>3.67063757898229</v>
      </c>
      <c r="G2301" s="0" t="str">
        <f aca="false">IF(OR(C2301&lt;4,C2301&gt;9),"Winter","Summer")</f>
        <v>Summer</v>
      </c>
    </row>
    <row r="2302" customFormat="false" ht="14.25" hidden="false" customHeight="false" outlineLevel="0" collapsed="false">
      <c r="A2302" s="50" t="n">
        <v>44790.9583333333</v>
      </c>
      <c r="B2302" s="0" t="n">
        <f aca="false">YEAR(A2302)</f>
        <v>2022</v>
      </c>
      <c r="C2302" s="0" t="n">
        <f aca="false">MONTH(A2302)</f>
        <v>8</v>
      </c>
      <c r="D2302" s="49" t="n">
        <v>54.999</v>
      </c>
      <c r="E2302" s="49" t="n">
        <v>15.288</v>
      </c>
      <c r="F2302" s="49" t="n">
        <f aca="false">D2302/E2302</f>
        <v>3.59752747252747</v>
      </c>
      <c r="G2302" s="0" t="str">
        <f aca="false">IF(OR(C2302&lt;4,C2302&gt;9),"Winter","Summer")</f>
        <v>Summer</v>
      </c>
    </row>
    <row r="2303" customFormat="false" ht="14.25" hidden="false" customHeight="false" outlineLevel="0" collapsed="false">
      <c r="A2303" s="50" t="n">
        <v>44791.9583333333</v>
      </c>
      <c r="B2303" s="0" t="n">
        <f aca="false">YEAR(A2303)</f>
        <v>2022</v>
      </c>
      <c r="C2303" s="0" t="n">
        <f aca="false">MONTH(A2303)</f>
        <v>8</v>
      </c>
      <c r="D2303" s="49" t="n">
        <v>54.999</v>
      </c>
      <c r="E2303" s="49" t="n">
        <v>15.666</v>
      </c>
      <c r="F2303" s="49" t="n">
        <f aca="false">D2303/E2303</f>
        <v>3.51072386058981</v>
      </c>
      <c r="G2303" s="0" t="str">
        <f aca="false">IF(OR(C2303&lt;4,C2303&gt;9),"Winter","Summer")</f>
        <v>Summer</v>
      </c>
    </row>
    <row r="2304" customFormat="false" ht="14.25" hidden="false" customHeight="false" outlineLevel="0" collapsed="false">
      <c r="A2304" s="50" t="n">
        <v>44792.9583333333</v>
      </c>
      <c r="B2304" s="0" t="n">
        <f aca="false">YEAR(A2304)</f>
        <v>2022</v>
      </c>
      <c r="C2304" s="0" t="n">
        <f aca="false">MONTH(A2304)</f>
        <v>8</v>
      </c>
      <c r="D2304" s="49" t="n">
        <v>48.163498</v>
      </c>
      <c r="E2304" s="49" t="n">
        <v>15.035999</v>
      </c>
      <c r="F2304" s="49" t="n">
        <f aca="false">D2304/E2304</f>
        <v>3.2032123705249</v>
      </c>
      <c r="G2304" s="0" t="str">
        <f aca="false">IF(OR(C2304&lt;4,C2304&gt;9),"Winter","Summer")</f>
        <v>Summer</v>
      </c>
    </row>
    <row r="2305" customFormat="false" ht="14.25" hidden="false" customHeight="false" outlineLevel="0" collapsed="false">
      <c r="A2305" s="50" t="n">
        <v>44793.9583333333</v>
      </c>
      <c r="B2305" s="0" t="n">
        <f aca="false">YEAR(A2305)</f>
        <v>2022</v>
      </c>
      <c r="C2305" s="0" t="n">
        <f aca="false">MONTH(A2305)</f>
        <v>8</v>
      </c>
      <c r="D2305" s="49" t="n">
        <v>51.1665</v>
      </c>
      <c r="E2305" s="49" t="n">
        <v>15.035999</v>
      </c>
      <c r="F2305" s="49" t="n">
        <f aca="false">D2305/E2305</f>
        <v>3.4029331872129</v>
      </c>
      <c r="G2305" s="0" t="str">
        <f aca="false">IF(OR(C2305&lt;4,C2305&gt;9),"Winter","Summer")</f>
        <v>Summer</v>
      </c>
    </row>
    <row r="2306" customFormat="false" ht="14.25" hidden="false" customHeight="false" outlineLevel="0" collapsed="false">
      <c r="A2306" s="50" t="n">
        <v>44794.9583333333</v>
      </c>
      <c r="B2306" s="0" t="n">
        <f aca="false">YEAR(A2306)</f>
        <v>2022</v>
      </c>
      <c r="C2306" s="0" t="n">
        <f aca="false">MONTH(A2306)</f>
        <v>8</v>
      </c>
      <c r="D2306" s="49" t="n">
        <v>54.999</v>
      </c>
      <c r="E2306" s="49" t="n">
        <v>15.1935005</v>
      </c>
      <c r="F2306" s="49" t="n">
        <f aca="false">D2306/E2306</f>
        <v>3.61990312897281</v>
      </c>
      <c r="G2306" s="0" t="str">
        <f aca="false">IF(OR(C2306&lt;4,C2306&gt;9),"Winter","Summer")</f>
        <v>Summer</v>
      </c>
    </row>
    <row r="2307" customFormat="false" ht="14.25" hidden="false" customHeight="false" outlineLevel="0" collapsed="false">
      <c r="A2307" s="50" t="n">
        <v>44795.9583333333</v>
      </c>
      <c r="B2307" s="0" t="n">
        <f aca="false">YEAR(A2307)</f>
        <v>2022</v>
      </c>
      <c r="C2307" s="0" t="n">
        <f aca="false">MONTH(A2307)</f>
        <v>8</v>
      </c>
      <c r="D2307" s="49" t="n">
        <v>54.999</v>
      </c>
      <c r="E2307" s="49" t="n">
        <v>16.001999</v>
      </c>
      <c r="F2307" s="49" t="n">
        <f aca="false">D2307/E2307</f>
        <v>3.43700808880191</v>
      </c>
      <c r="G2307" s="0" t="str">
        <f aca="false">IF(OR(C2307&lt;4,C2307&gt;9),"Winter","Summer")</f>
        <v>Summer</v>
      </c>
    </row>
    <row r="2308" customFormat="false" ht="14.25" hidden="false" customHeight="false" outlineLevel="0" collapsed="false">
      <c r="A2308" s="50" t="n">
        <v>44796.9583333333</v>
      </c>
      <c r="B2308" s="0" t="n">
        <f aca="false">YEAR(A2308)</f>
        <v>2022</v>
      </c>
      <c r="C2308" s="0" t="n">
        <f aca="false">MONTH(A2308)</f>
        <v>8</v>
      </c>
      <c r="D2308" s="49" t="n">
        <v>54.999</v>
      </c>
      <c r="E2308" s="49" t="n">
        <v>16.001999</v>
      </c>
      <c r="F2308" s="49" t="n">
        <f aca="false">D2308/E2308</f>
        <v>3.43700808880191</v>
      </c>
      <c r="G2308" s="0" t="str">
        <f aca="false">IF(OR(C2308&lt;4,C2308&gt;9),"Winter","Summer")</f>
        <v>Summer</v>
      </c>
    </row>
    <row r="2309" customFormat="false" ht="14.25" hidden="false" customHeight="false" outlineLevel="0" collapsed="false">
      <c r="A2309" s="50" t="n">
        <v>44797.9583333333</v>
      </c>
      <c r="B2309" s="0" t="n">
        <f aca="false">YEAR(A2309)</f>
        <v>2022</v>
      </c>
      <c r="C2309" s="0" t="n">
        <f aca="false">MONTH(A2309)</f>
        <v>8</v>
      </c>
      <c r="D2309" s="49" t="n">
        <v>54.999</v>
      </c>
      <c r="E2309" s="49" t="n">
        <v>16.001999</v>
      </c>
      <c r="F2309" s="49" t="n">
        <f aca="false">D2309/E2309</f>
        <v>3.43700808880191</v>
      </c>
      <c r="G2309" s="0" t="str">
        <f aca="false">IF(OR(C2309&lt;4,C2309&gt;9),"Winter","Summer")</f>
        <v>Summer</v>
      </c>
    </row>
    <row r="2310" customFormat="false" ht="14.25" hidden="false" customHeight="false" outlineLevel="0" collapsed="false">
      <c r="A2310" s="50" t="n">
        <v>44798.9583333333</v>
      </c>
      <c r="B2310" s="0" t="n">
        <f aca="false">YEAR(A2310)</f>
        <v>2022</v>
      </c>
      <c r="C2310" s="0" t="n">
        <f aca="false">MONTH(A2310)</f>
        <v>8</v>
      </c>
      <c r="D2310" s="49" t="n">
        <v>54.999</v>
      </c>
      <c r="E2310" s="49" t="n">
        <v>16.001999</v>
      </c>
      <c r="F2310" s="49" t="n">
        <f aca="false">D2310/E2310</f>
        <v>3.43700808880191</v>
      </c>
      <c r="G2310" s="0" t="str">
        <f aca="false">IF(OR(C2310&lt;4,C2310&gt;9),"Winter","Summer")</f>
        <v>Summer</v>
      </c>
    </row>
    <row r="2311" customFormat="false" ht="14.25" hidden="false" customHeight="false" outlineLevel="0" collapsed="false">
      <c r="A2311" s="50" t="n">
        <v>44799.9583333333</v>
      </c>
      <c r="B2311" s="0" t="n">
        <f aca="false">YEAR(A2311)</f>
        <v>2022</v>
      </c>
      <c r="C2311" s="0" t="n">
        <f aca="false">MONTH(A2311)</f>
        <v>8</v>
      </c>
      <c r="D2311" s="49" t="n">
        <v>54.999</v>
      </c>
      <c r="E2311" s="49" t="n">
        <v>16.001999</v>
      </c>
      <c r="F2311" s="49" t="n">
        <f aca="false">D2311/E2311</f>
        <v>3.43700808880191</v>
      </c>
      <c r="G2311" s="0" t="str">
        <f aca="false">IF(OR(C2311&lt;4,C2311&gt;9),"Winter","Summer")</f>
        <v>Summer</v>
      </c>
    </row>
    <row r="2312" customFormat="false" ht="14.25" hidden="false" customHeight="false" outlineLevel="0" collapsed="false">
      <c r="A2312" s="50" t="n">
        <v>44800.9583333333</v>
      </c>
      <c r="B2312" s="0" t="n">
        <f aca="false">YEAR(A2312)</f>
        <v>2022</v>
      </c>
      <c r="C2312" s="0" t="n">
        <f aca="false">MONTH(A2312)</f>
        <v>8</v>
      </c>
      <c r="D2312" s="49" t="n">
        <v>54.999</v>
      </c>
      <c r="E2312" s="49" t="n">
        <v>16.001999</v>
      </c>
      <c r="F2312" s="49" t="n">
        <f aca="false">D2312/E2312</f>
        <v>3.43700808880191</v>
      </c>
      <c r="G2312" s="0" t="str">
        <f aca="false">IF(OR(C2312&lt;4,C2312&gt;9),"Winter","Summer")</f>
        <v>Summer</v>
      </c>
    </row>
    <row r="2313" customFormat="false" ht="14.25" hidden="false" customHeight="false" outlineLevel="0" collapsed="false">
      <c r="A2313" s="50" t="n">
        <v>44801.9583333333</v>
      </c>
      <c r="B2313" s="0" t="n">
        <f aca="false">YEAR(A2313)</f>
        <v>2022</v>
      </c>
      <c r="C2313" s="0" t="n">
        <f aca="false">MONTH(A2313)</f>
        <v>8</v>
      </c>
      <c r="D2313" s="49" t="n">
        <v>54.999</v>
      </c>
      <c r="E2313" s="49" t="n">
        <v>16.001999</v>
      </c>
      <c r="F2313" s="49" t="n">
        <f aca="false">D2313/E2313</f>
        <v>3.43700808880191</v>
      </c>
      <c r="G2313" s="0" t="str">
        <f aca="false">IF(OR(C2313&lt;4,C2313&gt;9),"Winter","Summer")</f>
        <v>Summer</v>
      </c>
    </row>
    <row r="2314" customFormat="false" ht="14.25" hidden="false" customHeight="false" outlineLevel="0" collapsed="false">
      <c r="A2314" s="50" t="n">
        <v>44802.9583333333</v>
      </c>
      <c r="B2314" s="0" t="n">
        <f aca="false">YEAR(A2314)</f>
        <v>2022</v>
      </c>
      <c r="C2314" s="0" t="n">
        <f aca="false">MONTH(A2314)</f>
        <v>8</v>
      </c>
      <c r="D2314" s="49" t="n">
        <v>54.999</v>
      </c>
      <c r="E2314" s="49" t="n">
        <v>16.001999</v>
      </c>
      <c r="F2314" s="49" t="n">
        <f aca="false">D2314/E2314</f>
        <v>3.43700808880191</v>
      </c>
      <c r="G2314" s="0" t="str">
        <f aca="false">IF(OR(C2314&lt;4,C2314&gt;9),"Winter","Summer")</f>
        <v>Summer</v>
      </c>
    </row>
    <row r="2315" customFormat="false" ht="14.25" hidden="false" customHeight="false" outlineLevel="0" collapsed="false">
      <c r="A2315" s="50" t="n">
        <v>44803.9583333333</v>
      </c>
      <c r="B2315" s="0" t="n">
        <f aca="false">YEAR(A2315)</f>
        <v>2022</v>
      </c>
      <c r="C2315" s="0" t="n">
        <f aca="false">MONTH(A2315)</f>
        <v>8</v>
      </c>
      <c r="D2315" s="49" t="n">
        <v>54.999</v>
      </c>
      <c r="E2315" s="49" t="n">
        <v>16.001999</v>
      </c>
      <c r="F2315" s="49" t="n">
        <f aca="false">D2315/E2315</f>
        <v>3.43700808880191</v>
      </c>
      <c r="G2315" s="0" t="str">
        <f aca="false">IF(OR(C2315&lt;4,C2315&gt;9),"Winter","Summer")</f>
        <v>Summer</v>
      </c>
    </row>
    <row r="2316" customFormat="false" ht="14.25" hidden="false" customHeight="false" outlineLevel="0" collapsed="false">
      <c r="A2316" s="50" t="n">
        <v>44804.9583333333</v>
      </c>
      <c r="B2316" s="0" t="n">
        <f aca="false">YEAR(A2316)</f>
        <v>2022</v>
      </c>
      <c r="C2316" s="0" t="n">
        <f aca="false">MONTH(A2316)</f>
        <v>8</v>
      </c>
      <c r="D2316" s="49" t="n">
        <v>58.1595</v>
      </c>
      <c r="E2316" s="49" t="n">
        <v>12.3795</v>
      </c>
      <c r="F2316" s="49" t="n">
        <f aca="false">D2316/E2316</f>
        <v>4.6980491942324</v>
      </c>
      <c r="G2316" s="0" t="str">
        <f aca="false">IF(OR(C2316&lt;4,C2316&gt;9),"Winter","Summer")</f>
        <v>Summer</v>
      </c>
    </row>
    <row r="2317" customFormat="false" ht="14.25" hidden="false" customHeight="false" outlineLevel="0" collapsed="false">
      <c r="A2317" s="50" t="n">
        <v>44805.9583333333</v>
      </c>
      <c r="B2317" s="0" t="n">
        <f aca="false">YEAR(A2317)</f>
        <v>2022</v>
      </c>
      <c r="C2317" s="0" t="n">
        <f aca="false">MONTH(A2317)</f>
        <v>9</v>
      </c>
      <c r="D2317" s="49" t="n">
        <v>47.7225</v>
      </c>
      <c r="E2317" s="49" t="n">
        <v>14.091</v>
      </c>
      <c r="F2317" s="49" t="n">
        <f aca="false">D2317/E2317</f>
        <v>3.38673621460507</v>
      </c>
      <c r="G2317" s="0" t="str">
        <f aca="false">IF(OR(C2317&lt;4,C2317&gt;9),"Winter","Summer")</f>
        <v>Summer</v>
      </c>
    </row>
    <row r="2318" customFormat="false" ht="14.25" hidden="false" customHeight="false" outlineLevel="0" collapsed="false">
      <c r="A2318" s="50" t="n">
        <v>44806.9583333333</v>
      </c>
      <c r="B2318" s="0" t="n">
        <f aca="false">YEAR(A2318)</f>
        <v>2022</v>
      </c>
      <c r="C2318" s="0" t="n">
        <f aca="false">MONTH(A2318)</f>
        <v>9</v>
      </c>
      <c r="D2318" s="49" t="n">
        <v>40.257</v>
      </c>
      <c r="E2318" s="49" t="n">
        <v>6.8775</v>
      </c>
      <c r="F2318" s="49" t="n">
        <f aca="false">D2318/E2318</f>
        <v>5.85343511450382</v>
      </c>
      <c r="G2318" s="0" t="str">
        <f aca="false">IF(OR(C2318&lt;4,C2318&gt;9),"Winter","Summer")</f>
        <v>Summer</v>
      </c>
    </row>
    <row r="2319" customFormat="false" ht="14.25" hidden="false" customHeight="false" outlineLevel="0" collapsed="false">
      <c r="A2319" s="50" t="n">
        <v>44807.9583333333</v>
      </c>
      <c r="B2319" s="0" t="n">
        <f aca="false">YEAR(A2319)</f>
        <v>2022</v>
      </c>
      <c r="C2319" s="0" t="n">
        <f aca="false">MONTH(A2319)</f>
        <v>9</v>
      </c>
      <c r="D2319" s="49" t="n">
        <v>37.527</v>
      </c>
      <c r="E2319" s="49" t="n">
        <v>6.8775</v>
      </c>
      <c r="F2319" s="49" t="n">
        <f aca="false">D2319/E2319</f>
        <v>5.45648854961832</v>
      </c>
      <c r="G2319" s="0" t="str">
        <f aca="false">IF(OR(C2319&lt;4,C2319&gt;9),"Winter","Summer")</f>
        <v>Summer</v>
      </c>
    </row>
    <row r="2320" customFormat="false" ht="14.25" hidden="false" customHeight="false" outlineLevel="0" collapsed="false">
      <c r="A2320" s="50" t="n">
        <v>44808.9583333333</v>
      </c>
      <c r="B2320" s="0" t="n">
        <f aca="false">YEAR(A2320)</f>
        <v>2022</v>
      </c>
      <c r="C2320" s="0" t="n">
        <f aca="false">MONTH(A2320)</f>
        <v>9</v>
      </c>
      <c r="D2320" s="49" t="n">
        <v>43.155</v>
      </c>
      <c r="E2320" s="49" t="n">
        <v>6.3105</v>
      </c>
      <c r="F2320" s="49" t="n">
        <f aca="false">D2320/E2320</f>
        <v>6.83860232945092</v>
      </c>
      <c r="G2320" s="0" t="str">
        <f aca="false">IF(OR(C2320&lt;4,C2320&gt;9),"Winter","Summer")</f>
        <v>Summer</v>
      </c>
    </row>
    <row r="2321" customFormat="false" ht="14.25" hidden="false" customHeight="false" outlineLevel="0" collapsed="false">
      <c r="A2321" s="50" t="n">
        <v>44809.9583333333</v>
      </c>
      <c r="B2321" s="0" t="n">
        <f aca="false">YEAR(A2321)</f>
        <v>2022</v>
      </c>
      <c r="C2321" s="0" t="n">
        <f aca="false">MONTH(A2321)</f>
        <v>9</v>
      </c>
      <c r="D2321" s="49" t="n">
        <v>48.405</v>
      </c>
      <c r="E2321" s="49" t="n">
        <v>10.7625</v>
      </c>
      <c r="F2321" s="49" t="n">
        <f aca="false">D2321/E2321</f>
        <v>4.49756097560976</v>
      </c>
      <c r="G2321" s="0" t="str">
        <f aca="false">IF(OR(C2321&lt;4,C2321&gt;9),"Winter","Summer")</f>
        <v>Summer</v>
      </c>
    </row>
    <row r="2322" customFormat="false" ht="14.25" hidden="false" customHeight="false" outlineLevel="0" collapsed="false">
      <c r="A2322" s="50" t="n">
        <v>44810.9583333333</v>
      </c>
      <c r="B2322" s="0" t="n">
        <f aca="false">YEAR(A2322)</f>
        <v>2022</v>
      </c>
      <c r="C2322" s="0" t="n">
        <f aca="false">MONTH(A2322)</f>
        <v>9</v>
      </c>
      <c r="D2322" s="49" t="n">
        <v>43.5225</v>
      </c>
      <c r="E2322" s="49" t="n">
        <v>7.35</v>
      </c>
      <c r="F2322" s="49" t="n">
        <f aca="false">D2322/E2322</f>
        <v>5.92142857142857</v>
      </c>
      <c r="G2322" s="0" t="str">
        <f aca="false">IF(OR(C2322&lt;4,C2322&gt;9),"Winter","Summer")</f>
        <v>Summer</v>
      </c>
    </row>
    <row r="2323" customFormat="false" ht="14.25" hidden="false" customHeight="false" outlineLevel="0" collapsed="false">
      <c r="A2323" s="50" t="n">
        <v>44811.9583333333</v>
      </c>
      <c r="B2323" s="0" t="n">
        <f aca="false">YEAR(A2323)</f>
        <v>2022</v>
      </c>
      <c r="C2323" s="0" t="n">
        <f aca="false">MONTH(A2323)</f>
        <v>9</v>
      </c>
      <c r="D2323" s="49" t="n">
        <v>41.2755</v>
      </c>
      <c r="E2323" s="49" t="n">
        <v>10.2375</v>
      </c>
      <c r="F2323" s="49" t="n">
        <f aca="false">D2323/E2323</f>
        <v>4.03179487179487</v>
      </c>
      <c r="G2323" s="0" t="str">
        <f aca="false">IF(OR(C2323&lt;4,C2323&gt;9),"Winter","Summer")</f>
        <v>Summer</v>
      </c>
    </row>
    <row r="2324" customFormat="false" ht="14.25" hidden="false" customHeight="false" outlineLevel="0" collapsed="false">
      <c r="A2324" s="50" t="n">
        <v>44812.9583333333</v>
      </c>
      <c r="B2324" s="0" t="n">
        <f aca="false">YEAR(A2324)</f>
        <v>2022</v>
      </c>
      <c r="C2324" s="0" t="n">
        <f aca="false">MONTH(A2324)</f>
        <v>9</v>
      </c>
      <c r="D2324" s="49" t="n">
        <v>43.228497</v>
      </c>
      <c r="E2324" s="49" t="n">
        <v>14.469</v>
      </c>
      <c r="F2324" s="49" t="n">
        <f aca="false">D2324/E2324</f>
        <v>2.98766307277628</v>
      </c>
      <c r="G2324" s="0" t="str">
        <f aca="false">IF(OR(C2324&lt;4,C2324&gt;9),"Winter","Summer")</f>
        <v>Summer</v>
      </c>
    </row>
    <row r="2325" customFormat="false" ht="14.25" hidden="false" customHeight="false" outlineLevel="0" collapsed="false">
      <c r="A2325" s="50" t="n">
        <v>44813.9583333333</v>
      </c>
      <c r="B2325" s="0" t="n">
        <f aca="false">YEAR(A2325)</f>
        <v>2022</v>
      </c>
      <c r="C2325" s="0" t="n">
        <f aca="false">MONTH(A2325)</f>
        <v>9</v>
      </c>
      <c r="D2325" s="49" t="n">
        <v>47.082</v>
      </c>
      <c r="E2325" s="49" t="n">
        <v>13.587</v>
      </c>
      <c r="F2325" s="49" t="n">
        <f aca="false">D2325/E2325</f>
        <v>3.46522411128284</v>
      </c>
      <c r="G2325" s="0" t="str">
        <f aca="false">IF(OR(C2325&lt;4,C2325&gt;9),"Winter","Summer")</f>
        <v>Summer</v>
      </c>
    </row>
    <row r="2326" customFormat="false" ht="14.25" hidden="false" customHeight="false" outlineLevel="0" collapsed="false">
      <c r="A2326" s="50" t="n">
        <v>44814.9583333333</v>
      </c>
      <c r="B2326" s="0" t="n">
        <f aca="false">YEAR(A2326)</f>
        <v>2022</v>
      </c>
      <c r="C2326" s="0" t="n">
        <f aca="false">MONTH(A2326)</f>
        <v>9</v>
      </c>
      <c r="D2326" s="49" t="n">
        <v>48.3525</v>
      </c>
      <c r="E2326" s="49" t="n">
        <v>13.587</v>
      </c>
      <c r="F2326" s="49" t="n">
        <f aca="false">D2326/E2326</f>
        <v>3.55873261205564</v>
      </c>
      <c r="G2326" s="0" t="str">
        <f aca="false">IF(OR(C2326&lt;4,C2326&gt;9),"Winter","Summer")</f>
        <v>Summer</v>
      </c>
    </row>
    <row r="2327" customFormat="false" ht="14.25" hidden="false" customHeight="false" outlineLevel="0" collapsed="false">
      <c r="A2327" s="50" t="n">
        <v>44815.9583333333</v>
      </c>
      <c r="B2327" s="0" t="n">
        <f aca="false">YEAR(A2327)</f>
        <v>2022</v>
      </c>
      <c r="C2327" s="0" t="n">
        <f aca="false">MONTH(A2327)</f>
        <v>9</v>
      </c>
      <c r="D2327" s="49" t="n">
        <v>49.024498</v>
      </c>
      <c r="E2327" s="49" t="n">
        <v>13.723499</v>
      </c>
      <c r="F2327" s="49" t="n">
        <f aca="false">D2327/E2327</f>
        <v>3.57230309850279</v>
      </c>
      <c r="G2327" s="0" t="str">
        <f aca="false">IF(OR(C2327&lt;4,C2327&gt;9),"Winter","Summer")</f>
        <v>Summer</v>
      </c>
    </row>
    <row r="2328" customFormat="false" ht="14.25" hidden="false" customHeight="false" outlineLevel="0" collapsed="false">
      <c r="A2328" s="50" t="n">
        <v>44816.9583333333</v>
      </c>
      <c r="B2328" s="0" t="n">
        <f aca="false">YEAR(A2328)</f>
        <v>2022</v>
      </c>
      <c r="C2328" s="0" t="n">
        <f aca="false">MONTH(A2328)</f>
        <v>9</v>
      </c>
      <c r="D2328" s="49" t="n">
        <v>51.4815</v>
      </c>
      <c r="E2328" s="49" t="n">
        <v>13.713</v>
      </c>
      <c r="F2328" s="49" t="n">
        <f aca="false">D2328/E2328</f>
        <v>3.7542113323124</v>
      </c>
      <c r="G2328" s="0" t="str">
        <f aca="false">IF(OR(C2328&lt;4,C2328&gt;9),"Winter","Summer")</f>
        <v>Summer</v>
      </c>
    </row>
    <row r="2329" customFormat="false" ht="14.25" hidden="false" customHeight="false" outlineLevel="0" collapsed="false">
      <c r="A2329" s="50" t="n">
        <v>44817.9583333333</v>
      </c>
      <c r="B2329" s="0" t="n">
        <f aca="false">YEAR(A2329)</f>
        <v>2022</v>
      </c>
      <c r="C2329" s="0" t="n">
        <f aca="false">MONTH(A2329)</f>
        <v>9</v>
      </c>
      <c r="D2329" s="49" t="n">
        <v>49.98</v>
      </c>
      <c r="E2329" s="49" t="n">
        <v>14.374499</v>
      </c>
      <c r="F2329" s="49" t="n">
        <f aca="false">D2329/E2329</f>
        <v>3.47699074590356</v>
      </c>
      <c r="G2329" s="0" t="str">
        <f aca="false">IF(OR(C2329&lt;4,C2329&gt;9),"Winter","Summer")</f>
        <v>Summer</v>
      </c>
    </row>
    <row r="2330" customFormat="false" ht="14.25" hidden="false" customHeight="false" outlineLevel="0" collapsed="false">
      <c r="A2330" s="50" t="n">
        <v>44818.9583333333</v>
      </c>
      <c r="B2330" s="0" t="n">
        <f aca="false">YEAR(A2330)</f>
        <v>2022</v>
      </c>
      <c r="C2330" s="0" t="n">
        <f aca="false">MONTH(A2330)</f>
        <v>9</v>
      </c>
      <c r="D2330" s="49" t="n">
        <v>46.6935</v>
      </c>
      <c r="E2330" s="49" t="n">
        <v>9.386999</v>
      </c>
      <c r="F2330" s="49" t="n">
        <f aca="false">D2330/E2330</f>
        <v>4.97427346055965</v>
      </c>
      <c r="G2330" s="0" t="str">
        <f aca="false">IF(OR(C2330&lt;4,C2330&gt;9),"Winter","Summer")</f>
        <v>Summer</v>
      </c>
    </row>
    <row r="2331" customFormat="false" ht="14.25" hidden="false" customHeight="false" outlineLevel="0" collapsed="false">
      <c r="A2331" s="50" t="n">
        <v>44819.9583333333</v>
      </c>
      <c r="B2331" s="0" t="n">
        <f aca="false">YEAR(A2331)</f>
        <v>2022</v>
      </c>
      <c r="C2331" s="0" t="n">
        <f aca="false">MONTH(A2331)</f>
        <v>9</v>
      </c>
      <c r="D2331" s="49" t="n">
        <v>43.953</v>
      </c>
      <c r="E2331" s="49" t="n">
        <v>13.713</v>
      </c>
      <c r="F2331" s="49" t="n">
        <f aca="false">D2331/E2331</f>
        <v>3.2052067381317</v>
      </c>
      <c r="G2331" s="0" t="str">
        <f aca="false">IF(OR(C2331&lt;4,C2331&gt;9),"Winter","Summer")</f>
        <v>Summer</v>
      </c>
    </row>
    <row r="2332" customFormat="false" ht="14.25" hidden="false" customHeight="false" outlineLevel="0" collapsed="false">
      <c r="A2332" s="50" t="n">
        <v>44820.9583333333</v>
      </c>
      <c r="B2332" s="0" t="n">
        <f aca="false">YEAR(A2332)</f>
        <v>2022</v>
      </c>
      <c r="C2332" s="0" t="n">
        <f aca="false">MONTH(A2332)</f>
        <v>9</v>
      </c>
      <c r="D2332" s="49" t="n">
        <v>34.23</v>
      </c>
      <c r="E2332" s="49" t="n">
        <v>8.589001</v>
      </c>
      <c r="F2332" s="49" t="n">
        <f aca="false">D2332/E2332</f>
        <v>3.98532960934572</v>
      </c>
      <c r="G2332" s="0" t="str">
        <f aca="false">IF(OR(C2332&lt;4,C2332&gt;9),"Winter","Summer")</f>
        <v>Summer</v>
      </c>
    </row>
    <row r="2333" customFormat="false" ht="14.25" hidden="false" customHeight="false" outlineLevel="0" collapsed="false">
      <c r="A2333" s="50" t="n">
        <v>44821.9583333333</v>
      </c>
      <c r="B2333" s="0" t="n">
        <f aca="false">YEAR(A2333)</f>
        <v>2022</v>
      </c>
      <c r="C2333" s="0" t="n">
        <f aca="false">MONTH(A2333)</f>
        <v>9</v>
      </c>
      <c r="D2333" s="49" t="n">
        <v>33.348</v>
      </c>
      <c r="E2333" s="49" t="n">
        <v>8.589001</v>
      </c>
      <c r="F2333" s="49" t="n">
        <f aca="false">D2333/E2333</f>
        <v>3.88264013474908</v>
      </c>
      <c r="G2333" s="0" t="str">
        <f aca="false">IF(OR(C2333&lt;4,C2333&gt;9),"Winter","Summer")</f>
        <v>Summer</v>
      </c>
    </row>
    <row r="2334" customFormat="false" ht="14.25" hidden="false" customHeight="false" outlineLevel="0" collapsed="false">
      <c r="A2334" s="50" t="n">
        <v>44822.9583333333</v>
      </c>
      <c r="B2334" s="0" t="n">
        <f aca="false">YEAR(A2334)</f>
        <v>2022</v>
      </c>
      <c r="C2334" s="0" t="n">
        <f aca="false">MONTH(A2334)</f>
        <v>9</v>
      </c>
      <c r="D2334" s="49" t="n">
        <v>37.422</v>
      </c>
      <c r="E2334" s="49" t="n">
        <v>8.589001</v>
      </c>
      <c r="F2334" s="49" t="n">
        <f aca="false">D2334/E2334</f>
        <v>4.35696770788594</v>
      </c>
      <c r="G2334" s="0" t="str">
        <f aca="false">IF(OR(C2334&lt;4,C2334&gt;9),"Winter","Summer")</f>
        <v>Summer</v>
      </c>
    </row>
    <row r="2335" customFormat="false" ht="14.25" hidden="false" customHeight="false" outlineLevel="0" collapsed="false">
      <c r="A2335" s="50" t="n">
        <v>44823.9583333333</v>
      </c>
      <c r="B2335" s="0" t="n">
        <f aca="false">YEAR(A2335)</f>
        <v>2022</v>
      </c>
      <c r="C2335" s="0" t="n">
        <f aca="false">MONTH(A2335)</f>
        <v>9</v>
      </c>
      <c r="D2335" s="49" t="n">
        <v>48.195</v>
      </c>
      <c r="E2335" s="49" t="n">
        <v>10.3635</v>
      </c>
      <c r="F2335" s="49" t="n">
        <f aca="false">D2335/E2335</f>
        <v>4.65045592705167</v>
      </c>
      <c r="G2335" s="0" t="str">
        <f aca="false">IF(OR(C2335&lt;4,C2335&gt;9),"Winter","Summer")</f>
        <v>Summer</v>
      </c>
    </row>
    <row r="2336" customFormat="false" ht="14.25" hidden="false" customHeight="false" outlineLevel="0" collapsed="false">
      <c r="A2336" s="50" t="n">
        <v>44824.9583333333</v>
      </c>
      <c r="B2336" s="0" t="n">
        <f aca="false">YEAR(A2336)</f>
        <v>2022</v>
      </c>
      <c r="C2336" s="0" t="n">
        <f aca="false">MONTH(A2336)</f>
        <v>9</v>
      </c>
      <c r="D2336" s="49" t="n">
        <v>37.400997</v>
      </c>
      <c r="E2336" s="49" t="n">
        <v>10.8255005</v>
      </c>
      <c r="F2336" s="49" t="n">
        <f aca="false">D2336/E2336</f>
        <v>3.45489772043334</v>
      </c>
      <c r="G2336" s="0" t="str">
        <f aca="false">IF(OR(C2336&lt;4,C2336&gt;9),"Winter","Summer")</f>
        <v>Summer</v>
      </c>
    </row>
    <row r="2337" customFormat="false" ht="14.25" hidden="false" customHeight="false" outlineLevel="0" collapsed="false">
      <c r="A2337" s="50" t="n">
        <v>44825.9583333333</v>
      </c>
      <c r="B2337" s="0" t="n">
        <f aca="false">YEAR(A2337)</f>
        <v>2022</v>
      </c>
      <c r="C2337" s="0" t="n">
        <f aca="false">MONTH(A2337)</f>
        <v>9</v>
      </c>
      <c r="D2337" s="49" t="n">
        <v>38.514</v>
      </c>
      <c r="E2337" s="49" t="n">
        <v>10.2375</v>
      </c>
      <c r="F2337" s="49" t="n">
        <f aca="false">D2337/E2337</f>
        <v>3.76205128205128</v>
      </c>
      <c r="G2337" s="0" t="str">
        <f aca="false">IF(OR(C2337&lt;4,C2337&gt;9),"Winter","Summer")</f>
        <v>Summer</v>
      </c>
    </row>
    <row r="2338" customFormat="false" ht="14.25" hidden="false" customHeight="false" outlineLevel="0" collapsed="false">
      <c r="A2338" s="50" t="n">
        <v>44826.9583333333</v>
      </c>
      <c r="B2338" s="0" t="n">
        <f aca="false">YEAR(A2338)</f>
        <v>2022</v>
      </c>
      <c r="C2338" s="0" t="n">
        <f aca="false">MONTH(A2338)</f>
        <v>9</v>
      </c>
      <c r="D2338" s="49" t="n">
        <v>40.004997</v>
      </c>
      <c r="E2338" s="49" t="n">
        <v>10.8675</v>
      </c>
      <c r="F2338" s="49" t="n">
        <f aca="false">D2338/E2338</f>
        <v>3.68115914423741</v>
      </c>
      <c r="G2338" s="0" t="str">
        <f aca="false">IF(OR(C2338&lt;4,C2338&gt;9),"Winter","Summer")</f>
        <v>Summer</v>
      </c>
    </row>
    <row r="2339" customFormat="false" ht="14.25" hidden="false" customHeight="false" outlineLevel="0" collapsed="false">
      <c r="A2339" s="50" t="n">
        <v>44827.9583333333</v>
      </c>
      <c r="B2339" s="0" t="n">
        <f aca="false">YEAR(A2339)</f>
        <v>2022</v>
      </c>
      <c r="C2339" s="0" t="n">
        <f aca="false">MONTH(A2339)</f>
        <v>9</v>
      </c>
      <c r="D2339" s="49" t="n">
        <v>37.7475</v>
      </c>
      <c r="E2339" s="49" t="n">
        <v>9.2715</v>
      </c>
      <c r="F2339" s="49" t="n">
        <f aca="false">D2339/E2339</f>
        <v>4.0713476783692</v>
      </c>
      <c r="G2339" s="0" t="str">
        <f aca="false">IF(OR(C2339&lt;4,C2339&gt;9),"Winter","Summer")</f>
        <v>Summer</v>
      </c>
    </row>
    <row r="2340" customFormat="false" ht="14.25" hidden="false" customHeight="false" outlineLevel="0" collapsed="false">
      <c r="A2340" s="50" t="n">
        <v>44828.9583333333</v>
      </c>
      <c r="B2340" s="0" t="n">
        <f aca="false">YEAR(A2340)</f>
        <v>2022</v>
      </c>
      <c r="C2340" s="0" t="n">
        <f aca="false">MONTH(A2340)</f>
        <v>9</v>
      </c>
      <c r="D2340" s="49" t="n">
        <v>32.823</v>
      </c>
      <c r="E2340" s="49" t="n">
        <v>9.2715</v>
      </c>
      <c r="F2340" s="49" t="n">
        <f aca="false">D2340/E2340</f>
        <v>3.54020385050963</v>
      </c>
      <c r="G2340" s="0" t="str">
        <f aca="false">IF(OR(C2340&lt;4,C2340&gt;9),"Winter","Summer")</f>
        <v>Summer</v>
      </c>
    </row>
    <row r="2341" customFormat="false" ht="14.25" hidden="false" customHeight="false" outlineLevel="0" collapsed="false">
      <c r="A2341" s="50" t="n">
        <v>44829.9583333333</v>
      </c>
      <c r="B2341" s="0" t="n">
        <f aca="false">YEAR(A2341)</f>
        <v>2022</v>
      </c>
      <c r="C2341" s="0" t="n">
        <f aca="false">MONTH(A2341)</f>
        <v>9</v>
      </c>
      <c r="D2341" s="49" t="n">
        <v>30.0195</v>
      </c>
      <c r="E2341" s="49" t="n">
        <v>9.198</v>
      </c>
      <c r="F2341" s="49" t="n">
        <f aca="false">D2341/E2341</f>
        <v>3.26369863013699</v>
      </c>
      <c r="G2341" s="0" t="str">
        <f aca="false">IF(OR(C2341&lt;4,C2341&gt;9),"Winter","Summer")</f>
        <v>Summer</v>
      </c>
    </row>
    <row r="2342" customFormat="false" ht="14.25" hidden="false" customHeight="false" outlineLevel="0" collapsed="false">
      <c r="A2342" s="50" t="n">
        <v>44830.9583333333</v>
      </c>
      <c r="B2342" s="0" t="n">
        <f aca="false">YEAR(A2342)</f>
        <v>2022</v>
      </c>
      <c r="C2342" s="0" t="n">
        <f aca="false">MONTH(A2342)</f>
        <v>9</v>
      </c>
      <c r="D2342" s="49" t="n">
        <v>31.5735</v>
      </c>
      <c r="E2342" s="49" t="n">
        <v>8.064</v>
      </c>
      <c r="F2342" s="49" t="n">
        <f aca="false">D2342/E2342</f>
        <v>3.91536458333333</v>
      </c>
      <c r="G2342" s="0" t="str">
        <f aca="false">IF(OR(C2342&lt;4,C2342&gt;9),"Winter","Summer")</f>
        <v>Summer</v>
      </c>
    </row>
    <row r="2343" customFormat="false" ht="14.25" hidden="false" customHeight="false" outlineLevel="0" collapsed="false">
      <c r="A2343" s="50" t="n">
        <v>44831.9583333333</v>
      </c>
      <c r="B2343" s="0" t="n">
        <f aca="false">YEAR(A2343)</f>
        <v>2022</v>
      </c>
      <c r="C2343" s="0" t="n">
        <f aca="false">MONTH(A2343)</f>
        <v>9</v>
      </c>
      <c r="D2343" s="49" t="n">
        <v>34.65</v>
      </c>
      <c r="E2343" s="49" t="n">
        <v>8.82</v>
      </c>
      <c r="F2343" s="49" t="n">
        <f aca="false">D2343/E2343</f>
        <v>3.92857142857143</v>
      </c>
      <c r="G2343" s="0" t="str">
        <f aca="false">IF(OR(C2343&lt;4,C2343&gt;9),"Winter","Summer")</f>
        <v>Summer</v>
      </c>
    </row>
    <row r="2344" customFormat="false" ht="14.25" hidden="false" customHeight="false" outlineLevel="0" collapsed="false">
      <c r="A2344" s="50" t="n">
        <v>44832.9583333333</v>
      </c>
      <c r="B2344" s="0" t="n">
        <f aca="false">YEAR(A2344)</f>
        <v>2022</v>
      </c>
      <c r="C2344" s="0" t="n">
        <f aca="false">MONTH(A2344)</f>
        <v>9</v>
      </c>
      <c r="D2344" s="49" t="n">
        <v>44.2785</v>
      </c>
      <c r="E2344" s="49" t="n">
        <v>10.122001</v>
      </c>
      <c r="F2344" s="49" t="n">
        <f aca="false">D2344/E2344</f>
        <v>4.37448089562528</v>
      </c>
      <c r="G2344" s="0" t="str">
        <f aca="false">IF(OR(C2344&lt;4,C2344&gt;9),"Winter","Summer")</f>
        <v>Summer</v>
      </c>
    </row>
    <row r="2345" customFormat="false" ht="14.25" hidden="false" customHeight="false" outlineLevel="0" collapsed="false">
      <c r="A2345" s="50" t="n">
        <v>44833.9583333333</v>
      </c>
      <c r="B2345" s="0" t="n">
        <f aca="false">YEAR(A2345)</f>
        <v>2022</v>
      </c>
      <c r="C2345" s="0" t="n">
        <f aca="false">MONTH(A2345)</f>
        <v>9</v>
      </c>
      <c r="D2345" s="49" t="n">
        <v>31.0695</v>
      </c>
      <c r="E2345" s="49" t="n">
        <v>8.211</v>
      </c>
      <c r="F2345" s="49" t="n">
        <f aca="false">D2345/E2345</f>
        <v>3.78388746803069</v>
      </c>
      <c r="G2345" s="0" t="str">
        <f aca="false">IF(OR(C2345&lt;4,C2345&gt;9),"Winter","Summer")</f>
        <v>Summer</v>
      </c>
    </row>
    <row r="2346" customFormat="false" ht="14.25" hidden="false" customHeight="false" outlineLevel="0" collapsed="false">
      <c r="A2346" s="50" t="n">
        <v>44834.9583333333</v>
      </c>
      <c r="B2346" s="0" t="n">
        <f aca="false">YEAR(A2346)</f>
        <v>2022</v>
      </c>
      <c r="C2346" s="0" t="n">
        <f aca="false">MONTH(A2346)</f>
        <v>9</v>
      </c>
      <c r="D2346" s="49" t="n">
        <v>20.5485</v>
      </c>
      <c r="E2346" s="49" t="n">
        <v>8.022</v>
      </c>
      <c r="F2346" s="49" t="n">
        <f aca="false">D2346/E2346</f>
        <v>2.56151832460733</v>
      </c>
      <c r="G2346" s="0" t="str">
        <f aca="false">IF(OR(C2346&lt;4,C2346&gt;9),"Winter","Summer")</f>
        <v>Summer</v>
      </c>
    </row>
    <row r="2347" customFormat="false" ht="14.25" hidden="false" customHeight="false" outlineLevel="0" collapsed="false">
      <c r="A2347" s="50" t="n">
        <v>44835.9583333333</v>
      </c>
      <c r="B2347" s="0" t="n">
        <f aca="false">YEAR(A2347)</f>
        <v>2022</v>
      </c>
      <c r="C2347" s="0" t="n">
        <f aca="false">MONTH(A2347)</f>
        <v>10</v>
      </c>
      <c r="D2347" s="49" t="n">
        <v>29.116499</v>
      </c>
      <c r="E2347" s="49" t="n">
        <v>8.022</v>
      </c>
      <c r="F2347" s="49" t="n">
        <f aca="false">D2347/E2347</f>
        <v>3.62958102717527</v>
      </c>
      <c r="G2347" s="0" t="str">
        <f aca="false">IF(OR(C2347&lt;4,C2347&gt;9),"Winter","Summer")</f>
        <v>Winter</v>
      </c>
    </row>
    <row r="2348" customFormat="false" ht="14.25" hidden="false" customHeight="false" outlineLevel="0" collapsed="false">
      <c r="A2348" s="50" t="n">
        <v>44836.9583333333</v>
      </c>
      <c r="B2348" s="0" t="n">
        <f aca="false">YEAR(A2348)</f>
        <v>2022</v>
      </c>
      <c r="C2348" s="0" t="n">
        <f aca="false">MONTH(A2348)</f>
        <v>10</v>
      </c>
      <c r="D2348" s="49" t="n">
        <v>34.545002</v>
      </c>
      <c r="E2348" s="49" t="n">
        <v>7.833</v>
      </c>
      <c r="F2348" s="49" t="n">
        <f aca="false">D2348/E2348</f>
        <v>4.41018792289034</v>
      </c>
      <c r="G2348" s="0" t="str">
        <f aca="false">IF(OR(C2348&lt;4,C2348&gt;9),"Winter","Summer")</f>
        <v>Winter</v>
      </c>
    </row>
    <row r="2349" customFormat="false" ht="14.25" hidden="false" customHeight="false" outlineLevel="0" collapsed="false">
      <c r="A2349" s="50" t="n">
        <v>44837.9583333333</v>
      </c>
      <c r="B2349" s="0" t="n">
        <f aca="false">YEAR(A2349)</f>
        <v>2022</v>
      </c>
      <c r="C2349" s="0" t="n">
        <f aca="false">MONTH(A2349)</f>
        <v>10</v>
      </c>
      <c r="D2349" s="49" t="n">
        <v>28.539</v>
      </c>
      <c r="E2349" s="49" t="n">
        <v>6.993</v>
      </c>
      <c r="F2349" s="49" t="n">
        <f aca="false">D2349/E2349</f>
        <v>4.08108108108108</v>
      </c>
      <c r="G2349" s="0" t="str">
        <f aca="false">IF(OR(C2349&lt;4,C2349&gt;9),"Winter","Summer")</f>
        <v>Winter</v>
      </c>
    </row>
    <row r="2350" customFormat="false" ht="14.25" hidden="false" customHeight="false" outlineLevel="0" collapsed="false">
      <c r="A2350" s="50" t="n">
        <v>44838.9583333333</v>
      </c>
      <c r="B2350" s="0" t="n">
        <f aca="false">YEAR(A2350)</f>
        <v>2022</v>
      </c>
      <c r="C2350" s="0" t="n">
        <f aca="false">MONTH(A2350)</f>
        <v>10</v>
      </c>
      <c r="D2350" s="49" t="n">
        <v>22.491</v>
      </c>
      <c r="E2350" s="49" t="n">
        <v>5.817</v>
      </c>
      <c r="F2350" s="49" t="n">
        <f aca="false">D2350/E2350</f>
        <v>3.86642599277978</v>
      </c>
      <c r="G2350" s="0" t="str">
        <f aca="false">IF(OR(C2350&lt;4,C2350&gt;9),"Winter","Summer")</f>
        <v>Winter</v>
      </c>
    </row>
    <row r="2351" customFormat="false" ht="14.25" hidden="false" customHeight="false" outlineLevel="0" collapsed="false">
      <c r="A2351" s="50" t="n">
        <v>44839.9583333333</v>
      </c>
      <c r="B2351" s="0" t="n">
        <f aca="false">YEAR(A2351)</f>
        <v>2022</v>
      </c>
      <c r="C2351" s="0" t="n">
        <f aca="false">MONTH(A2351)</f>
        <v>10</v>
      </c>
      <c r="D2351" s="49" t="n">
        <v>17.4825</v>
      </c>
      <c r="E2351" s="49" t="n">
        <v>5.8905</v>
      </c>
      <c r="F2351" s="49" t="n">
        <f aca="false">D2351/E2351</f>
        <v>2.96791443850267</v>
      </c>
      <c r="G2351" s="0" t="str">
        <f aca="false">IF(OR(C2351&lt;4,C2351&gt;9),"Winter","Summer")</f>
        <v>Winter</v>
      </c>
    </row>
    <row r="2352" customFormat="false" ht="14.25" hidden="false" customHeight="false" outlineLevel="0" collapsed="false">
      <c r="A2352" s="50" t="n">
        <v>44840.9583333333</v>
      </c>
      <c r="B2352" s="0" t="n">
        <f aca="false">YEAR(A2352)</f>
        <v>2022</v>
      </c>
      <c r="C2352" s="0" t="n">
        <f aca="false">MONTH(A2352)</f>
        <v>10</v>
      </c>
      <c r="D2352" s="49" t="n">
        <v>21.3045</v>
      </c>
      <c r="E2352" s="49" t="n">
        <v>8.022</v>
      </c>
      <c r="F2352" s="49" t="n">
        <f aca="false">D2352/E2352</f>
        <v>2.65575916230367</v>
      </c>
      <c r="G2352" s="0" t="str">
        <f aca="false">IF(OR(C2352&lt;4,C2352&gt;9),"Winter","Summer")</f>
        <v>Winter</v>
      </c>
    </row>
    <row r="2353" customFormat="false" ht="14.25" hidden="false" customHeight="false" outlineLevel="0" collapsed="false">
      <c r="A2353" s="50" t="n">
        <v>44841.9583333333</v>
      </c>
      <c r="B2353" s="0" t="n">
        <f aca="false">YEAR(A2353)</f>
        <v>2022</v>
      </c>
      <c r="C2353" s="0" t="n">
        <f aca="false">MONTH(A2353)</f>
        <v>10</v>
      </c>
      <c r="D2353" s="49" t="n">
        <v>26.964</v>
      </c>
      <c r="E2353" s="49" t="n">
        <v>7.7174997</v>
      </c>
      <c r="F2353" s="49" t="n">
        <f aca="false">D2353/E2353</f>
        <v>3.49387768683684</v>
      </c>
      <c r="G2353" s="0" t="str">
        <f aca="false">IF(OR(C2353&lt;4,C2353&gt;9),"Winter","Summer")</f>
        <v>Winter</v>
      </c>
    </row>
    <row r="2354" customFormat="false" ht="14.25" hidden="false" customHeight="false" outlineLevel="0" collapsed="false">
      <c r="A2354" s="50" t="n">
        <v>44842.9583333333</v>
      </c>
      <c r="B2354" s="0" t="n">
        <f aca="false">YEAR(A2354)</f>
        <v>2022</v>
      </c>
      <c r="C2354" s="0" t="n">
        <f aca="false">MONTH(A2354)</f>
        <v>10</v>
      </c>
      <c r="D2354" s="49" t="n">
        <v>22.8165</v>
      </c>
      <c r="E2354" s="49" t="n">
        <v>7.7174997</v>
      </c>
      <c r="F2354" s="49" t="n">
        <f aca="false">D2354/E2354</f>
        <v>2.95646269995968</v>
      </c>
      <c r="G2354" s="0" t="str">
        <f aca="false">IF(OR(C2354&lt;4,C2354&gt;9),"Winter","Summer")</f>
        <v>Winter</v>
      </c>
    </row>
    <row r="2355" customFormat="false" ht="14.25" hidden="false" customHeight="false" outlineLevel="0" collapsed="false">
      <c r="A2355" s="50" t="n">
        <v>44843.9583333333</v>
      </c>
      <c r="B2355" s="0" t="n">
        <f aca="false">YEAR(A2355)</f>
        <v>2022</v>
      </c>
      <c r="C2355" s="0" t="n">
        <f aca="false">MONTH(A2355)</f>
        <v>10</v>
      </c>
      <c r="D2355" s="49" t="n">
        <v>25.746</v>
      </c>
      <c r="E2355" s="49" t="n">
        <v>7.749</v>
      </c>
      <c r="F2355" s="49" t="n">
        <f aca="false">D2355/E2355</f>
        <v>3.32249322493225</v>
      </c>
      <c r="G2355" s="0" t="str">
        <f aca="false">IF(OR(C2355&lt;4,C2355&gt;9),"Winter","Summer")</f>
        <v>Winter</v>
      </c>
    </row>
    <row r="2356" customFormat="false" ht="14.25" hidden="false" customHeight="false" outlineLevel="0" collapsed="false">
      <c r="A2356" s="50" t="n">
        <v>44844.9583333333</v>
      </c>
      <c r="B2356" s="0" t="n">
        <f aca="false">YEAR(A2356)</f>
        <v>2022</v>
      </c>
      <c r="C2356" s="0" t="n">
        <f aca="false">MONTH(A2356)</f>
        <v>10</v>
      </c>
      <c r="D2356" s="49" t="n">
        <v>31.279501</v>
      </c>
      <c r="E2356" s="49" t="n">
        <v>7.4445</v>
      </c>
      <c r="F2356" s="49" t="n">
        <f aca="false">D2356/E2356</f>
        <v>4.20169265901001</v>
      </c>
      <c r="G2356" s="0" t="str">
        <f aca="false">IF(OR(C2356&lt;4,C2356&gt;9),"Winter","Summer")</f>
        <v>Winter</v>
      </c>
    </row>
    <row r="2357" customFormat="false" ht="14.25" hidden="false" customHeight="false" outlineLevel="0" collapsed="false">
      <c r="A2357" s="50" t="n">
        <v>44845.9583333333</v>
      </c>
      <c r="B2357" s="0" t="n">
        <f aca="false">YEAR(A2357)</f>
        <v>2022</v>
      </c>
      <c r="C2357" s="0" t="n">
        <f aca="false">MONTH(A2357)</f>
        <v>10</v>
      </c>
      <c r="D2357" s="49" t="n">
        <v>28.917002</v>
      </c>
      <c r="E2357" s="49" t="n">
        <v>7.749</v>
      </c>
      <c r="F2357" s="49" t="n">
        <f aca="false">D2357/E2357</f>
        <v>3.73170757517099</v>
      </c>
      <c r="G2357" s="0" t="str">
        <f aca="false">IF(OR(C2357&lt;4,C2357&gt;9),"Winter","Summer")</f>
        <v>Winter</v>
      </c>
    </row>
    <row r="2358" customFormat="false" ht="14.25" hidden="false" customHeight="false" outlineLevel="0" collapsed="false">
      <c r="A2358" s="50" t="n">
        <v>44846.9583333333</v>
      </c>
      <c r="B2358" s="0" t="n">
        <f aca="false">YEAR(A2358)</f>
        <v>2022</v>
      </c>
      <c r="C2358" s="0" t="n">
        <f aca="false">MONTH(A2358)</f>
        <v>10</v>
      </c>
      <c r="D2358" s="49" t="n">
        <v>33.537</v>
      </c>
      <c r="E2358" s="49" t="n">
        <v>7.917</v>
      </c>
      <c r="F2358" s="49" t="n">
        <f aca="false">D2358/E2358</f>
        <v>4.23607427055703</v>
      </c>
      <c r="G2358" s="0" t="str">
        <f aca="false">IF(OR(C2358&lt;4,C2358&gt;9),"Winter","Summer")</f>
        <v>Winter</v>
      </c>
    </row>
    <row r="2359" customFormat="false" ht="14.25" hidden="false" customHeight="false" outlineLevel="0" collapsed="false">
      <c r="A2359" s="50" t="n">
        <v>44847.9583333333</v>
      </c>
      <c r="B2359" s="0" t="n">
        <f aca="false">YEAR(A2359)</f>
        <v>2022</v>
      </c>
      <c r="C2359" s="0" t="n">
        <f aca="false">MONTH(A2359)</f>
        <v>10</v>
      </c>
      <c r="D2359" s="49" t="n">
        <v>30.807</v>
      </c>
      <c r="E2359" s="49" t="n">
        <v>6.5415</v>
      </c>
      <c r="F2359" s="49" t="n">
        <f aca="false">D2359/E2359</f>
        <v>4.70947030497592</v>
      </c>
      <c r="G2359" s="0" t="str">
        <f aca="false">IF(OR(C2359&lt;4,C2359&gt;9),"Winter","Summer")</f>
        <v>Winter</v>
      </c>
    </row>
    <row r="2360" customFormat="false" ht="14.25" hidden="false" customHeight="false" outlineLevel="0" collapsed="false">
      <c r="A2360" s="50" t="n">
        <v>44848.9583333333</v>
      </c>
      <c r="B2360" s="0" t="n">
        <f aca="false">YEAR(A2360)</f>
        <v>2022</v>
      </c>
      <c r="C2360" s="0" t="n">
        <f aca="false">MONTH(A2360)</f>
        <v>10</v>
      </c>
      <c r="D2360" s="49" t="n">
        <v>23.373001</v>
      </c>
      <c r="E2360" s="49" t="n">
        <v>4.788</v>
      </c>
      <c r="F2360" s="49" t="n">
        <f aca="false">D2360/E2360</f>
        <v>4.88157915622389</v>
      </c>
      <c r="G2360" s="0" t="str">
        <f aca="false">IF(OR(C2360&lt;4,C2360&gt;9),"Winter","Summer")</f>
        <v>Winter</v>
      </c>
    </row>
    <row r="2361" customFormat="false" ht="14.25" hidden="false" customHeight="false" outlineLevel="0" collapsed="false">
      <c r="A2361" s="50" t="n">
        <v>44849.9583333333</v>
      </c>
      <c r="B2361" s="0" t="n">
        <f aca="false">YEAR(A2361)</f>
        <v>2022</v>
      </c>
      <c r="C2361" s="0" t="n">
        <f aca="false">MONTH(A2361)</f>
        <v>10</v>
      </c>
      <c r="D2361" s="49" t="n">
        <v>20.8635</v>
      </c>
      <c r="E2361" s="49" t="n">
        <v>4.788</v>
      </c>
      <c r="F2361" s="49" t="n">
        <f aca="false">D2361/E2361</f>
        <v>4.35745614035088</v>
      </c>
      <c r="G2361" s="0" t="str">
        <f aca="false">IF(OR(C2361&lt;4,C2361&gt;9),"Winter","Summer")</f>
        <v>Winter</v>
      </c>
    </row>
    <row r="2362" customFormat="false" ht="14.25" hidden="false" customHeight="false" outlineLevel="0" collapsed="false">
      <c r="A2362" s="50" t="n">
        <v>44850.9583333333</v>
      </c>
      <c r="B2362" s="0" t="n">
        <f aca="false">YEAR(A2362)</f>
        <v>2022</v>
      </c>
      <c r="C2362" s="0" t="n">
        <f aca="false">MONTH(A2362)</f>
        <v>10</v>
      </c>
      <c r="D2362" s="49" t="n">
        <v>21.882</v>
      </c>
      <c r="E2362" s="49" t="n">
        <v>4.599</v>
      </c>
      <c r="F2362" s="49" t="n">
        <f aca="false">D2362/E2362</f>
        <v>4.75799086757991</v>
      </c>
      <c r="G2362" s="0" t="str">
        <f aca="false">IF(OR(C2362&lt;4,C2362&gt;9),"Winter","Summer")</f>
        <v>Winter</v>
      </c>
    </row>
    <row r="2363" customFormat="false" ht="14.25" hidden="false" customHeight="false" outlineLevel="0" collapsed="false">
      <c r="A2363" s="50" t="n">
        <v>44851.9583333333</v>
      </c>
      <c r="B2363" s="0" t="n">
        <f aca="false">YEAR(A2363)</f>
        <v>2022</v>
      </c>
      <c r="C2363" s="0" t="n">
        <f aca="false">MONTH(A2363)</f>
        <v>10</v>
      </c>
      <c r="D2363" s="49" t="n">
        <v>25.914</v>
      </c>
      <c r="E2363" s="49" t="n">
        <v>3.78</v>
      </c>
      <c r="F2363" s="49" t="n">
        <f aca="false">D2363/E2363</f>
        <v>6.85555555555556</v>
      </c>
      <c r="G2363" s="0" t="str">
        <f aca="false">IF(OR(C2363&lt;4,C2363&gt;9),"Winter","Summer")</f>
        <v>Winter</v>
      </c>
    </row>
    <row r="2364" customFormat="false" ht="14.25" hidden="false" customHeight="false" outlineLevel="0" collapsed="false">
      <c r="A2364" s="50" t="n">
        <v>44852.9583333333</v>
      </c>
      <c r="B2364" s="0" t="n">
        <f aca="false">YEAR(A2364)</f>
        <v>2022</v>
      </c>
      <c r="C2364" s="0" t="n">
        <f aca="false">MONTH(A2364)</f>
        <v>10</v>
      </c>
      <c r="D2364" s="49" t="n">
        <v>15.6345005</v>
      </c>
      <c r="E2364" s="49" t="n">
        <v>2.058</v>
      </c>
      <c r="F2364" s="49" t="n">
        <f aca="false">D2364/E2364</f>
        <v>7.59693901846453</v>
      </c>
      <c r="G2364" s="0" t="str">
        <f aca="false">IF(OR(C2364&lt;4,C2364&gt;9),"Winter","Summer")</f>
        <v>Winter</v>
      </c>
    </row>
    <row r="2365" customFormat="false" ht="14.25" hidden="false" customHeight="false" outlineLevel="0" collapsed="false">
      <c r="A2365" s="50" t="n">
        <v>44853.9583333333</v>
      </c>
      <c r="B2365" s="0" t="n">
        <f aca="false">YEAR(A2365)</f>
        <v>2022</v>
      </c>
      <c r="C2365" s="0" t="n">
        <f aca="false">MONTH(A2365)</f>
        <v>10</v>
      </c>
      <c r="D2365" s="49" t="n">
        <v>19.813501</v>
      </c>
      <c r="E2365" s="49" t="n">
        <v>3.3495002</v>
      </c>
      <c r="F2365" s="49" t="n">
        <f aca="false">D2365/E2365</f>
        <v>5.91536044691086</v>
      </c>
      <c r="G2365" s="0" t="str">
        <f aca="false">IF(OR(C2365&lt;4,C2365&gt;9),"Winter","Summer")</f>
        <v>Winter</v>
      </c>
    </row>
    <row r="2366" customFormat="false" ht="14.25" hidden="false" customHeight="false" outlineLevel="0" collapsed="false">
      <c r="A2366" s="50" t="n">
        <v>44854.9583333333</v>
      </c>
      <c r="B2366" s="0" t="n">
        <f aca="false">YEAR(A2366)</f>
        <v>2022</v>
      </c>
      <c r="C2366" s="0" t="n">
        <f aca="false">MONTH(A2366)</f>
        <v>10</v>
      </c>
      <c r="D2366" s="49" t="n">
        <v>20.2125</v>
      </c>
      <c r="E2366" s="49" t="n">
        <v>4.9769998</v>
      </c>
      <c r="F2366" s="49" t="n">
        <f aca="false">D2366/E2366</f>
        <v>4.06118159779713</v>
      </c>
      <c r="G2366" s="0" t="str">
        <f aca="false">IF(OR(C2366&lt;4,C2366&gt;9),"Winter","Summer")</f>
        <v>Winter</v>
      </c>
    </row>
    <row r="2367" customFormat="false" ht="14.25" hidden="false" customHeight="false" outlineLevel="0" collapsed="false">
      <c r="A2367" s="50" t="n">
        <v>44855.9583333333</v>
      </c>
      <c r="B2367" s="0" t="n">
        <f aca="false">YEAR(A2367)</f>
        <v>2022</v>
      </c>
      <c r="C2367" s="0" t="n">
        <f aca="false">MONTH(A2367)</f>
        <v>10</v>
      </c>
      <c r="D2367" s="49" t="n">
        <v>7.875</v>
      </c>
      <c r="E2367" s="49" t="n">
        <v>1.3755</v>
      </c>
      <c r="F2367" s="49" t="n">
        <f aca="false">D2367/E2367</f>
        <v>5.72519083969466</v>
      </c>
      <c r="G2367" s="0" t="str">
        <f aca="false">IF(OR(C2367&lt;4,C2367&gt;9),"Winter","Summer")</f>
        <v>Winter</v>
      </c>
    </row>
    <row r="2368" customFormat="false" ht="14.25" hidden="false" customHeight="false" outlineLevel="0" collapsed="false">
      <c r="A2368" s="50" t="n">
        <v>44856.9583333333</v>
      </c>
      <c r="B2368" s="0" t="n">
        <f aca="false">YEAR(A2368)</f>
        <v>2022</v>
      </c>
      <c r="C2368" s="0" t="n">
        <f aca="false">MONTH(A2368)</f>
        <v>10</v>
      </c>
      <c r="D2368" s="49" t="n">
        <v>7.875</v>
      </c>
      <c r="E2368" s="49" t="n">
        <v>1.3755</v>
      </c>
      <c r="F2368" s="49" t="n">
        <f aca="false">D2368/E2368</f>
        <v>5.72519083969466</v>
      </c>
      <c r="G2368" s="0" t="str">
        <f aca="false">IF(OR(C2368&lt;4,C2368&gt;9),"Winter","Summer")</f>
        <v>Winter</v>
      </c>
    </row>
    <row r="2369" customFormat="false" ht="14.25" hidden="false" customHeight="false" outlineLevel="0" collapsed="false">
      <c r="A2369" s="50" t="n">
        <v>44857.9583333333</v>
      </c>
      <c r="B2369" s="0" t="n">
        <f aca="false">YEAR(A2369)</f>
        <v>2022</v>
      </c>
      <c r="C2369" s="0" t="n">
        <f aca="false">MONTH(A2369)</f>
        <v>10</v>
      </c>
      <c r="D2369" s="49" t="n">
        <v>7.875</v>
      </c>
      <c r="E2369" s="49" t="n">
        <v>1.3755</v>
      </c>
      <c r="F2369" s="49" t="n">
        <f aca="false">D2369/E2369</f>
        <v>5.72519083969466</v>
      </c>
      <c r="G2369" s="0" t="str">
        <f aca="false">IF(OR(C2369&lt;4,C2369&gt;9),"Winter","Summer")</f>
        <v>Winter</v>
      </c>
    </row>
    <row r="2370" customFormat="false" ht="14.25" hidden="false" customHeight="false" outlineLevel="0" collapsed="false">
      <c r="A2370" s="50" t="n">
        <v>44858.9583333333</v>
      </c>
      <c r="B2370" s="0" t="n">
        <f aca="false">YEAR(A2370)</f>
        <v>2022</v>
      </c>
      <c r="C2370" s="0" t="n">
        <f aca="false">MONTH(A2370)</f>
        <v>10</v>
      </c>
      <c r="D2370" s="49" t="n">
        <v>7.875</v>
      </c>
      <c r="E2370" s="49" t="n">
        <v>1.3755</v>
      </c>
      <c r="F2370" s="49" t="n">
        <f aca="false">D2370/E2370</f>
        <v>5.72519083969466</v>
      </c>
      <c r="G2370" s="0" t="str">
        <f aca="false">IF(OR(C2370&lt;4,C2370&gt;9),"Winter","Summer")</f>
        <v>Winter</v>
      </c>
    </row>
    <row r="2371" customFormat="false" ht="14.25" hidden="false" customHeight="false" outlineLevel="0" collapsed="false">
      <c r="A2371" s="50" t="n">
        <v>44859.9583333333</v>
      </c>
      <c r="B2371" s="0" t="n">
        <f aca="false">YEAR(A2371)</f>
        <v>2022</v>
      </c>
      <c r="C2371" s="0" t="n">
        <f aca="false">MONTH(A2371)</f>
        <v>10</v>
      </c>
      <c r="D2371" s="49" t="n">
        <v>7.875</v>
      </c>
      <c r="E2371" s="49" t="n">
        <v>1.3755</v>
      </c>
      <c r="F2371" s="49" t="n">
        <f aca="false">D2371/E2371</f>
        <v>5.72519083969466</v>
      </c>
      <c r="G2371" s="0" t="str">
        <f aca="false">IF(OR(C2371&lt;4,C2371&gt;9),"Winter","Summer")</f>
        <v>Winter</v>
      </c>
    </row>
    <row r="2372" customFormat="false" ht="14.25" hidden="false" customHeight="false" outlineLevel="0" collapsed="false">
      <c r="A2372" s="50" t="n">
        <v>44860.9583333333</v>
      </c>
      <c r="B2372" s="0" t="n">
        <f aca="false">YEAR(A2372)</f>
        <v>2022</v>
      </c>
      <c r="C2372" s="0" t="n">
        <f aca="false">MONTH(A2372)</f>
        <v>10</v>
      </c>
      <c r="D2372" s="49" t="n">
        <v>7.875</v>
      </c>
      <c r="E2372" s="49" t="n">
        <v>1.3755</v>
      </c>
      <c r="F2372" s="49" t="n">
        <f aca="false">D2372/E2372</f>
        <v>5.72519083969466</v>
      </c>
      <c r="G2372" s="0" t="str">
        <f aca="false">IF(OR(C2372&lt;4,C2372&gt;9),"Winter","Summer")</f>
        <v>Winter</v>
      </c>
    </row>
    <row r="2373" customFormat="false" ht="14.25" hidden="false" customHeight="false" outlineLevel="0" collapsed="false">
      <c r="A2373" s="50" t="n">
        <v>44861.9583333333</v>
      </c>
      <c r="B2373" s="0" t="n">
        <f aca="false">YEAR(A2373)</f>
        <v>2022</v>
      </c>
      <c r="C2373" s="0" t="n">
        <f aca="false">MONTH(A2373)</f>
        <v>10</v>
      </c>
      <c r="D2373" s="49" t="n">
        <v>7.875</v>
      </c>
      <c r="E2373" s="49" t="n">
        <v>1.3755</v>
      </c>
      <c r="F2373" s="49" t="n">
        <f aca="false">D2373/E2373</f>
        <v>5.72519083969466</v>
      </c>
      <c r="G2373" s="0" t="str">
        <f aca="false">IF(OR(C2373&lt;4,C2373&gt;9),"Winter","Summer")</f>
        <v>Winter</v>
      </c>
    </row>
    <row r="2374" customFormat="false" ht="14.25" hidden="false" customHeight="false" outlineLevel="0" collapsed="false">
      <c r="A2374" s="50" t="n">
        <v>44862.9583333333</v>
      </c>
      <c r="B2374" s="0" t="n">
        <f aca="false">YEAR(A2374)</f>
        <v>2022</v>
      </c>
      <c r="C2374" s="0" t="n">
        <f aca="false">MONTH(A2374)</f>
        <v>10</v>
      </c>
      <c r="D2374" s="49" t="n">
        <v>7.875</v>
      </c>
      <c r="E2374" s="49" t="n">
        <v>1.3755</v>
      </c>
      <c r="F2374" s="49" t="n">
        <f aca="false">D2374/E2374</f>
        <v>5.72519083969466</v>
      </c>
      <c r="G2374" s="0" t="str">
        <f aca="false">IF(OR(C2374&lt;4,C2374&gt;9),"Winter","Summer")</f>
        <v>Winter</v>
      </c>
    </row>
    <row r="2375" customFormat="false" ht="14.25" hidden="false" customHeight="false" outlineLevel="0" collapsed="false">
      <c r="A2375" s="50" t="n">
        <v>44863.9583333333</v>
      </c>
      <c r="B2375" s="0" t="n">
        <f aca="false">YEAR(A2375)</f>
        <v>2022</v>
      </c>
      <c r="C2375" s="0" t="n">
        <f aca="false">MONTH(A2375)</f>
        <v>10</v>
      </c>
      <c r="D2375" s="49" t="n">
        <v>7.875</v>
      </c>
      <c r="E2375" s="49" t="n">
        <v>1.3755</v>
      </c>
      <c r="F2375" s="49" t="n">
        <f aca="false">D2375/E2375</f>
        <v>5.72519083969466</v>
      </c>
      <c r="G2375" s="0" t="str">
        <f aca="false">IF(OR(C2375&lt;4,C2375&gt;9),"Winter","Summer")</f>
        <v>Winter</v>
      </c>
    </row>
    <row r="2376" customFormat="false" ht="14.25" hidden="false" customHeight="false" outlineLevel="0" collapsed="false">
      <c r="A2376" s="50" t="n">
        <v>44865</v>
      </c>
      <c r="B2376" s="0" t="n">
        <f aca="false">YEAR(A2376)</f>
        <v>2022</v>
      </c>
      <c r="C2376" s="0" t="n">
        <f aca="false">MONTH(A2376)</f>
        <v>10</v>
      </c>
      <c r="D2376" s="49" t="n">
        <v>7.875</v>
      </c>
      <c r="E2376" s="49" t="n">
        <v>1.3755</v>
      </c>
      <c r="F2376" s="49" t="n">
        <f aca="false">D2376/E2376</f>
        <v>5.72519083969466</v>
      </c>
      <c r="G2376" s="0" t="str">
        <f aca="false">IF(OR(C2376&lt;4,C2376&gt;9),"Winter","Summer")</f>
        <v>Winter</v>
      </c>
    </row>
    <row r="2377" customFormat="false" ht="14.25" hidden="false" customHeight="false" outlineLevel="0" collapsed="false">
      <c r="A2377" s="50" t="n">
        <v>44866</v>
      </c>
      <c r="B2377" s="0" t="n">
        <f aca="false">YEAR(A2377)</f>
        <v>2022</v>
      </c>
      <c r="C2377" s="0" t="n">
        <f aca="false">MONTH(A2377)</f>
        <v>11</v>
      </c>
      <c r="D2377" s="49" t="n">
        <v>7.875</v>
      </c>
      <c r="E2377" s="49" t="n">
        <v>1.3755</v>
      </c>
      <c r="F2377" s="49" t="n">
        <f aca="false">D2377/E2377</f>
        <v>5.72519083969466</v>
      </c>
      <c r="G2377" s="0" t="str">
        <f aca="false">IF(OR(C2377&lt;4,C2377&gt;9),"Winter","Summer")</f>
        <v>Winter</v>
      </c>
    </row>
    <row r="2378" customFormat="false" ht="14.25" hidden="false" customHeight="false" outlineLevel="0" collapsed="false">
      <c r="A2378" s="50" t="n">
        <v>44867</v>
      </c>
      <c r="B2378" s="0" t="n">
        <f aca="false">YEAR(A2378)</f>
        <v>2022</v>
      </c>
      <c r="C2378" s="0" t="n">
        <f aca="false">MONTH(A2378)</f>
        <v>11</v>
      </c>
      <c r="D2378" s="49" t="n">
        <v>7.875</v>
      </c>
      <c r="E2378" s="49" t="n">
        <v>1.3755</v>
      </c>
      <c r="F2378" s="49" t="n">
        <f aca="false">D2378/E2378</f>
        <v>5.72519083969466</v>
      </c>
      <c r="G2378" s="0" t="str">
        <f aca="false">IF(OR(C2378&lt;4,C2378&gt;9),"Winter","Summer")</f>
        <v>Winter</v>
      </c>
    </row>
    <row r="2379" customFormat="false" ht="14.25" hidden="false" customHeight="false" outlineLevel="0" collapsed="false">
      <c r="A2379" s="50" t="n">
        <v>44868</v>
      </c>
      <c r="B2379" s="0" t="n">
        <f aca="false">YEAR(A2379)</f>
        <v>2022</v>
      </c>
      <c r="C2379" s="0" t="n">
        <f aca="false">MONTH(A2379)</f>
        <v>11</v>
      </c>
      <c r="D2379" s="49" t="n">
        <v>7.875</v>
      </c>
      <c r="E2379" s="49" t="n">
        <v>1.3755</v>
      </c>
      <c r="F2379" s="49" t="n">
        <f aca="false">D2379/E2379</f>
        <v>5.72519083969466</v>
      </c>
      <c r="G2379" s="0" t="str">
        <f aca="false">IF(OR(C2379&lt;4,C2379&gt;9),"Winter","Summer")</f>
        <v>Winter</v>
      </c>
    </row>
    <row r="2380" customFormat="false" ht="14.25" hidden="false" customHeight="false" outlineLevel="0" collapsed="false">
      <c r="A2380" s="50" t="n">
        <v>44869</v>
      </c>
      <c r="B2380" s="0" t="n">
        <f aca="false">YEAR(A2380)</f>
        <v>2022</v>
      </c>
      <c r="C2380" s="0" t="n">
        <f aca="false">MONTH(A2380)</f>
        <v>11</v>
      </c>
      <c r="D2380" s="49" t="n">
        <v>10.184999</v>
      </c>
      <c r="E2380" s="49" t="n">
        <v>1.6800001</v>
      </c>
      <c r="F2380" s="49" t="n">
        <f aca="false">D2380/E2380</f>
        <v>6.06249904389887</v>
      </c>
      <c r="G2380" s="0" t="str">
        <f aca="false">IF(OR(C2380&lt;4,C2380&gt;9),"Winter","Summer")</f>
        <v>Winter</v>
      </c>
    </row>
    <row r="2381" customFormat="false" ht="14.25" hidden="false" customHeight="false" outlineLevel="0" collapsed="false">
      <c r="A2381" s="50" t="n">
        <v>44870</v>
      </c>
      <c r="B2381" s="0" t="n">
        <f aca="false">YEAR(A2381)</f>
        <v>2022</v>
      </c>
      <c r="C2381" s="0" t="n">
        <f aca="false">MONTH(A2381)</f>
        <v>11</v>
      </c>
      <c r="D2381" s="49" t="n">
        <v>7.875</v>
      </c>
      <c r="E2381" s="49" t="n">
        <v>1.3755</v>
      </c>
      <c r="F2381" s="49" t="n">
        <f aca="false">D2381/E2381</f>
        <v>5.72519083969466</v>
      </c>
      <c r="G2381" s="0" t="str">
        <f aca="false">IF(OR(C2381&lt;4,C2381&gt;9),"Winter","Summer")</f>
        <v>Winter</v>
      </c>
    </row>
    <row r="2382" customFormat="false" ht="14.25" hidden="false" customHeight="false" outlineLevel="0" collapsed="false">
      <c r="A2382" s="50" t="n">
        <v>44871</v>
      </c>
      <c r="B2382" s="0" t="n">
        <f aca="false">YEAR(A2382)</f>
        <v>2022</v>
      </c>
      <c r="C2382" s="0" t="n">
        <f aca="false">MONTH(A2382)</f>
        <v>11</v>
      </c>
      <c r="D2382" s="49" t="n">
        <v>7.875</v>
      </c>
      <c r="E2382" s="49" t="n">
        <v>1.3755</v>
      </c>
      <c r="F2382" s="49" t="n">
        <f aca="false">D2382/E2382</f>
        <v>5.72519083969466</v>
      </c>
      <c r="G2382" s="0" t="str">
        <f aca="false">IF(OR(C2382&lt;4,C2382&gt;9),"Winter","Summer")</f>
        <v>Winter</v>
      </c>
    </row>
    <row r="2383" customFormat="false" ht="14.25" hidden="false" customHeight="false" outlineLevel="0" collapsed="false">
      <c r="A2383" s="50" t="n">
        <v>44872</v>
      </c>
      <c r="B2383" s="0" t="n">
        <f aca="false">YEAR(A2383)</f>
        <v>2022</v>
      </c>
      <c r="C2383" s="0" t="n">
        <f aca="false">MONTH(A2383)</f>
        <v>11</v>
      </c>
      <c r="D2383" s="49" t="n">
        <v>7.875</v>
      </c>
      <c r="E2383" s="49" t="n">
        <v>1.3755</v>
      </c>
      <c r="F2383" s="49" t="n">
        <f aca="false">D2383/E2383</f>
        <v>5.72519083969466</v>
      </c>
      <c r="G2383" s="0" t="str">
        <f aca="false">IF(OR(C2383&lt;4,C2383&gt;9),"Winter","Summer")</f>
        <v>Winter</v>
      </c>
    </row>
    <row r="2384" customFormat="false" ht="14.25" hidden="false" customHeight="false" outlineLevel="0" collapsed="false">
      <c r="A2384" s="50" t="n">
        <v>44873</v>
      </c>
      <c r="B2384" s="0" t="n">
        <f aca="false">YEAR(A2384)</f>
        <v>2022</v>
      </c>
      <c r="C2384" s="0" t="n">
        <f aca="false">MONTH(A2384)</f>
        <v>11</v>
      </c>
      <c r="D2384" s="49" t="n">
        <v>7.875</v>
      </c>
      <c r="E2384" s="49" t="n">
        <v>1.3755</v>
      </c>
      <c r="F2384" s="49" t="n">
        <f aca="false">D2384/E2384</f>
        <v>5.72519083969466</v>
      </c>
      <c r="G2384" s="0" t="str">
        <f aca="false">IF(OR(C2384&lt;4,C2384&gt;9),"Winter","Summer")</f>
        <v>Winter</v>
      </c>
    </row>
    <row r="2385" customFormat="false" ht="14.25" hidden="false" customHeight="false" outlineLevel="0" collapsed="false">
      <c r="A2385" s="50" t="n">
        <v>44874</v>
      </c>
      <c r="B2385" s="0" t="n">
        <f aca="false">YEAR(A2385)</f>
        <v>2022</v>
      </c>
      <c r="C2385" s="0" t="n">
        <f aca="false">MONTH(A2385)</f>
        <v>11</v>
      </c>
      <c r="D2385" s="49" t="n">
        <v>7.875</v>
      </c>
      <c r="E2385" s="49" t="n">
        <v>1.3755</v>
      </c>
      <c r="F2385" s="49" t="n">
        <f aca="false">D2385/E2385</f>
        <v>5.72519083969466</v>
      </c>
      <c r="G2385" s="0" t="str">
        <f aca="false">IF(OR(C2385&lt;4,C2385&gt;9),"Winter","Summer")</f>
        <v>Winter</v>
      </c>
    </row>
    <row r="2386" customFormat="false" ht="14.25" hidden="false" customHeight="false" outlineLevel="0" collapsed="false">
      <c r="A2386" s="50" t="n">
        <v>44875</v>
      </c>
      <c r="B2386" s="0" t="n">
        <f aca="false">YEAR(A2386)</f>
        <v>2022</v>
      </c>
      <c r="C2386" s="0" t="n">
        <f aca="false">MONTH(A2386)</f>
        <v>11</v>
      </c>
      <c r="D2386" s="49" t="n">
        <v>7.875</v>
      </c>
      <c r="E2386" s="49" t="n">
        <v>1.3755</v>
      </c>
      <c r="F2386" s="49" t="n">
        <f aca="false">D2386/E2386</f>
        <v>5.72519083969466</v>
      </c>
      <c r="G2386" s="0" t="str">
        <f aca="false">IF(OR(C2386&lt;4,C2386&gt;9),"Winter","Summer")</f>
        <v>Winter</v>
      </c>
    </row>
    <row r="2387" customFormat="false" ht="14.25" hidden="false" customHeight="false" outlineLevel="0" collapsed="false">
      <c r="A2387" s="50" t="n">
        <v>44876</v>
      </c>
      <c r="B2387" s="0" t="n">
        <f aca="false">YEAR(A2387)</f>
        <v>2022</v>
      </c>
      <c r="C2387" s="0" t="n">
        <f aca="false">MONTH(A2387)</f>
        <v>11</v>
      </c>
      <c r="D2387" s="49" t="n">
        <v>7.875</v>
      </c>
      <c r="E2387" s="49" t="n">
        <v>1.3755</v>
      </c>
      <c r="F2387" s="49" t="n">
        <f aca="false">D2387/E2387</f>
        <v>5.72519083969466</v>
      </c>
      <c r="G2387" s="0" t="str">
        <f aca="false">IF(OR(C2387&lt;4,C2387&gt;9),"Winter","Summer")</f>
        <v>Winter</v>
      </c>
    </row>
    <row r="2388" customFormat="false" ht="14.25" hidden="false" customHeight="false" outlineLevel="0" collapsed="false">
      <c r="A2388" s="50" t="n">
        <v>44877</v>
      </c>
      <c r="B2388" s="0" t="n">
        <f aca="false">YEAR(A2388)</f>
        <v>2022</v>
      </c>
      <c r="C2388" s="0" t="n">
        <f aca="false">MONTH(A2388)</f>
        <v>11</v>
      </c>
      <c r="D2388" s="49" t="n">
        <v>7.875</v>
      </c>
      <c r="E2388" s="49" t="n">
        <v>1.3755</v>
      </c>
      <c r="F2388" s="49" t="n">
        <f aca="false">D2388/E2388</f>
        <v>5.72519083969466</v>
      </c>
      <c r="G2388" s="0" t="str">
        <f aca="false">IF(OR(C2388&lt;4,C2388&gt;9),"Winter","Summer")</f>
        <v>Winter</v>
      </c>
    </row>
    <row r="2389" customFormat="false" ht="14.25" hidden="false" customHeight="false" outlineLevel="0" collapsed="false">
      <c r="A2389" s="50" t="n">
        <v>44878</v>
      </c>
      <c r="B2389" s="0" t="n">
        <f aca="false">YEAR(A2389)</f>
        <v>2022</v>
      </c>
      <c r="C2389" s="0" t="n">
        <f aca="false">MONTH(A2389)</f>
        <v>11</v>
      </c>
      <c r="D2389" s="49" t="n">
        <v>7.875</v>
      </c>
      <c r="E2389" s="49" t="n">
        <v>1.3755</v>
      </c>
      <c r="F2389" s="49" t="n">
        <f aca="false">D2389/E2389</f>
        <v>5.72519083969466</v>
      </c>
      <c r="G2389" s="0" t="str">
        <f aca="false">IF(OR(C2389&lt;4,C2389&gt;9),"Winter","Summer")</f>
        <v>Winter</v>
      </c>
    </row>
    <row r="2390" customFormat="false" ht="14.25" hidden="false" customHeight="false" outlineLevel="0" collapsed="false">
      <c r="A2390" s="50" t="n">
        <v>44879</v>
      </c>
      <c r="B2390" s="0" t="n">
        <f aca="false">YEAR(A2390)</f>
        <v>2022</v>
      </c>
      <c r="C2390" s="0" t="n">
        <f aca="false">MONTH(A2390)</f>
        <v>11</v>
      </c>
      <c r="D2390" s="49" t="n">
        <v>8.316</v>
      </c>
      <c r="E2390" s="49" t="n">
        <v>1.3755</v>
      </c>
      <c r="F2390" s="49" t="n">
        <f aca="false">D2390/E2390</f>
        <v>6.04580152671756</v>
      </c>
      <c r="G2390" s="0" t="str">
        <f aca="false">IF(OR(C2390&lt;4,C2390&gt;9),"Winter","Summer")</f>
        <v>Winter</v>
      </c>
    </row>
    <row r="2391" customFormat="false" ht="14.25" hidden="false" customHeight="false" outlineLevel="0" collapsed="false">
      <c r="A2391" s="50" t="n">
        <v>44880</v>
      </c>
      <c r="B2391" s="0" t="n">
        <f aca="false">YEAR(A2391)</f>
        <v>2022</v>
      </c>
      <c r="C2391" s="0" t="n">
        <f aca="false">MONTH(A2391)</f>
        <v>11</v>
      </c>
      <c r="D2391" s="49" t="n">
        <v>7.875</v>
      </c>
      <c r="E2391" s="49" t="n">
        <v>1.3755</v>
      </c>
      <c r="F2391" s="49" t="n">
        <f aca="false">D2391/E2391</f>
        <v>5.72519083969466</v>
      </c>
      <c r="G2391" s="0" t="str">
        <f aca="false">IF(OR(C2391&lt;4,C2391&gt;9),"Winter","Summer")</f>
        <v>Winter</v>
      </c>
    </row>
    <row r="2392" customFormat="false" ht="14.25" hidden="false" customHeight="false" outlineLevel="0" collapsed="false">
      <c r="A2392" s="50" t="n">
        <v>44881</v>
      </c>
      <c r="B2392" s="0" t="n">
        <f aca="false">YEAR(A2392)</f>
        <v>2022</v>
      </c>
      <c r="C2392" s="0" t="n">
        <f aca="false">MONTH(A2392)</f>
        <v>11</v>
      </c>
      <c r="D2392" s="49" t="n">
        <v>7.875</v>
      </c>
      <c r="E2392" s="49" t="n">
        <v>1.3755</v>
      </c>
      <c r="F2392" s="49" t="n">
        <f aca="false">D2392/E2392</f>
        <v>5.72519083969466</v>
      </c>
      <c r="G2392" s="0" t="str">
        <f aca="false">IF(OR(C2392&lt;4,C2392&gt;9),"Winter","Summer")</f>
        <v>Winter</v>
      </c>
    </row>
    <row r="2393" customFormat="false" ht="14.25" hidden="false" customHeight="false" outlineLevel="0" collapsed="false">
      <c r="A2393" s="50" t="n">
        <v>44882</v>
      </c>
      <c r="B2393" s="0" t="n">
        <f aca="false">YEAR(A2393)</f>
        <v>2022</v>
      </c>
      <c r="C2393" s="0" t="n">
        <f aca="false">MONTH(A2393)</f>
        <v>11</v>
      </c>
      <c r="D2393" s="49" t="n">
        <v>7.875</v>
      </c>
      <c r="E2393" s="49" t="n">
        <v>1.3755</v>
      </c>
      <c r="F2393" s="49" t="n">
        <f aca="false">D2393/E2393</f>
        <v>5.72519083969466</v>
      </c>
      <c r="G2393" s="0" t="str">
        <f aca="false">IF(OR(C2393&lt;4,C2393&gt;9),"Winter","Summer")</f>
        <v>Winter</v>
      </c>
    </row>
    <row r="2394" customFormat="false" ht="14.25" hidden="false" customHeight="false" outlineLevel="0" collapsed="false">
      <c r="A2394" s="50" t="n">
        <v>44883</v>
      </c>
      <c r="B2394" s="0" t="n">
        <f aca="false">YEAR(A2394)</f>
        <v>2022</v>
      </c>
      <c r="C2394" s="0" t="n">
        <f aca="false">MONTH(A2394)</f>
        <v>11</v>
      </c>
      <c r="D2394" s="49" t="n">
        <v>7.875</v>
      </c>
      <c r="E2394" s="49" t="n">
        <v>1.3755</v>
      </c>
      <c r="F2394" s="49" t="n">
        <f aca="false">D2394/E2394</f>
        <v>5.72519083969466</v>
      </c>
      <c r="G2394" s="0" t="str">
        <f aca="false">IF(OR(C2394&lt;4,C2394&gt;9),"Winter","Summer")</f>
        <v>Winter</v>
      </c>
    </row>
    <row r="2395" customFormat="false" ht="14.25" hidden="false" customHeight="false" outlineLevel="0" collapsed="false">
      <c r="A2395" s="50" t="n">
        <v>44884</v>
      </c>
      <c r="B2395" s="0" t="n">
        <f aca="false">YEAR(A2395)</f>
        <v>2022</v>
      </c>
      <c r="C2395" s="0" t="n">
        <f aca="false">MONTH(A2395)</f>
        <v>11</v>
      </c>
      <c r="D2395" s="49" t="n">
        <v>7.875</v>
      </c>
      <c r="E2395" s="49" t="n">
        <v>1.3755</v>
      </c>
      <c r="F2395" s="49" t="n">
        <f aca="false">D2395/E2395</f>
        <v>5.72519083969466</v>
      </c>
      <c r="G2395" s="0" t="str">
        <f aca="false">IF(OR(C2395&lt;4,C2395&gt;9),"Winter","Summer")</f>
        <v>Winter</v>
      </c>
    </row>
    <row r="2396" customFormat="false" ht="14.25" hidden="false" customHeight="false" outlineLevel="0" collapsed="false">
      <c r="A2396" s="50" t="n">
        <v>44885</v>
      </c>
      <c r="B2396" s="0" t="n">
        <f aca="false">YEAR(A2396)</f>
        <v>2022</v>
      </c>
      <c r="C2396" s="0" t="n">
        <f aca="false">MONTH(A2396)</f>
        <v>11</v>
      </c>
      <c r="D2396" s="49" t="n">
        <v>7.875</v>
      </c>
      <c r="E2396" s="49" t="n">
        <v>1.3755</v>
      </c>
      <c r="F2396" s="49" t="n">
        <f aca="false">D2396/E2396</f>
        <v>5.72519083969466</v>
      </c>
      <c r="G2396" s="0" t="str">
        <f aca="false">IF(OR(C2396&lt;4,C2396&gt;9),"Winter","Summer")</f>
        <v>Winter</v>
      </c>
    </row>
    <row r="2397" customFormat="false" ht="14.25" hidden="false" customHeight="false" outlineLevel="0" collapsed="false">
      <c r="A2397" s="50" t="n">
        <v>44886</v>
      </c>
      <c r="B2397" s="0" t="n">
        <f aca="false">YEAR(A2397)</f>
        <v>2022</v>
      </c>
      <c r="C2397" s="0" t="n">
        <f aca="false">MONTH(A2397)</f>
        <v>11</v>
      </c>
      <c r="D2397" s="49" t="n">
        <v>7.875</v>
      </c>
      <c r="E2397" s="49" t="n">
        <v>1.3755</v>
      </c>
      <c r="F2397" s="49" t="n">
        <f aca="false">D2397/E2397</f>
        <v>5.72519083969466</v>
      </c>
      <c r="G2397" s="0" t="str">
        <f aca="false">IF(OR(C2397&lt;4,C2397&gt;9),"Winter","Summer")</f>
        <v>Winter</v>
      </c>
    </row>
    <row r="2398" customFormat="false" ht="14.25" hidden="false" customHeight="false" outlineLevel="0" collapsed="false">
      <c r="A2398" s="50" t="n">
        <v>44887</v>
      </c>
      <c r="B2398" s="0" t="n">
        <f aca="false">YEAR(A2398)</f>
        <v>2022</v>
      </c>
      <c r="C2398" s="0" t="n">
        <f aca="false">MONTH(A2398)</f>
        <v>11</v>
      </c>
      <c r="D2398" s="49" t="n">
        <v>12.1380005</v>
      </c>
      <c r="E2398" s="49" t="n">
        <v>1.3755</v>
      </c>
      <c r="F2398" s="49" t="n">
        <f aca="false">D2398/E2398</f>
        <v>8.82442784442021</v>
      </c>
      <c r="G2398" s="0" t="str">
        <f aca="false">IF(OR(C2398&lt;4,C2398&gt;9),"Winter","Summer")</f>
        <v>Winter</v>
      </c>
    </row>
    <row r="2399" customFormat="false" ht="14.25" hidden="false" customHeight="false" outlineLevel="0" collapsed="false">
      <c r="A2399" s="50" t="n">
        <v>44888</v>
      </c>
      <c r="B2399" s="0" t="n">
        <f aca="false">YEAR(A2399)</f>
        <v>2022</v>
      </c>
      <c r="C2399" s="0" t="n">
        <f aca="false">MONTH(A2399)</f>
        <v>11</v>
      </c>
      <c r="D2399" s="49" t="n">
        <v>7.875</v>
      </c>
      <c r="E2399" s="49" t="n">
        <v>1.3755</v>
      </c>
      <c r="F2399" s="49" t="n">
        <f aca="false">D2399/E2399</f>
        <v>5.72519083969466</v>
      </c>
      <c r="G2399" s="0" t="str">
        <f aca="false">IF(OR(C2399&lt;4,C2399&gt;9),"Winter","Summer")</f>
        <v>Winter</v>
      </c>
    </row>
    <row r="2400" customFormat="false" ht="14.25" hidden="false" customHeight="false" outlineLevel="0" collapsed="false">
      <c r="A2400" s="50" t="n">
        <v>44889</v>
      </c>
      <c r="B2400" s="0" t="n">
        <f aca="false">YEAR(A2400)</f>
        <v>2022</v>
      </c>
      <c r="C2400" s="0" t="n">
        <f aca="false">MONTH(A2400)</f>
        <v>11</v>
      </c>
      <c r="D2400" s="49" t="n">
        <v>7.875</v>
      </c>
      <c r="E2400" s="49" t="n">
        <v>1.5225</v>
      </c>
      <c r="F2400" s="49" t="n">
        <f aca="false">D2400/E2400</f>
        <v>5.17241379310345</v>
      </c>
      <c r="G2400" s="0" t="str">
        <f aca="false">IF(OR(C2400&lt;4,C2400&gt;9),"Winter","Summer")</f>
        <v>Winter</v>
      </c>
    </row>
    <row r="2401" customFormat="false" ht="14.25" hidden="false" customHeight="false" outlineLevel="0" collapsed="false">
      <c r="A2401" s="50" t="n">
        <v>44890</v>
      </c>
      <c r="B2401" s="0" t="n">
        <f aca="false">YEAR(A2401)</f>
        <v>2022</v>
      </c>
      <c r="C2401" s="0" t="n">
        <f aca="false">MONTH(A2401)</f>
        <v>11</v>
      </c>
      <c r="D2401" s="49" t="n">
        <v>26.008501</v>
      </c>
      <c r="E2401" s="49" t="n">
        <v>7.35</v>
      </c>
      <c r="F2401" s="49" t="n">
        <f aca="false">D2401/E2401</f>
        <v>3.53857156462585</v>
      </c>
      <c r="G2401" s="0" t="str">
        <f aca="false">IF(OR(C2401&lt;4,C2401&gt;9),"Winter","Summer")</f>
        <v>Winter</v>
      </c>
    </row>
    <row r="2402" customFormat="false" ht="14.25" hidden="false" customHeight="false" outlineLevel="0" collapsed="false">
      <c r="A2402" s="50" t="n">
        <v>44891</v>
      </c>
      <c r="B2402" s="0" t="n">
        <f aca="false">YEAR(A2402)</f>
        <v>2022</v>
      </c>
      <c r="C2402" s="0" t="n">
        <f aca="false">MONTH(A2402)</f>
        <v>11</v>
      </c>
      <c r="D2402" s="49" t="n">
        <v>26.292002</v>
      </c>
      <c r="E2402" s="49" t="n">
        <v>7.392</v>
      </c>
      <c r="F2402" s="49" t="n">
        <f aca="false">D2402/E2402</f>
        <v>3.55681845238095</v>
      </c>
      <c r="G2402" s="0" t="str">
        <f aca="false">IF(OR(C2402&lt;4,C2402&gt;9),"Winter","Summer")</f>
        <v>Winter</v>
      </c>
    </row>
    <row r="2403" customFormat="false" ht="14.25" hidden="false" customHeight="false" outlineLevel="0" collapsed="false">
      <c r="A2403" s="50" t="n">
        <v>44892</v>
      </c>
      <c r="B2403" s="0" t="n">
        <f aca="false">YEAR(A2403)</f>
        <v>2022</v>
      </c>
      <c r="C2403" s="0" t="n">
        <f aca="false">MONTH(A2403)</f>
        <v>11</v>
      </c>
      <c r="D2403" s="49" t="n">
        <v>24.8745</v>
      </c>
      <c r="E2403" s="49" t="n">
        <v>7.392</v>
      </c>
      <c r="F2403" s="49" t="n">
        <f aca="false">D2403/E2403</f>
        <v>3.36505681818182</v>
      </c>
      <c r="G2403" s="0" t="str">
        <f aca="false">IF(OR(C2403&lt;4,C2403&gt;9),"Winter","Summer")</f>
        <v>Winter</v>
      </c>
    </row>
    <row r="2404" customFormat="false" ht="14.25" hidden="false" customHeight="false" outlineLevel="0" collapsed="false">
      <c r="A2404" s="50" t="n">
        <v>44893</v>
      </c>
      <c r="B2404" s="0" t="n">
        <f aca="false">YEAR(A2404)</f>
        <v>2022</v>
      </c>
      <c r="C2404" s="0" t="n">
        <f aca="false">MONTH(A2404)</f>
        <v>11</v>
      </c>
      <c r="D2404" s="49" t="n">
        <v>35.314228</v>
      </c>
      <c r="E2404" s="49" t="n">
        <v>7.392</v>
      </c>
      <c r="F2404" s="49" t="n">
        <f aca="false">D2404/E2404</f>
        <v>4.77735768398268</v>
      </c>
      <c r="G2404" s="0" t="str">
        <f aca="false">IF(OR(C2404&lt;4,C2404&gt;9),"Winter","Summer")</f>
        <v>Winter</v>
      </c>
    </row>
    <row r="2405" customFormat="false" ht="14.25" hidden="false" customHeight="false" outlineLevel="0" collapsed="false">
      <c r="A2405" s="50" t="n">
        <v>44894</v>
      </c>
      <c r="B2405" s="0" t="n">
        <f aca="false">YEAR(A2405)</f>
        <v>2022</v>
      </c>
      <c r="C2405" s="0" t="n">
        <f aca="false">MONTH(A2405)</f>
        <v>11</v>
      </c>
      <c r="D2405" s="49" t="n">
        <v>35.314228</v>
      </c>
      <c r="E2405" s="49" t="n">
        <v>10.295565</v>
      </c>
      <c r="F2405" s="49" t="n">
        <f aca="false">D2405/E2405</f>
        <v>3.4300427417048</v>
      </c>
      <c r="G2405" s="0" t="str">
        <f aca="false">IF(OR(C2405&lt;4,C2405&gt;9),"Winter","Summer")</f>
        <v>Winter</v>
      </c>
    </row>
    <row r="2406" customFormat="false" ht="14.25" hidden="false" customHeight="false" outlineLevel="0" collapsed="false">
      <c r="A2406" s="50" t="n">
        <v>44895</v>
      </c>
      <c r="B2406" s="0" t="n">
        <f aca="false">YEAR(A2406)</f>
        <v>2022</v>
      </c>
      <c r="C2406" s="0" t="n">
        <f aca="false">MONTH(A2406)</f>
        <v>11</v>
      </c>
      <c r="D2406" s="49" t="n">
        <v>35.314228</v>
      </c>
      <c r="E2406" s="49" t="n">
        <v>10.295565</v>
      </c>
      <c r="F2406" s="49" t="n">
        <f aca="false">D2406/E2406</f>
        <v>3.4300427417048</v>
      </c>
      <c r="G2406" s="0" t="str">
        <f aca="false">IF(OR(C2406&lt;4,C2406&gt;9),"Winter","Summer")</f>
        <v>Winter</v>
      </c>
    </row>
    <row r="2407" customFormat="false" ht="14.25" hidden="false" customHeight="false" outlineLevel="0" collapsed="false">
      <c r="A2407" s="50" t="n">
        <v>44896</v>
      </c>
      <c r="B2407" s="0" t="n">
        <f aca="false">YEAR(A2407)</f>
        <v>2022</v>
      </c>
      <c r="C2407" s="0" t="n">
        <f aca="false">MONTH(A2407)</f>
        <v>12</v>
      </c>
      <c r="D2407" s="49" t="n">
        <v>35.314228</v>
      </c>
      <c r="E2407" s="49" t="n">
        <v>10.295565</v>
      </c>
      <c r="F2407" s="49" t="n">
        <f aca="false">D2407/E2407</f>
        <v>3.4300427417048</v>
      </c>
      <c r="G2407" s="0" t="str">
        <f aca="false">IF(OR(C2407&lt;4,C2407&gt;9),"Winter","Summer")</f>
        <v>Winter</v>
      </c>
    </row>
    <row r="2408" customFormat="false" ht="14.25" hidden="false" customHeight="false" outlineLevel="0" collapsed="false">
      <c r="A2408" s="50" t="n">
        <v>44897</v>
      </c>
      <c r="B2408" s="0" t="n">
        <f aca="false">YEAR(A2408)</f>
        <v>2022</v>
      </c>
      <c r="C2408" s="0" t="n">
        <f aca="false">MONTH(A2408)</f>
        <v>12</v>
      </c>
      <c r="D2408" s="49" t="n">
        <v>35.314228</v>
      </c>
      <c r="E2408" s="49" t="n">
        <v>10.295565</v>
      </c>
      <c r="F2408" s="49" t="n">
        <f aca="false">D2408/E2408</f>
        <v>3.4300427417048</v>
      </c>
      <c r="G2408" s="0" t="str">
        <f aca="false">IF(OR(C2408&lt;4,C2408&gt;9),"Winter","Summer")</f>
        <v>Winter</v>
      </c>
    </row>
    <row r="2409" customFormat="false" ht="14.25" hidden="false" customHeight="false" outlineLevel="0" collapsed="false">
      <c r="A2409" s="50" t="n">
        <v>44898</v>
      </c>
      <c r="B2409" s="0" t="n">
        <f aca="false">YEAR(A2409)</f>
        <v>2022</v>
      </c>
      <c r="C2409" s="0" t="n">
        <f aca="false">MONTH(A2409)</f>
        <v>12</v>
      </c>
      <c r="D2409" s="49" t="n">
        <v>35.314228</v>
      </c>
      <c r="E2409" s="49" t="n">
        <v>10.295565</v>
      </c>
      <c r="F2409" s="49" t="n">
        <f aca="false">D2409/E2409</f>
        <v>3.4300427417048</v>
      </c>
      <c r="G2409" s="0" t="str">
        <f aca="false">IF(OR(C2409&lt;4,C2409&gt;9),"Winter","Summer")</f>
        <v>Winter</v>
      </c>
    </row>
    <row r="2410" customFormat="false" ht="14.25" hidden="false" customHeight="false" outlineLevel="0" collapsed="false">
      <c r="A2410" s="50" t="n">
        <v>44899</v>
      </c>
      <c r="B2410" s="0" t="n">
        <f aca="false">YEAR(A2410)</f>
        <v>2022</v>
      </c>
      <c r="C2410" s="0" t="n">
        <f aca="false">MONTH(A2410)</f>
        <v>12</v>
      </c>
      <c r="D2410" s="49" t="n">
        <v>35.314228</v>
      </c>
      <c r="E2410" s="49" t="n">
        <v>10.295565</v>
      </c>
      <c r="F2410" s="49" t="n">
        <f aca="false">D2410/E2410</f>
        <v>3.4300427417048</v>
      </c>
      <c r="G2410" s="0" t="str">
        <f aca="false">IF(OR(C2410&lt;4,C2410&gt;9),"Winter","Summer")</f>
        <v>Winter</v>
      </c>
    </row>
    <row r="2411" customFormat="false" ht="14.25" hidden="false" customHeight="false" outlineLevel="0" collapsed="false">
      <c r="A2411" s="50" t="n">
        <v>44900</v>
      </c>
      <c r="B2411" s="0" t="n">
        <f aca="false">YEAR(A2411)</f>
        <v>2022</v>
      </c>
      <c r="C2411" s="0" t="n">
        <f aca="false">MONTH(A2411)</f>
        <v>12</v>
      </c>
      <c r="D2411" s="49" t="n">
        <v>35.314228</v>
      </c>
      <c r="E2411" s="49" t="n">
        <v>10.295565</v>
      </c>
      <c r="F2411" s="49" t="n">
        <f aca="false">D2411/E2411</f>
        <v>3.4300427417048</v>
      </c>
      <c r="G2411" s="0" t="str">
        <f aca="false">IF(OR(C2411&lt;4,C2411&gt;9),"Winter","Summer")</f>
        <v>Winter</v>
      </c>
    </row>
    <row r="2412" customFormat="false" ht="14.25" hidden="false" customHeight="false" outlineLevel="0" collapsed="false">
      <c r="A2412" s="50" t="n">
        <v>44901</v>
      </c>
      <c r="B2412" s="0" t="n">
        <f aca="false">YEAR(A2412)</f>
        <v>2022</v>
      </c>
      <c r="C2412" s="0" t="n">
        <f aca="false">MONTH(A2412)</f>
        <v>12</v>
      </c>
      <c r="D2412" s="49" t="n">
        <v>35.314228</v>
      </c>
      <c r="E2412" s="49" t="n">
        <v>10.295565</v>
      </c>
      <c r="F2412" s="49" t="n">
        <f aca="false">D2412/E2412</f>
        <v>3.4300427417048</v>
      </c>
      <c r="G2412" s="0" t="str">
        <f aca="false">IF(OR(C2412&lt;4,C2412&gt;9),"Winter","Summer")</f>
        <v>Winter</v>
      </c>
    </row>
    <row r="2413" customFormat="false" ht="14.25" hidden="false" customHeight="false" outlineLevel="0" collapsed="false">
      <c r="A2413" s="50" t="n">
        <v>44902</v>
      </c>
      <c r="B2413" s="0" t="n">
        <f aca="false">YEAR(A2413)</f>
        <v>2022</v>
      </c>
      <c r="C2413" s="0" t="n">
        <f aca="false">MONTH(A2413)</f>
        <v>12</v>
      </c>
      <c r="D2413" s="49" t="n">
        <v>35.314228</v>
      </c>
      <c r="E2413" s="49" t="n">
        <v>10.295565</v>
      </c>
      <c r="F2413" s="49" t="n">
        <f aca="false">D2413/E2413</f>
        <v>3.4300427417048</v>
      </c>
      <c r="G2413" s="0" t="str">
        <f aca="false">IF(OR(C2413&lt;4,C2413&gt;9),"Winter","Summer")</f>
        <v>Winter</v>
      </c>
    </row>
    <row r="2414" customFormat="false" ht="14.25" hidden="false" customHeight="false" outlineLevel="0" collapsed="false">
      <c r="A2414" s="50" t="n">
        <v>44903</v>
      </c>
      <c r="B2414" s="0" t="n">
        <f aca="false">YEAR(A2414)</f>
        <v>2022</v>
      </c>
      <c r="C2414" s="0" t="n">
        <f aca="false">MONTH(A2414)</f>
        <v>12</v>
      </c>
      <c r="D2414" s="49" t="n">
        <v>35.544285</v>
      </c>
      <c r="E2414" s="49" t="n">
        <v>11.06049</v>
      </c>
      <c r="F2414" s="49" t="n">
        <f aca="false">D2414/E2414</f>
        <v>3.21362661147924</v>
      </c>
      <c r="G2414" s="0" t="str">
        <f aca="false">IF(OR(C2414&lt;4,C2414&gt;9),"Winter","Summer")</f>
        <v>Winter</v>
      </c>
    </row>
    <row r="2415" customFormat="false" ht="14.25" hidden="false" customHeight="false" outlineLevel="0" collapsed="false">
      <c r="A2415" s="50" t="n">
        <v>44904</v>
      </c>
      <c r="B2415" s="0" t="n">
        <f aca="false">YEAR(A2415)</f>
        <v>2022</v>
      </c>
      <c r="C2415" s="0" t="n">
        <f aca="false">MONTH(A2415)</f>
        <v>12</v>
      </c>
      <c r="D2415" s="49" t="n">
        <v>37.287285</v>
      </c>
      <c r="E2415" s="49" t="n">
        <v>10.295565</v>
      </c>
      <c r="F2415" s="49" t="n">
        <f aca="false">D2415/E2415</f>
        <v>3.62168419120272</v>
      </c>
      <c r="G2415" s="0" t="str">
        <f aca="false">IF(OR(C2415&lt;4,C2415&gt;9),"Winter","Summer")</f>
        <v>Winter</v>
      </c>
    </row>
    <row r="2416" customFormat="false" ht="14.25" hidden="false" customHeight="false" outlineLevel="0" collapsed="false">
      <c r="A2416" s="50" t="n">
        <v>44905</v>
      </c>
      <c r="B2416" s="0" t="n">
        <f aca="false">YEAR(A2416)</f>
        <v>2022</v>
      </c>
      <c r="C2416" s="0" t="n">
        <f aca="false">MONTH(A2416)</f>
        <v>12</v>
      </c>
      <c r="D2416" s="49" t="n">
        <v>35.314228</v>
      </c>
      <c r="E2416" s="49" t="n">
        <v>11.11299</v>
      </c>
      <c r="F2416" s="49" t="n">
        <f aca="false">D2416/E2416</f>
        <v>3.17774316363103</v>
      </c>
      <c r="G2416" s="0" t="str">
        <f aca="false">IF(OR(C2416&lt;4,C2416&gt;9),"Winter","Summer")</f>
        <v>Winter</v>
      </c>
    </row>
    <row r="2417" customFormat="false" ht="14.25" hidden="false" customHeight="false" outlineLevel="0" collapsed="false">
      <c r="A2417" s="50" t="n">
        <v>44906</v>
      </c>
      <c r="B2417" s="0" t="n">
        <f aca="false">YEAR(A2417)</f>
        <v>2022</v>
      </c>
      <c r="C2417" s="0" t="n">
        <f aca="false">MONTH(A2417)</f>
        <v>12</v>
      </c>
      <c r="D2417" s="49" t="n">
        <v>30.577785</v>
      </c>
      <c r="E2417" s="49" t="n">
        <v>11.11299</v>
      </c>
      <c r="F2417" s="49" t="n">
        <f aca="false">D2417/E2417</f>
        <v>2.75153536536972</v>
      </c>
      <c r="G2417" s="0" t="str">
        <f aca="false">IF(OR(C2417&lt;4,C2417&gt;9),"Winter","Summer")</f>
        <v>Winter</v>
      </c>
    </row>
    <row r="2418" customFormat="false" ht="14.25" hidden="false" customHeight="false" outlineLevel="0" collapsed="false">
      <c r="A2418" s="50" t="n">
        <v>44907</v>
      </c>
      <c r="B2418" s="0" t="n">
        <f aca="false">YEAR(A2418)</f>
        <v>2022</v>
      </c>
      <c r="C2418" s="0" t="n">
        <f aca="false">MONTH(A2418)</f>
        <v>12</v>
      </c>
      <c r="D2418" s="49" t="n">
        <v>61.332287</v>
      </c>
      <c r="E2418" s="49" t="n">
        <v>10.57749</v>
      </c>
      <c r="F2418" s="49" t="n">
        <f aca="false">D2418/E2418</f>
        <v>5.79837815965792</v>
      </c>
      <c r="G2418" s="0" t="str">
        <f aca="false">IF(OR(C2418&lt;4,C2418&gt;9),"Winter","Summer")</f>
        <v>Winter</v>
      </c>
    </row>
    <row r="2419" customFormat="false" ht="14.25" hidden="false" customHeight="false" outlineLevel="0" collapsed="false">
      <c r="A2419" s="50" t="n">
        <v>44908</v>
      </c>
      <c r="B2419" s="0" t="n">
        <f aca="false">YEAR(A2419)</f>
        <v>2022</v>
      </c>
      <c r="C2419" s="0" t="n">
        <f aca="false">MONTH(A2419)</f>
        <v>12</v>
      </c>
      <c r="D2419" s="49" t="n">
        <v>38.463284</v>
      </c>
      <c r="E2419" s="49" t="n">
        <v>10.295565</v>
      </c>
      <c r="F2419" s="49" t="n">
        <f aca="false">D2419/E2419</f>
        <v>3.73590803418754</v>
      </c>
      <c r="G2419" s="0" t="str">
        <f aca="false">IF(OR(C2419&lt;4,C2419&gt;9),"Winter","Summer")</f>
        <v>Winter</v>
      </c>
    </row>
    <row r="2420" customFormat="false" ht="14.25" hidden="false" customHeight="false" outlineLevel="0" collapsed="false">
      <c r="A2420" s="50" t="n">
        <v>44909</v>
      </c>
      <c r="B2420" s="0" t="n">
        <f aca="false">YEAR(A2420)</f>
        <v>2022</v>
      </c>
      <c r="C2420" s="0" t="n">
        <f aca="false">MONTH(A2420)</f>
        <v>12</v>
      </c>
      <c r="D2420" s="49" t="n">
        <v>35.31434</v>
      </c>
      <c r="E2420" s="49" t="n">
        <v>10.295565</v>
      </c>
      <c r="F2420" s="49" t="n">
        <f aca="false">D2420/E2420</f>
        <v>3.43005362017529</v>
      </c>
      <c r="G2420" s="0" t="str">
        <f aca="false">IF(OR(C2420&lt;4,C2420&gt;9),"Winter","Summer")</f>
        <v>Winter</v>
      </c>
    </row>
    <row r="2421" customFormat="false" ht="14.25" hidden="false" customHeight="false" outlineLevel="0" collapsed="false">
      <c r="A2421" s="50" t="n">
        <v>44910</v>
      </c>
      <c r="B2421" s="0" t="n">
        <f aca="false">YEAR(A2421)</f>
        <v>2022</v>
      </c>
      <c r="C2421" s="0" t="n">
        <f aca="false">MONTH(A2421)</f>
        <v>12</v>
      </c>
      <c r="D2421" s="49" t="n">
        <v>35.31434</v>
      </c>
      <c r="E2421" s="49" t="n">
        <v>10.295565</v>
      </c>
      <c r="F2421" s="49" t="n">
        <f aca="false">D2421/E2421</f>
        <v>3.43005362017529</v>
      </c>
      <c r="G2421" s="0" t="str">
        <f aca="false">IF(OR(C2421&lt;4,C2421&gt;9),"Winter","Summer")</f>
        <v>Winter</v>
      </c>
    </row>
    <row r="2422" customFormat="false" ht="14.25" hidden="false" customHeight="false" outlineLevel="0" collapsed="false">
      <c r="A2422" s="50" t="n">
        <v>44911</v>
      </c>
      <c r="B2422" s="0" t="n">
        <f aca="false">YEAR(A2422)</f>
        <v>2022</v>
      </c>
      <c r="C2422" s="0" t="n">
        <f aca="false">MONTH(A2422)</f>
        <v>12</v>
      </c>
      <c r="D2422" s="49" t="n">
        <v>35.785786</v>
      </c>
      <c r="E2422" s="49" t="n">
        <v>10.295565</v>
      </c>
      <c r="F2422" s="49" t="n">
        <f aca="false">D2422/E2422</f>
        <v>3.47584479336491</v>
      </c>
      <c r="G2422" s="0" t="str">
        <f aca="false">IF(OR(C2422&lt;4,C2422&gt;9),"Winter","Summer")</f>
        <v>Winter</v>
      </c>
    </row>
    <row r="2423" customFormat="false" ht="14.25" hidden="false" customHeight="false" outlineLevel="0" collapsed="false">
      <c r="A2423" s="50" t="n">
        <v>44912</v>
      </c>
      <c r="B2423" s="0" t="n">
        <f aca="false">YEAR(A2423)</f>
        <v>2022</v>
      </c>
      <c r="C2423" s="0" t="n">
        <f aca="false">MONTH(A2423)</f>
        <v>12</v>
      </c>
      <c r="D2423" s="49" t="n">
        <v>35.31434</v>
      </c>
      <c r="E2423" s="49" t="n">
        <v>10.295565</v>
      </c>
      <c r="F2423" s="49" t="n">
        <f aca="false">D2423/E2423</f>
        <v>3.43005362017529</v>
      </c>
      <c r="G2423" s="0" t="str">
        <f aca="false">IF(OR(C2423&lt;4,C2423&gt;9),"Winter","Summer")</f>
        <v>Winter</v>
      </c>
    </row>
    <row r="2424" customFormat="false" ht="14.25" hidden="false" customHeight="false" outlineLevel="0" collapsed="false">
      <c r="A2424" s="50" t="n">
        <v>44913</v>
      </c>
      <c r="B2424" s="0" t="n">
        <f aca="false">YEAR(A2424)</f>
        <v>2022</v>
      </c>
      <c r="C2424" s="0" t="n">
        <f aca="false">MONTH(A2424)</f>
        <v>12</v>
      </c>
      <c r="D2424" s="49" t="n">
        <v>35.112</v>
      </c>
      <c r="E2424" s="49" t="n">
        <v>10.295565</v>
      </c>
      <c r="F2424" s="49" t="n">
        <f aca="false">D2424/E2424</f>
        <v>3.41040049769003</v>
      </c>
      <c r="G2424" s="0" t="str">
        <f aca="false">IF(OR(C2424&lt;4,C2424&gt;9),"Winter","Summer")</f>
        <v>Winter</v>
      </c>
    </row>
    <row r="2425" customFormat="false" ht="14.25" hidden="false" customHeight="false" outlineLevel="0" collapsed="false">
      <c r="A2425" s="50" t="n">
        <v>44914</v>
      </c>
      <c r="B2425" s="0" t="n">
        <f aca="false">YEAR(A2425)</f>
        <v>2022</v>
      </c>
      <c r="C2425" s="0" t="n">
        <f aca="false">MONTH(A2425)</f>
        <v>12</v>
      </c>
      <c r="D2425" s="49" t="n">
        <v>27.9195</v>
      </c>
      <c r="E2425" s="49" t="n">
        <v>10.295565</v>
      </c>
      <c r="F2425" s="49" t="n">
        <f aca="false">D2425/E2425</f>
        <v>2.71179872109981</v>
      </c>
      <c r="G2425" s="0" t="str">
        <f aca="false">IF(OR(C2425&lt;4,C2425&gt;9),"Winter","Summer")</f>
        <v>Winter</v>
      </c>
    </row>
    <row r="2426" customFormat="false" ht="14.25" hidden="false" customHeight="false" outlineLevel="0" collapsed="false">
      <c r="A2426" s="50" t="n">
        <v>44915</v>
      </c>
      <c r="B2426" s="0" t="n">
        <f aca="false">YEAR(A2426)</f>
        <v>2022</v>
      </c>
      <c r="C2426" s="0" t="n">
        <f aca="false">MONTH(A2426)</f>
        <v>12</v>
      </c>
      <c r="D2426" s="49" t="n">
        <v>31.353</v>
      </c>
      <c r="E2426" s="49" t="n">
        <v>10.295565</v>
      </c>
      <c r="F2426" s="49" t="n">
        <f aca="false">D2426/E2426</f>
        <v>3.04529183196843</v>
      </c>
      <c r="G2426" s="0" t="str">
        <f aca="false">IF(OR(C2426&lt;4,C2426&gt;9),"Winter","Summer")</f>
        <v>Winter</v>
      </c>
    </row>
    <row r="2427" customFormat="false" ht="14.25" hidden="false" customHeight="false" outlineLevel="0" collapsed="false">
      <c r="A2427" s="50" t="n">
        <v>44916</v>
      </c>
      <c r="B2427" s="0" t="n">
        <f aca="false">YEAR(A2427)</f>
        <v>2022</v>
      </c>
      <c r="C2427" s="0" t="n">
        <f aca="false">MONTH(A2427)</f>
        <v>12</v>
      </c>
      <c r="D2427" s="49" t="n">
        <v>30.071999</v>
      </c>
      <c r="E2427" s="49" t="n">
        <v>9.9855</v>
      </c>
      <c r="F2427" s="49" t="n">
        <f aca="false">D2427/E2427</f>
        <v>3.01156667167393</v>
      </c>
      <c r="G2427" s="0" t="str">
        <f aca="false">IF(OR(C2427&lt;4,C2427&gt;9),"Winter","Summer")</f>
        <v>Winter</v>
      </c>
    </row>
    <row r="2428" customFormat="false" ht="14.25" hidden="false" customHeight="false" outlineLevel="0" collapsed="false">
      <c r="A2428" s="50" t="n">
        <v>44917</v>
      </c>
      <c r="B2428" s="0" t="n">
        <f aca="false">YEAR(A2428)</f>
        <v>2022</v>
      </c>
      <c r="C2428" s="0" t="n">
        <f aca="false">MONTH(A2428)</f>
        <v>12</v>
      </c>
      <c r="D2428" s="49" t="n">
        <v>33.7785</v>
      </c>
      <c r="E2428" s="49" t="n">
        <v>8.946</v>
      </c>
      <c r="F2428" s="49" t="n">
        <f aca="false">D2428/E2428</f>
        <v>3.77582159624413</v>
      </c>
      <c r="G2428" s="0" t="str">
        <f aca="false">IF(OR(C2428&lt;4,C2428&gt;9),"Winter","Summer")</f>
        <v>Winter</v>
      </c>
    </row>
    <row r="2429" customFormat="false" ht="14.25" hidden="false" customHeight="false" outlineLevel="0" collapsed="false">
      <c r="A2429" s="50" t="n">
        <v>44918</v>
      </c>
      <c r="B2429" s="0" t="n">
        <f aca="false">YEAR(A2429)</f>
        <v>2022</v>
      </c>
      <c r="C2429" s="0" t="n">
        <f aca="false">MONTH(A2429)</f>
        <v>12</v>
      </c>
      <c r="D2429" s="49" t="n">
        <v>29.484</v>
      </c>
      <c r="E2429" s="49" t="n">
        <v>8.526</v>
      </c>
      <c r="F2429" s="49" t="n">
        <f aca="false">D2429/E2429</f>
        <v>3.45812807881773</v>
      </c>
      <c r="G2429" s="0" t="str">
        <f aca="false">IF(OR(C2429&lt;4,C2429&gt;9),"Winter","Summer")</f>
        <v>Winter</v>
      </c>
    </row>
    <row r="2430" customFormat="false" ht="14.25" hidden="false" customHeight="false" outlineLevel="0" collapsed="false">
      <c r="A2430" s="50" t="n">
        <v>44919</v>
      </c>
      <c r="B2430" s="0" t="n">
        <f aca="false">YEAR(A2430)</f>
        <v>2022</v>
      </c>
      <c r="C2430" s="0" t="n">
        <f aca="false">MONTH(A2430)</f>
        <v>12</v>
      </c>
      <c r="D2430" s="49" t="n">
        <v>21.4935</v>
      </c>
      <c r="E2430" s="49" t="n">
        <v>7.4655004</v>
      </c>
      <c r="F2430" s="49" t="n">
        <f aca="false">D2430/E2430</f>
        <v>2.87904344630402</v>
      </c>
      <c r="G2430" s="0" t="str">
        <f aca="false">IF(OR(C2430&lt;4,C2430&gt;9),"Winter","Summer")</f>
        <v>Winter</v>
      </c>
    </row>
    <row r="2431" customFormat="false" ht="14.25" hidden="false" customHeight="false" outlineLevel="0" collapsed="false">
      <c r="A2431" s="50" t="n">
        <v>44920</v>
      </c>
      <c r="B2431" s="0" t="n">
        <f aca="false">YEAR(A2431)</f>
        <v>2022</v>
      </c>
      <c r="C2431" s="0" t="n">
        <f aca="false">MONTH(A2431)</f>
        <v>12</v>
      </c>
      <c r="D2431" s="49" t="n">
        <v>21.588</v>
      </c>
      <c r="E2431" s="49" t="n">
        <v>7.4655004</v>
      </c>
      <c r="F2431" s="49" t="n">
        <f aca="false">D2431/E2431</f>
        <v>2.89170167347389</v>
      </c>
      <c r="G2431" s="0" t="str">
        <f aca="false">IF(OR(C2431&lt;4,C2431&gt;9),"Winter","Summer")</f>
        <v>Winter</v>
      </c>
    </row>
    <row r="2432" customFormat="false" ht="14.25" hidden="false" customHeight="false" outlineLevel="0" collapsed="false">
      <c r="A2432" s="50" t="n">
        <v>44921</v>
      </c>
      <c r="B2432" s="0" t="n">
        <f aca="false">YEAR(A2432)</f>
        <v>2022</v>
      </c>
      <c r="C2432" s="0" t="n">
        <f aca="false">MONTH(A2432)</f>
        <v>12</v>
      </c>
      <c r="D2432" s="49" t="n">
        <v>17.314499</v>
      </c>
      <c r="E2432" s="49" t="n">
        <v>7.4655004</v>
      </c>
      <c r="F2432" s="49" t="n">
        <f aca="false">D2432/E2432</f>
        <v>2.31926837750889</v>
      </c>
      <c r="G2432" s="0" t="str">
        <f aca="false">IF(OR(C2432&lt;4,C2432&gt;9),"Winter","Summer")</f>
        <v>Winter</v>
      </c>
    </row>
    <row r="2433" customFormat="false" ht="14.25" hidden="false" customHeight="false" outlineLevel="0" collapsed="false">
      <c r="A2433" s="50" t="n">
        <v>44922</v>
      </c>
      <c r="B2433" s="0" t="n">
        <f aca="false">YEAR(A2433)</f>
        <v>2022</v>
      </c>
      <c r="C2433" s="0" t="n">
        <f aca="false">MONTH(A2433)</f>
        <v>12</v>
      </c>
      <c r="D2433" s="49" t="n">
        <v>24.528</v>
      </c>
      <c r="E2433" s="49" t="n">
        <v>7.4655004</v>
      </c>
      <c r="F2433" s="49" t="n">
        <f aca="false">D2433/E2433</f>
        <v>3.28551318542559</v>
      </c>
      <c r="G2433" s="0" t="str">
        <f aca="false">IF(OR(C2433&lt;4,C2433&gt;9),"Winter","Summer")</f>
        <v>Winter</v>
      </c>
    </row>
    <row r="2434" customFormat="false" ht="14.25" hidden="false" customHeight="false" outlineLevel="0" collapsed="false">
      <c r="A2434" s="50" t="n">
        <v>44923</v>
      </c>
      <c r="B2434" s="0" t="n">
        <f aca="false">YEAR(A2434)</f>
        <v>2022</v>
      </c>
      <c r="C2434" s="0" t="n">
        <f aca="false">MONTH(A2434)</f>
        <v>12</v>
      </c>
      <c r="D2434" s="49" t="n">
        <v>21.0525</v>
      </c>
      <c r="E2434" s="49" t="n">
        <v>7.434</v>
      </c>
      <c r="F2434" s="49" t="n">
        <f aca="false">D2434/E2434</f>
        <v>2.8319209039548</v>
      </c>
      <c r="G2434" s="0" t="str">
        <f aca="false">IF(OR(C2434&lt;4,C2434&gt;9),"Winter","Summer")</f>
        <v>Winter</v>
      </c>
    </row>
    <row r="2435" customFormat="false" ht="14.25" hidden="false" customHeight="false" outlineLevel="0" collapsed="false">
      <c r="A2435" s="50" t="n">
        <v>44924</v>
      </c>
      <c r="B2435" s="0" t="n">
        <f aca="false">YEAR(A2435)</f>
        <v>2022</v>
      </c>
      <c r="C2435" s="0" t="n">
        <f aca="false">MONTH(A2435)</f>
        <v>12</v>
      </c>
      <c r="D2435" s="49" t="n">
        <v>13.6710005</v>
      </c>
      <c r="E2435" s="49" t="n">
        <v>7.392</v>
      </c>
      <c r="F2435" s="49" t="n">
        <f aca="false">D2435/E2435</f>
        <v>1.84943188582251</v>
      </c>
      <c r="G2435" s="0" t="str">
        <f aca="false">IF(OR(C2435&lt;4,C2435&gt;9),"Winter","Summer")</f>
        <v>Winter</v>
      </c>
    </row>
    <row r="2436" customFormat="false" ht="14.25" hidden="false" customHeight="false" outlineLevel="0" collapsed="false">
      <c r="A2436" s="50" t="n">
        <v>44925</v>
      </c>
      <c r="B2436" s="0" t="n">
        <f aca="false">YEAR(A2436)</f>
        <v>2022</v>
      </c>
      <c r="C2436" s="0" t="n">
        <f aca="false">MONTH(A2436)</f>
        <v>12</v>
      </c>
      <c r="D2436" s="49" t="n">
        <v>18.0705</v>
      </c>
      <c r="E2436" s="49" t="n">
        <v>7.8224998</v>
      </c>
      <c r="F2436" s="49" t="n">
        <f aca="false">D2436/E2436</f>
        <v>2.31006717315608</v>
      </c>
      <c r="G2436" s="0" t="str">
        <f aca="false">IF(OR(C2436&lt;4,C2436&gt;9),"Winter","Summer")</f>
        <v>Winter</v>
      </c>
    </row>
    <row r="2437" customFormat="false" ht="14.25" hidden="false" customHeight="false" outlineLevel="0" collapsed="false">
      <c r="A2437" s="50" t="n">
        <v>44926</v>
      </c>
      <c r="B2437" s="0" t="n">
        <f aca="false">YEAR(A2437)</f>
        <v>2022</v>
      </c>
      <c r="C2437" s="0" t="n">
        <f aca="false">MONTH(A2437)</f>
        <v>12</v>
      </c>
      <c r="D2437" s="49" t="n">
        <v>24.192001</v>
      </c>
      <c r="E2437" s="49" t="n">
        <v>7.9275002</v>
      </c>
      <c r="F2437" s="49" t="n">
        <f aca="false">D2437/E2437</f>
        <v>3.05165567829314</v>
      </c>
      <c r="G2437" s="0" t="str">
        <f aca="false">IF(OR(C2437&lt;4,C2437&gt;9),"Winter","Summer")</f>
        <v>Winter</v>
      </c>
    </row>
    <row r="2438" customFormat="false" ht="14.25" hidden="false" customHeight="false" outlineLevel="0" collapsed="false">
      <c r="A2438" s="50" t="n">
        <v>44927</v>
      </c>
      <c r="B2438" s="0" t="n">
        <f aca="false">YEAR(A2438)</f>
        <v>2023</v>
      </c>
      <c r="C2438" s="0" t="n">
        <f aca="false">MONTH(A2438)</f>
        <v>1</v>
      </c>
      <c r="D2438" s="49" t="n">
        <v>19.551</v>
      </c>
      <c r="E2438" s="49" t="n">
        <v>7.9275002</v>
      </c>
      <c r="F2438" s="49" t="n">
        <f aca="false">D2438/E2438</f>
        <v>2.46622510334342</v>
      </c>
      <c r="G2438" s="0" t="str">
        <f aca="false">IF(OR(C2438&lt;4,C2438&gt;9),"Winter","Summer")</f>
        <v>Winter</v>
      </c>
    </row>
    <row r="2439" customFormat="false" ht="14.25" hidden="false" customHeight="false" outlineLevel="0" collapsed="false">
      <c r="A2439" s="50" t="n">
        <v>44928</v>
      </c>
      <c r="B2439" s="0" t="n">
        <f aca="false">YEAR(A2439)</f>
        <v>2023</v>
      </c>
      <c r="C2439" s="0" t="n">
        <f aca="false">MONTH(A2439)</f>
        <v>1</v>
      </c>
      <c r="D2439" s="49" t="n">
        <v>28.2975</v>
      </c>
      <c r="E2439" s="49" t="n">
        <v>7.9275002</v>
      </c>
      <c r="F2439" s="49" t="n">
        <f aca="false">D2439/E2439</f>
        <v>3.56953633378653</v>
      </c>
      <c r="G2439" s="0" t="str">
        <f aca="false">IF(OR(C2439&lt;4,C2439&gt;9),"Winter","Summer")</f>
        <v>Winter</v>
      </c>
    </row>
    <row r="2440" customFormat="false" ht="14.25" hidden="false" customHeight="false" outlineLevel="0" collapsed="false">
      <c r="A2440" s="50" t="n">
        <v>44929</v>
      </c>
      <c r="B2440" s="0" t="n">
        <f aca="false">YEAR(A2440)</f>
        <v>2023</v>
      </c>
      <c r="C2440" s="0" t="n">
        <f aca="false">MONTH(A2440)</f>
        <v>1</v>
      </c>
      <c r="D2440" s="49" t="n">
        <v>25.6725</v>
      </c>
      <c r="E2440" s="49" t="n">
        <v>6.9509997</v>
      </c>
      <c r="F2440" s="49" t="n">
        <f aca="false">D2440/E2440</f>
        <v>3.69335363372264</v>
      </c>
      <c r="G2440" s="0" t="str">
        <f aca="false">IF(OR(C2440&lt;4,C2440&gt;9),"Winter","Summer")</f>
        <v>Winter</v>
      </c>
    </row>
    <row r="2441" customFormat="false" ht="14.25" hidden="false" customHeight="false" outlineLevel="0" collapsed="false">
      <c r="A2441" s="50" t="n">
        <v>44930</v>
      </c>
      <c r="B2441" s="0" t="n">
        <f aca="false">YEAR(A2441)</f>
        <v>2023</v>
      </c>
      <c r="C2441" s="0" t="n">
        <f aca="false">MONTH(A2441)</f>
        <v>1</v>
      </c>
      <c r="D2441" s="49" t="n">
        <v>21.251999</v>
      </c>
      <c r="E2441" s="49" t="n">
        <v>7.8120003</v>
      </c>
      <c r="F2441" s="49" t="n">
        <f aca="false">D2441/E2441</f>
        <v>2.7204298750475</v>
      </c>
      <c r="G2441" s="0" t="str">
        <f aca="false">IF(OR(C2441&lt;4,C2441&gt;9),"Winter","Summer")</f>
        <v>Winter</v>
      </c>
    </row>
    <row r="2442" customFormat="false" ht="14.25" hidden="false" customHeight="false" outlineLevel="0" collapsed="false">
      <c r="A2442" s="50" t="n">
        <v>44931</v>
      </c>
      <c r="B2442" s="0" t="n">
        <f aca="false">YEAR(A2442)</f>
        <v>2023</v>
      </c>
      <c r="C2442" s="0" t="n">
        <f aca="false">MONTH(A2442)</f>
        <v>1</v>
      </c>
      <c r="D2442" s="49" t="n">
        <v>23.835001</v>
      </c>
      <c r="E2442" s="49" t="n">
        <v>6.5940003</v>
      </c>
      <c r="F2442" s="49" t="n">
        <f aca="false">D2442/E2442</f>
        <v>3.61464966872992</v>
      </c>
      <c r="G2442" s="0" t="str">
        <f aca="false">IF(OR(C2442&lt;4,C2442&gt;9),"Winter","Summer")</f>
        <v>Winter</v>
      </c>
    </row>
    <row r="2443" customFormat="false" ht="14.25" hidden="false" customHeight="false" outlineLevel="0" collapsed="false">
      <c r="A2443" s="50" t="n">
        <v>44932</v>
      </c>
      <c r="B2443" s="0" t="n">
        <f aca="false">YEAR(A2443)</f>
        <v>2023</v>
      </c>
      <c r="C2443" s="0" t="n">
        <f aca="false">MONTH(A2443)</f>
        <v>1</v>
      </c>
      <c r="D2443" s="49" t="n">
        <v>21.357</v>
      </c>
      <c r="E2443" s="49" t="n">
        <v>6.9405003</v>
      </c>
      <c r="F2443" s="49" t="n">
        <f aca="false">D2443/E2443</f>
        <v>3.07715569149965</v>
      </c>
      <c r="G2443" s="0" t="str">
        <f aca="false">IF(OR(C2443&lt;4,C2443&gt;9),"Winter","Summer")</f>
        <v>Winter</v>
      </c>
    </row>
    <row r="2444" customFormat="false" ht="14.25" hidden="false" customHeight="false" outlineLevel="0" collapsed="false">
      <c r="A2444" s="50" t="n">
        <v>44933</v>
      </c>
      <c r="B2444" s="0" t="n">
        <f aca="false">YEAR(A2444)</f>
        <v>2023</v>
      </c>
      <c r="C2444" s="0" t="n">
        <f aca="false">MONTH(A2444)</f>
        <v>1</v>
      </c>
      <c r="D2444" s="49" t="n">
        <v>21</v>
      </c>
      <c r="E2444" s="49" t="n">
        <v>7.245</v>
      </c>
      <c r="F2444" s="49" t="n">
        <f aca="false">D2444/E2444</f>
        <v>2.89855072463768</v>
      </c>
      <c r="G2444" s="0" t="str">
        <f aca="false">IF(OR(C2444&lt;4,C2444&gt;9),"Winter","Summer")</f>
        <v>Winter</v>
      </c>
    </row>
    <row r="2445" customFormat="false" ht="14.25" hidden="false" customHeight="false" outlineLevel="0" collapsed="false">
      <c r="A2445" s="50" t="n">
        <v>44934</v>
      </c>
      <c r="B2445" s="0" t="n">
        <f aca="false">YEAR(A2445)</f>
        <v>2023</v>
      </c>
      <c r="C2445" s="0" t="n">
        <f aca="false">MONTH(A2445)</f>
        <v>1</v>
      </c>
      <c r="D2445" s="49" t="n">
        <v>17.64</v>
      </c>
      <c r="E2445" s="49" t="n">
        <v>7.245</v>
      </c>
      <c r="F2445" s="49" t="n">
        <f aca="false">D2445/E2445</f>
        <v>2.43478260869565</v>
      </c>
      <c r="G2445" s="0" t="str">
        <f aca="false">IF(OR(C2445&lt;4,C2445&gt;9),"Winter","Summer")</f>
        <v>Winter</v>
      </c>
    </row>
    <row r="2446" customFormat="false" ht="14.25" hidden="false" customHeight="false" outlineLevel="0" collapsed="false">
      <c r="A2446" s="50" t="n">
        <v>44935</v>
      </c>
      <c r="B2446" s="0" t="n">
        <f aca="false">YEAR(A2446)</f>
        <v>2023</v>
      </c>
      <c r="C2446" s="0" t="n">
        <f aca="false">MONTH(A2446)</f>
        <v>1</v>
      </c>
      <c r="D2446" s="49" t="n">
        <v>22.953001</v>
      </c>
      <c r="E2446" s="49" t="n">
        <v>7.371</v>
      </c>
      <c r="F2446" s="49" t="n">
        <f aca="false">D2446/E2446</f>
        <v>3.11396024962692</v>
      </c>
      <c r="G2446" s="0" t="str">
        <f aca="false">IF(OR(C2446&lt;4,C2446&gt;9),"Winter","Summer")</f>
        <v>Winter</v>
      </c>
    </row>
    <row r="2447" customFormat="false" ht="14.25" hidden="false" customHeight="false" outlineLevel="0" collapsed="false">
      <c r="A2447" s="50" t="n">
        <v>44936</v>
      </c>
      <c r="B2447" s="0" t="n">
        <f aca="false">YEAR(A2447)</f>
        <v>2023</v>
      </c>
      <c r="C2447" s="0" t="n">
        <f aca="false">MONTH(A2447)</f>
        <v>1</v>
      </c>
      <c r="D2447" s="49" t="n">
        <v>23.1735</v>
      </c>
      <c r="E2447" s="49" t="n">
        <v>7.8434997</v>
      </c>
      <c r="F2447" s="49" t="n">
        <f aca="false">D2447/E2447</f>
        <v>2.95448471809083</v>
      </c>
      <c r="G2447" s="0" t="str">
        <f aca="false">IF(OR(C2447&lt;4,C2447&gt;9),"Winter","Summer")</f>
        <v>Winter</v>
      </c>
    </row>
    <row r="2448" customFormat="false" ht="14.25" hidden="false" customHeight="false" outlineLevel="0" collapsed="false">
      <c r="A2448" s="50" t="n">
        <v>44937</v>
      </c>
      <c r="B2448" s="0" t="n">
        <f aca="false">YEAR(A2448)</f>
        <v>2023</v>
      </c>
      <c r="C2448" s="0" t="n">
        <f aca="false">MONTH(A2448)</f>
        <v>1</v>
      </c>
      <c r="D2448" s="49" t="n">
        <v>20.1915</v>
      </c>
      <c r="E2448" s="49" t="n">
        <v>7.224</v>
      </c>
      <c r="F2448" s="49" t="n">
        <f aca="false">D2448/E2448</f>
        <v>2.79505813953488</v>
      </c>
      <c r="G2448" s="0" t="str">
        <f aca="false">IF(OR(C2448&lt;4,C2448&gt;9),"Winter","Summer")</f>
        <v>Winter</v>
      </c>
    </row>
    <row r="2449" customFormat="false" ht="14.25" hidden="false" customHeight="false" outlineLevel="0" collapsed="false">
      <c r="A2449" s="50" t="n">
        <v>44938</v>
      </c>
      <c r="B2449" s="0" t="n">
        <f aca="false">YEAR(A2449)</f>
        <v>2023</v>
      </c>
      <c r="C2449" s="0" t="n">
        <f aca="false">MONTH(A2449)</f>
        <v>1</v>
      </c>
      <c r="D2449" s="49" t="n">
        <v>20.265</v>
      </c>
      <c r="E2449" s="49" t="n">
        <v>7.1295</v>
      </c>
      <c r="F2449" s="49" t="n">
        <f aca="false">D2449/E2449</f>
        <v>2.84241531664212</v>
      </c>
      <c r="G2449" s="0" t="str">
        <f aca="false">IF(OR(C2449&lt;4,C2449&gt;9),"Winter","Summer")</f>
        <v>Winter</v>
      </c>
    </row>
    <row r="2450" customFormat="false" ht="14.25" hidden="false" customHeight="false" outlineLevel="0" collapsed="false">
      <c r="A2450" s="50" t="n">
        <v>44939</v>
      </c>
      <c r="B2450" s="0" t="n">
        <f aca="false">YEAR(A2450)</f>
        <v>2023</v>
      </c>
      <c r="C2450" s="0" t="n">
        <f aca="false">MONTH(A2450)</f>
        <v>1</v>
      </c>
      <c r="D2450" s="49" t="n">
        <v>20.328001</v>
      </c>
      <c r="E2450" s="49" t="n">
        <v>7.623</v>
      </c>
      <c r="F2450" s="49" t="n">
        <f aca="false">D2450/E2450</f>
        <v>2.66666679784862</v>
      </c>
      <c r="G2450" s="0" t="str">
        <f aca="false">IF(OR(C2450&lt;4,C2450&gt;9),"Winter","Summer")</f>
        <v>Winter</v>
      </c>
    </row>
    <row r="2451" customFormat="false" ht="14.25" hidden="false" customHeight="false" outlineLevel="0" collapsed="false">
      <c r="A2451" s="50" t="n">
        <v>44940</v>
      </c>
      <c r="B2451" s="0" t="n">
        <f aca="false">YEAR(A2451)</f>
        <v>2023</v>
      </c>
      <c r="C2451" s="0" t="n">
        <f aca="false">MONTH(A2451)</f>
        <v>1</v>
      </c>
      <c r="D2451" s="49" t="n">
        <v>19.656</v>
      </c>
      <c r="E2451" s="49" t="n">
        <v>7.35</v>
      </c>
      <c r="F2451" s="49" t="n">
        <f aca="false">D2451/E2451</f>
        <v>2.67428571428571</v>
      </c>
      <c r="G2451" s="0" t="str">
        <f aca="false">IF(OR(C2451&lt;4,C2451&gt;9),"Winter","Summer")</f>
        <v>Winter</v>
      </c>
    </row>
    <row r="2452" customFormat="false" ht="14.25" hidden="false" customHeight="false" outlineLevel="0" collapsed="false">
      <c r="A2452" s="50" t="n">
        <v>44941</v>
      </c>
      <c r="B2452" s="0" t="n">
        <f aca="false">YEAR(A2452)</f>
        <v>2023</v>
      </c>
      <c r="C2452" s="0" t="n">
        <f aca="false">MONTH(A2452)</f>
        <v>1</v>
      </c>
      <c r="D2452" s="49" t="n">
        <v>19.7925</v>
      </c>
      <c r="E2452" s="49" t="n">
        <v>7.35</v>
      </c>
      <c r="F2452" s="49" t="n">
        <f aca="false">D2452/E2452</f>
        <v>2.69285714285714</v>
      </c>
      <c r="G2452" s="0" t="str">
        <f aca="false">IF(OR(C2452&lt;4,C2452&gt;9),"Winter","Summer")</f>
        <v>Winter</v>
      </c>
    </row>
    <row r="2453" customFormat="false" ht="14.25" hidden="false" customHeight="false" outlineLevel="0" collapsed="false">
      <c r="A2453" s="50" t="n">
        <v>44942</v>
      </c>
      <c r="B2453" s="0" t="n">
        <f aca="false">YEAR(A2453)</f>
        <v>2023</v>
      </c>
      <c r="C2453" s="0" t="n">
        <f aca="false">MONTH(A2453)</f>
        <v>1</v>
      </c>
      <c r="D2453" s="49" t="n">
        <v>26.838</v>
      </c>
      <c r="E2453" s="49" t="n">
        <v>7.6965</v>
      </c>
      <c r="F2453" s="49" t="n">
        <f aca="false">D2453/E2453</f>
        <v>3.48703956343793</v>
      </c>
      <c r="G2453" s="0" t="str">
        <f aca="false">IF(OR(C2453&lt;4,C2453&gt;9),"Winter","Summer")</f>
        <v>Winter</v>
      </c>
    </row>
    <row r="2454" customFormat="false" ht="14.25" hidden="false" customHeight="false" outlineLevel="0" collapsed="false">
      <c r="A2454" s="50" t="n">
        <v>44943</v>
      </c>
      <c r="B2454" s="0" t="n">
        <f aca="false">YEAR(A2454)</f>
        <v>2023</v>
      </c>
      <c r="C2454" s="0" t="n">
        <f aca="false">MONTH(A2454)</f>
        <v>1</v>
      </c>
      <c r="D2454" s="49" t="n">
        <v>27.446999</v>
      </c>
      <c r="E2454" s="49" t="n">
        <v>6.7095</v>
      </c>
      <c r="F2454" s="49" t="n">
        <f aca="false">D2454/E2454</f>
        <v>4.09076667411879</v>
      </c>
      <c r="G2454" s="0" t="str">
        <f aca="false">IF(OR(C2454&lt;4,C2454&gt;9),"Winter","Summer")</f>
        <v>Winter</v>
      </c>
    </row>
    <row r="2455" customFormat="false" ht="14.25" hidden="false" customHeight="false" outlineLevel="0" collapsed="false">
      <c r="A2455" s="50" t="n">
        <v>44944</v>
      </c>
      <c r="B2455" s="0" t="n">
        <f aca="false">YEAR(A2455)</f>
        <v>2023</v>
      </c>
      <c r="C2455" s="0" t="n">
        <f aca="false">MONTH(A2455)</f>
        <v>1</v>
      </c>
      <c r="D2455" s="49" t="n">
        <v>25.074</v>
      </c>
      <c r="E2455" s="49" t="n">
        <v>6.9195004</v>
      </c>
      <c r="F2455" s="49" t="n">
        <f aca="false">D2455/E2455</f>
        <v>3.62367202117656</v>
      </c>
      <c r="G2455" s="0" t="str">
        <f aca="false">IF(OR(C2455&lt;4,C2455&gt;9),"Winter","Summer")</f>
        <v>Winter</v>
      </c>
    </row>
    <row r="2456" customFormat="false" ht="14.25" hidden="false" customHeight="false" outlineLevel="0" collapsed="false">
      <c r="A2456" s="50" t="n">
        <v>44945</v>
      </c>
      <c r="B2456" s="0" t="n">
        <f aca="false">YEAR(A2456)</f>
        <v>2023</v>
      </c>
      <c r="C2456" s="0" t="n">
        <f aca="false">MONTH(A2456)</f>
        <v>1</v>
      </c>
      <c r="D2456" s="49" t="n">
        <v>27.195</v>
      </c>
      <c r="E2456" s="49" t="n">
        <v>7.434</v>
      </c>
      <c r="F2456" s="49" t="n">
        <f aca="false">D2456/E2456</f>
        <v>3.65819209039548</v>
      </c>
      <c r="G2456" s="0" t="str">
        <f aca="false">IF(OR(C2456&lt;4,C2456&gt;9),"Winter","Summer")</f>
        <v>Winter</v>
      </c>
    </row>
    <row r="2457" customFormat="false" ht="14.25" hidden="false" customHeight="false" outlineLevel="0" collapsed="false">
      <c r="A2457" s="50" t="n">
        <v>44946</v>
      </c>
      <c r="B2457" s="0" t="n">
        <f aca="false">YEAR(A2457)</f>
        <v>2023</v>
      </c>
      <c r="C2457" s="0" t="n">
        <f aca="false">MONTH(A2457)</f>
        <v>1</v>
      </c>
      <c r="D2457" s="49" t="n">
        <v>28.192501</v>
      </c>
      <c r="E2457" s="49" t="n">
        <v>7.35</v>
      </c>
      <c r="F2457" s="49" t="n">
        <f aca="false">D2457/E2457</f>
        <v>3.83571442176871</v>
      </c>
      <c r="G2457" s="0" t="str">
        <f aca="false">IF(OR(C2457&lt;4,C2457&gt;9),"Winter","Summer")</f>
        <v>Winter</v>
      </c>
    </row>
    <row r="2458" customFormat="false" ht="14.25" hidden="false" customHeight="false" outlineLevel="0" collapsed="false">
      <c r="A2458" s="50" t="n">
        <v>44947</v>
      </c>
      <c r="B2458" s="0" t="n">
        <f aca="false">YEAR(A2458)</f>
        <v>2023</v>
      </c>
      <c r="C2458" s="0" t="n">
        <f aca="false">MONTH(A2458)</f>
        <v>1</v>
      </c>
      <c r="D2458" s="49" t="n">
        <v>25.9665</v>
      </c>
      <c r="E2458" s="49" t="n">
        <v>7.959</v>
      </c>
      <c r="F2458" s="49" t="n">
        <f aca="false">D2458/E2458</f>
        <v>3.26253298153034</v>
      </c>
      <c r="G2458" s="0" t="str">
        <f aca="false">IF(OR(C2458&lt;4,C2458&gt;9),"Winter","Summer")</f>
        <v>Winter</v>
      </c>
    </row>
    <row r="2459" customFormat="false" ht="14.25" hidden="false" customHeight="false" outlineLevel="0" collapsed="false">
      <c r="A2459" s="50" t="n">
        <v>44948</v>
      </c>
      <c r="B2459" s="0" t="n">
        <f aca="false">YEAR(A2459)</f>
        <v>2023</v>
      </c>
      <c r="C2459" s="0" t="n">
        <f aca="false">MONTH(A2459)</f>
        <v>1</v>
      </c>
      <c r="D2459" s="49" t="n">
        <v>28.1715</v>
      </c>
      <c r="E2459" s="49" t="n">
        <v>7.959</v>
      </c>
      <c r="F2459" s="49" t="n">
        <f aca="false">D2459/E2459</f>
        <v>3.53957783641161</v>
      </c>
      <c r="G2459" s="0" t="str">
        <f aca="false">IF(OR(C2459&lt;4,C2459&gt;9),"Winter","Summer")</f>
        <v>Winter</v>
      </c>
    </row>
    <row r="2460" customFormat="false" ht="14.25" hidden="false" customHeight="false" outlineLevel="0" collapsed="false">
      <c r="A2460" s="50" t="n">
        <v>44949</v>
      </c>
      <c r="B2460" s="0" t="n">
        <f aca="false">YEAR(A2460)</f>
        <v>2023</v>
      </c>
      <c r="C2460" s="0" t="n">
        <f aca="false">MONTH(A2460)</f>
        <v>1</v>
      </c>
      <c r="D2460" s="49" t="n">
        <v>31.332</v>
      </c>
      <c r="E2460" s="49" t="n">
        <v>7.8855004</v>
      </c>
      <c r="F2460" s="49" t="n">
        <f aca="false">D2460/E2460</f>
        <v>3.97336863999145</v>
      </c>
      <c r="G2460" s="0" t="str">
        <f aca="false">IF(OR(C2460&lt;4,C2460&gt;9),"Winter","Summer")</f>
        <v>Winter</v>
      </c>
    </row>
    <row r="2461" customFormat="false" ht="14.25" hidden="false" customHeight="false" outlineLevel="0" collapsed="false">
      <c r="A2461" s="50" t="n">
        <v>44950</v>
      </c>
      <c r="B2461" s="0" t="n">
        <f aca="false">YEAR(A2461)</f>
        <v>2023</v>
      </c>
      <c r="C2461" s="0" t="n">
        <f aca="false">MONTH(A2461)</f>
        <v>1</v>
      </c>
      <c r="D2461" s="49" t="n">
        <v>30.1245</v>
      </c>
      <c r="E2461" s="49" t="n">
        <v>7.77</v>
      </c>
      <c r="F2461" s="49" t="n">
        <f aca="false">D2461/E2461</f>
        <v>3.87702702702703</v>
      </c>
      <c r="G2461" s="0" t="str">
        <f aca="false">IF(OR(C2461&lt;4,C2461&gt;9),"Winter","Summer")</f>
        <v>Winter</v>
      </c>
    </row>
    <row r="2462" customFormat="false" ht="14.25" hidden="false" customHeight="false" outlineLevel="0" collapsed="false">
      <c r="A2462" s="50" t="n">
        <v>44951</v>
      </c>
      <c r="B2462" s="0" t="n">
        <f aca="false">YEAR(A2462)</f>
        <v>2023</v>
      </c>
      <c r="C2462" s="0" t="n">
        <f aca="false">MONTH(A2462)</f>
        <v>1</v>
      </c>
      <c r="D2462" s="49" t="n">
        <v>27.604502</v>
      </c>
      <c r="E2462" s="49" t="n">
        <v>7.014</v>
      </c>
      <c r="F2462" s="49" t="n">
        <f aca="false">D2462/E2462</f>
        <v>3.93562902765897</v>
      </c>
      <c r="G2462" s="0" t="str">
        <f aca="false">IF(OR(C2462&lt;4,C2462&gt;9),"Winter","Summer")</f>
        <v>Winter</v>
      </c>
    </row>
    <row r="2463" customFormat="false" ht="14.25" hidden="false" customHeight="false" outlineLevel="0" collapsed="false">
      <c r="A2463" s="50" t="n">
        <v>44952</v>
      </c>
      <c r="B2463" s="0" t="n">
        <f aca="false">YEAR(A2463)</f>
        <v>2023</v>
      </c>
      <c r="C2463" s="0" t="n">
        <f aca="false">MONTH(A2463)</f>
        <v>1</v>
      </c>
      <c r="D2463" s="49" t="n">
        <v>26.1975</v>
      </c>
      <c r="E2463" s="49" t="n">
        <v>6.825</v>
      </c>
      <c r="F2463" s="49" t="n">
        <f aca="false">D2463/E2463</f>
        <v>3.83846153846154</v>
      </c>
      <c r="G2463" s="0" t="str">
        <f aca="false">IF(OR(C2463&lt;4,C2463&gt;9),"Winter","Summer")</f>
        <v>Winter</v>
      </c>
    </row>
    <row r="2464" customFormat="false" ht="14.25" hidden="false" customHeight="false" outlineLevel="0" collapsed="false">
      <c r="A2464" s="50" t="n">
        <v>44953</v>
      </c>
      <c r="B2464" s="0" t="n">
        <f aca="false">YEAR(A2464)</f>
        <v>2023</v>
      </c>
      <c r="C2464" s="0" t="n">
        <f aca="false">MONTH(A2464)</f>
        <v>1</v>
      </c>
      <c r="D2464" s="49" t="n">
        <v>27.6255</v>
      </c>
      <c r="E2464" s="49" t="n">
        <v>6.7514997</v>
      </c>
      <c r="F2464" s="49" t="n">
        <f aca="false">D2464/E2464</f>
        <v>4.09175756906277</v>
      </c>
      <c r="G2464" s="0" t="str">
        <f aca="false">IF(OR(C2464&lt;4,C2464&gt;9),"Winter","Summer")</f>
        <v>Winter</v>
      </c>
    </row>
    <row r="2465" customFormat="false" ht="14.25" hidden="false" customHeight="false" outlineLevel="0" collapsed="false">
      <c r="A2465" s="50" t="n">
        <v>44954</v>
      </c>
      <c r="B2465" s="0" t="n">
        <f aca="false">YEAR(A2465)</f>
        <v>2023</v>
      </c>
      <c r="C2465" s="0" t="n">
        <f aca="false">MONTH(A2465)</f>
        <v>1</v>
      </c>
      <c r="D2465" s="49" t="n">
        <v>25.242</v>
      </c>
      <c r="E2465" s="49" t="n">
        <v>6.8775</v>
      </c>
      <c r="F2465" s="49" t="n">
        <f aca="false">D2465/E2465</f>
        <v>3.67022900763359</v>
      </c>
      <c r="G2465" s="0" t="str">
        <f aca="false">IF(OR(C2465&lt;4,C2465&gt;9),"Winter","Summer")</f>
        <v>Winter</v>
      </c>
    </row>
    <row r="2466" customFormat="false" ht="14.25" hidden="false" customHeight="false" outlineLevel="0" collapsed="false">
      <c r="A2466" s="50" t="n">
        <v>44955</v>
      </c>
      <c r="B2466" s="0" t="n">
        <f aca="false">YEAR(A2466)</f>
        <v>2023</v>
      </c>
      <c r="C2466" s="0" t="n">
        <f aca="false">MONTH(A2466)</f>
        <v>1</v>
      </c>
      <c r="D2466" s="49" t="n">
        <v>25.2315</v>
      </c>
      <c r="E2466" s="49" t="n">
        <v>6.8775</v>
      </c>
      <c r="F2466" s="49" t="n">
        <f aca="false">D2466/E2466</f>
        <v>3.66870229007634</v>
      </c>
      <c r="G2466" s="0" t="str">
        <f aca="false">IF(OR(C2466&lt;4,C2466&gt;9),"Winter","Summer")</f>
        <v>Winter</v>
      </c>
    </row>
    <row r="2467" customFormat="false" ht="14.25" hidden="false" customHeight="false" outlineLevel="0" collapsed="false">
      <c r="A2467" s="50" t="n">
        <v>44956</v>
      </c>
      <c r="B2467" s="0" t="n">
        <f aca="false">YEAR(A2467)</f>
        <v>2023</v>
      </c>
      <c r="C2467" s="0" t="n">
        <f aca="false">MONTH(A2467)</f>
        <v>1</v>
      </c>
      <c r="D2467" s="49" t="n">
        <v>23.751001</v>
      </c>
      <c r="E2467" s="49" t="n">
        <v>6.783</v>
      </c>
      <c r="F2467" s="49" t="n">
        <f aca="false">D2467/E2467</f>
        <v>3.50154813504349</v>
      </c>
      <c r="G2467" s="0" t="str">
        <f aca="false">IF(OR(C2467&lt;4,C2467&gt;9),"Winter","Summer")</f>
        <v>Winter</v>
      </c>
    </row>
    <row r="2468" customFormat="false" ht="14.25" hidden="false" customHeight="false" outlineLevel="0" collapsed="false">
      <c r="A2468" s="50" t="n">
        <v>44957</v>
      </c>
      <c r="B2468" s="0" t="n">
        <f aca="false">YEAR(A2468)</f>
        <v>2023</v>
      </c>
      <c r="C2468" s="0" t="n">
        <f aca="false">MONTH(A2468)</f>
        <v>1</v>
      </c>
      <c r="D2468" s="49" t="n">
        <v>24.265501</v>
      </c>
      <c r="E2468" s="49" t="n">
        <v>6.6045</v>
      </c>
      <c r="F2468" s="49" t="n">
        <f aca="false">D2468/E2468</f>
        <v>3.67408600196836</v>
      </c>
      <c r="G2468" s="0" t="str">
        <f aca="false">IF(OR(C2468&lt;4,C2468&gt;9),"Winter","Summer")</f>
        <v>Winter</v>
      </c>
    </row>
    <row r="2469" customFormat="false" ht="14.25" hidden="false" customHeight="false" outlineLevel="0" collapsed="false">
      <c r="A2469" s="50" t="n">
        <v>44958</v>
      </c>
      <c r="B2469" s="0" t="n">
        <f aca="false">YEAR(A2469)</f>
        <v>2023</v>
      </c>
      <c r="C2469" s="0" t="n">
        <f aca="false">MONTH(A2469)</f>
        <v>2</v>
      </c>
      <c r="D2469" s="49" t="n">
        <v>23.289</v>
      </c>
      <c r="E2469" s="49" t="n">
        <v>6.9615</v>
      </c>
      <c r="F2469" s="49" t="n">
        <f aca="false">D2469/E2469</f>
        <v>3.34539969834088</v>
      </c>
      <c r="G2469" s="0" t="str">
        <f aca="false">IF(OR(C2469&lt;4,C2469&gt;9),"Winter","Summer")</f>
        <v>Winter</v>
      </c>
    </row>
    <row r="2470" customFormat="false" ht="14.25" hidden="false" customHeight="false" outlineLevel="0" collapsed="false">
      <c r="A2470" s="50" t="n">
        <v>44959</v>
      </c>
      <c r="B2470" s="0" t="n">
        <f aca="false">YEAR(A2470)</f>
        <v>2023</v>
      </c>
      <c r="C2470" s="0" t="n">
        <f aca="false">MONTH(A2470)</f>
        <v>2</v>
      </c>
      <c r="D2470" s="49" t="n">
        <v>24.066</v>
      </c>
      <c r="E2470" s="49" t="n">
        <v>7.0875</v>
      </c>
      <c r="F2470" s="49" t="n">
        <f aca="false">D2470/E2470</f>
        <v>3.39555555555556</v>
      </c>
      <c r="G2470" s="0" t="str">
        <f aca="false">IF(OR(C2470&lt;4,C2470&gt;9),"Winter","Summer")</f>
        <v>Winter</v>
      </c>
    </row>
    <row r="2471" customFormat="false" ht="14.25" hidden="false" customHeight="false" outlineLevel="0" collapsed="false">
      <c r="A2471" s="50" t="n">
        <v>44960</v>
      </c>
      <c r="B2471" s="0" t="n">
        <f aca="false">YEAR(A2471)</f>
        <v>2023</v>
      </c>
      <c r="C2471" s="0" t="n">
        <f aca="false">MONTH(A2471)</f>
        <v>2</v>
      </c>
      <c r="D2471" s="49" t="n">
        <v>23.835001</v>
      </c>
      <c r="E2471" s="49" t="n">
        <v>6.7304997</v>
      </c>
      <c r="F2471" s="49" t="n">
        <f aca="false">D2471/E2471</f>
        <v>3.5413419600925</v>
      </c>
      <c r="G2471" s="0" t="str">
        <f aca="false">IF(OR(C2471&lt;4,C2471&gt;9),"Winter","Summer")</f>
        <v>Winter</v>
      </c>
    </row>
    <row r="2472" customFormat="false" ht="14.25" hidden="false" customHeight="false" outlineLevel="0" collapsed="false">
      <c r="A2472" s="50" t="n">
        <v>44961</v>
      </c>
      <c r="B2472" s="0" t="n">
        <f aca="false">YEAR(A2472)</f>
        <v>2023</v>
      </c>
      <c r="C2472" s="0" t="n">
        <f aca="false">MONTH(A2472)</f>
        <v>2</v>
      </c>
      <c r="D2472" s="49" t="n">
        <v>25.2105</v>
      </c>
      <c r="E2472" s="49" t="n">
        <v>7.1610003</v>
      </c>
      <c r="F2472" s="49" t="n">
        <f aca="false">D2472/E2472</f>
        <v>3.52052771174999</v>
      </c>
      <c r="G2472" s="0" t="str">
        <f aca="false">IF(OR(C2472&lt;4,C2472&gt;9),"Winter","Summer")</f>
        <v>Winter</v>
      </c>
    </row>
    <row r="2473" customFormat="false" ht="14.25" hidden="false" customHeight="false" outlineLevel="0" collapsed="false">
      <c r="A2473" s="50" t="n">
        <v>44962</v>
      </c>
      <c r="B2473" s="0" t="n">
        <f aca="false">YEAR(A2473)</f>
        <v>2023</v>
      </c>
      <c r="C2473" s="0" t="n">
        <f aca="false">MONTH(A2473)</f>
        <v>2</v>
      </c>
      <c r="D2473" s="49" t="n">
        <v>25.336498</v>
      </c>
      <c r="E2473" s="49" t="n">
        <v>7.1610003</v>
      </c>
      <c r="F2473" s="49" t="n">
        <f aca="false">D2473/E2473</f>
        <v>3.53812273964016</v>
      </c>
      <c r="G2473" s="0" t="str">
        <f aca="false">IF(OR(C2473&lt;4,C2473&gt;9),"Winter","Summer")</f>
        <v>Winter</v>
      </c>
    </row>
    <row r="2474" customFormat="false" ht="14.25" hidden="false" customHeight="false" outlineLevel="0" collapsed="false">
      <c r="A2474" s="50" t="n">
        <v>44963</v>
      </c>
      <c r="B2474" s="0" t="n">
        <f aca="false">YEAR(A2474)</f>
        <v>2023</v>
      </c>
      <c r="C2474" s="0" t="n">
        <f aca="false">MONTH(A2474)</f>
        <v>2</v>
      </c>
      <c r="D2474" s="49" t="n">
        <v>27.446999</v>
      </c>
      <c r="E2474" s="49" t="n">
        <v>7.1610003</v>
      </c>
      <c r="F2474" s="49" t="n">
        <f aca="false">D2474/E2474</f>
        <v>3.83284427456315</v>
      </c>
      <c r="G2474" s="0" t="str">
        <f aca="false">IF(OR(C2474&lt;4,C2474&gt;9),"Winter","Summer")</f>
        <v>Winter</v>
      </c>
    </row>
    <row r="2475" customFormat="false" ht="14.25" hidden="false" customHeight="false" outlineLevel="0" collapsed="false">
      <c r="A2475" s="50" t="n">
        <v>44964</v>
      </c>
      <c r="B2475" s="0" t="n">
        <f aca="false">YEAR(A2475)</f>
        <v>2023</v>
      </c>
      <c r="C2475" s="0" t="n">
        <f aca="false">MONTH(A2475)</f>
        <v>2</v>
      </c>
      <c r="D2475" s="49" t="n">
        <v>29.273998</v>
      </c>
      <c r="E2475" s="49" t="n">
        <v>7.1085</v>
      </c>
      <c r="F2475" s="49" t="n">
        <f aca="false">D2475/E2475</f>
        <v>4.11816810860238</v>
      </c>
      <c r="G2475" s="0" t="str">
        <f aca="false">IF(OR(C2475&lt;4,C2475&gt;9),"Winter","Summer")</f>
        <v>Winter</v>
      </c>
    </row>
    <row r="2476" customFormat="false" ht="14.25" hidden="false" customHeight="false" outlineLevel="0" collapsed="false">
      <c r="A2476" s="50" t="n">
        <v>44965</v>
      </c>
      <c r="B2476" s="0" t="n">
        <f aca="false">YEAR(A2476)</f>
        <v>2023</v>
      </c>
      <c r="C2476" s="0" t="n">
        <f aca="false">MONTH(A2476)</f>
        <v>2</v>
      </c>
      <c r="D2476" s="49" t="n">
        <v>26.0715</v>
      </c>
      <c r="E2476" s="49" t="n">
        <v>6.7304997</v>
      </c>
      <c r="F2476" s="49" t="n">
        <f aca="false">D2476/E2476</f>
        <v>3.87363511805817</v>
      </c>
      <c r="G2476" s="0" t="str">
        <f aca="false">IF(OR(C2476&lt;4,C2476&gt;9),"Winter","Summer")</f>
        <v>Winter</v>
      </c>
    </row>
    <row r="2477" customFormat="false" ht="14.25" hidden="false" customHeight="false" outlineLevel="0" collapsed="false">
      <c r="A2477" s="50" t="n">
        <v>44966</v>
      </c>
      <c r="B2477" s="0" t="n">
        <f aca="false">YEAR(A2477)</f>
        <v>2023</v>
      </c>
      <c r="C2477" s="0" t="n">
        <f aca="false">MONTH(A2477)</f>
        <v>2</v>
      </c>
      <c r="D2477" s="49" t="n">
        <v>26.029501</v>
      </c>
      <c r="E2477" s="49" t="n">
        <v>6.5625</v>
      </c>
      <c r="F2477" s="49" t="n">
        <f aca="false">D2477/E2477</f>
        <v>3.96640015238095</v>
      </c>
      <c r="G2477" s="0" t="str">
        <f aca="false">IF(OR(C2477&lt;4,C2477&gt;9),"Winter","Summer")</f>
        <v>Winter</v>
      </c>
    </row>
    <row r="2478" customFormat="false" ht="14.25" hidden="false" customHeight="false" outlineLevel="0" collapsed="false">
      <c r="A2478" s="50" t="n">
        <v>44967</v>
      </c>
      <c r="B2478" s="0" t="n">
        <f aca="false">YEAR(A2478)</f>
        <v>2023</v>
      </c>
      <c r="C2478" s="0" t="n">
        <f aca="false">MONTH(A2478)</f>
        <v>2</v>
      </c>
      <c r="D2478" s="49" t="n">
        <v>25.431</v>
      </c>
      <c r="E2478" s="49" t="n">
        <v>6.3735003</v>
      </c>
      <c r="F2478" s="49" t="n">
        <f aca="false">D2478/E2478</f>
        <v>3.99011513343774</v>
      </c>
      <c r="G2478" s="0" t="str">
        <f aca="false">IF(OR(C2478&lt;4,C2478&gt;9),"Winter","Summer")</f>
        <v>Winter</v>
      </c>
    </row>
    <row r="2479" customFormat="false" ht="14.25" hidden="false" customHeight="false" outlineLevel="0" collapsed="false">
      <c r="A2479" s="50" t="n">
        <v>44968</v>
      </c>
      <c r="B2479" s="0" t="n">
        <f aca="false">YEAR(A2479)</f>
        <v>2023</v>
      </c>
      <c r="C2479" s="0" t="n">
        <f aca="false">MONTH(A2479)</f>
        <v>2</v>
      </c>
      <c r="D2479" s="49" t="n">
        <v>25.41</v>
      </c>
      <c r="E2479" s="49" t="n">
        <v>6.5940003</v>
      </c>
      <c r="F2479" s="49" t="n">
        <f aca="false">D2479/E2479</f>
        <v>3.85350300939477</v>
      </c>
      <c r="G2479" s="0" t="str">
        <f aca="false">IF(OR(C2479&lt;4,C2479&gt;9),"Winter","Summer")</f>
        <v>Winter</v>
      </c>
    </row>
    <row r="2480" customFormat="false" ht="14.25" hidden="false" customHeight="false" outlineLevel="0" collapsed="false">
      <c r="A2480" s="50" t="n">
        <v>44969</v>
      </c>
      <c r="B2480" s="0" t="n">
        <f aca="false">YEAR(A2480)</f>
        <v>2023</v>
      </c>
      <c r="C2480" s="0" t="n">
        <f aca="false">MONTH(A2480)</f>
        <v>2</v>
      </c>
      <c r="D2480" s="49" t="n">
        <v>25.168499</v>
      </c>
      <c r="E2480" s="49" t="n">
        <v>6.5940003</v>
      </c>
      <c r="F2480" s="49" t="n">
        <f aca="false">D2480/E2480</f>
        <v>3.81687865558635</v>
      </c>
      <c r="G2480" s="0" t="str">
        <f aca="false">IF(OR(C2480&lt;4,C2480&gt;9),"Winter","Summer")</f>
        <v>Winter</v>
      </c>
    </row>
    <row r="2481" customFormat="false" ht="14.25" hidden="false" customHeight="false" outlineLevel="0" collapsed="false">
      <c r="A2481" s="50" t="n">
        <v>44970</v>
      </c>
      <c r="B2481" s="0" t="n">
        <f aca="false">YEAR(A2481)</f>
        <v>2023</v>
      </c>
      <c r="C2481" s="0" t="n">
        <f aca="false">MONTH(A2481)</f>
        <v>2</v>
      </c>
      <c r="D2481" s="49" t="n">
        <v>25.9665</v>
      </c>
      <c r="E2481" s="49" t="n">
        <v>6.6045</v>
      </c>
      <c r="F2481" s="49" t="n">
        <f aca="false">D2481/E2481</f>
        <v>3.93163751987281</v>
      </c>
      <c r="G2481" s="0" t="str">
        <f aca="false">IF(OR(C2481&lt;4,C2481&gt;9),"Winter","Summer")</f>
        <v>Winter</v>
      </c>
    </row>
    <row r="2482" customFormat="false" ht="14.25" hidden="false" customHeight="false" outlineLevel="0" collapsed="false">
      <c r="A2482" s="50" t="n">
        <v>44971</v>
      </c>
      <c r="B2482" s="0" t="n">
        <f aca="false">YEAR(A2482)</f>
        <v>2023</v>
      </c>
      <c r="C2482" s="0" t="n">
        <f aca="false">MONTH(A2482)</f>
        <v>2</v>
      </c>
      <c r="D2482" s="49" t="n">
        <v>25.452</v>
      </c>
      <c r="E2482" s="49" t="n">
        <v>6.2894998</v>
      </c>
      <c r="F2482" s="49" t="n">
        <f aca="false">D2482/E2482</f>
        <v>4.04674470297304</v>
      </c>
      <c r="G2482" s="0" t="str">
        <f aca="false">IF(OR(C2482&lt;4,C2482&gt;9),"Winter","Summer")</f>
        <v>Winter</v>
      </c>
    </row>
    <row r="2483" customFormat="false" ht="14.25" hidden="false" customHeight="false" outlineLevel="0" collapsed="false">
      <c r="A2483" s="50" t="n">
        <v>44972</v>
      </c>
      <c r="B2483" s="0" t="n">
        <f aca="false">YEAR(A2483)</f>
        <v>2023</v>
      </c>
      <c r="C2483" s="0" t="n">
        <f aca="false">MONTH(A2483)</f>
        <v>2</v>
      </c>
      <c r="D2483" s="49" t="n">
        <v>24.622501</v>
      </c>
      <c r="E2483" s="49" t="n">
        <v>6.3525</v>
      </c>
      <c r="F2483" s="49" t="n">
        <f aca="false">D2483/E2483</f>
        <v>3.87603321526958</v>
      </c>
      <c r="G2483" s="0" t="str">
        <f aca="false">IF(OR(C2483&lt;4,C2483&gt;9),"Winter","Summer")</f>
        <v>Winter</v>
      </c>
    </row>
    <row r="2484" customFormat="false" ht="14.25" hidden="false" customHeight="false" outlineLevel="0" collapsed="false">
      <c r="A2484" s="50" t="n">
        <v>44973</v>
      </c>
      <c r="B2484" s="0" t="n">
        <f aca="false">YEAR(A2484)</f>
        <v>2023</v>
      </c>
      <c r="C2484" s="0" t="n">
        <f aca="false">MONTH(A2484)</f>
        <v>2</v>
      </c>
      <c r="D2484" s="49" t="n">
        <v>25.515</v>
      </c>
      <c r="E2484" s="49" t="n">
        <v>6.5205</v>
      </c>
      <c r="F2484" s="49" t="n">
        <f aca="false">D2484/E2484</f>
        <v>3.91304347826087</v>
      </c>
      <c r="G2484" s="0" t="str">
        <f aca="false">IF(OR(C2484&lt;4,C2484&gt;9),"Winter","Summer")</f>
        <v>Winter</v>
      </c>
    </row>
    <row r="2485" customFormat="false" ht="14.25" hidden="false" customHeight="false" outlineLevel="0" collapsed="false">
      <c r="A2485" s="50" t="n">
        <v>44974</v>
      </c>
      <c r="B2485" s="0" t="n">
        <f aca="false">YEAR(A2485)</f>
        <v>2023</v>
      </c>
      <c r="C2485" s="0" t="n">
        <f aca="false">MONTH(A2485)</f>
        <v>2</v>
      </c>
      <c r="D2485" s="49" t="n">
        <v>22.637999</v>
      </c>
      <c r="E2485" s="49" t="n">
        <v>6.0690002</v>
      </c>
      <c r="F2485" s="49" t="n">
        <f aca="false">D2485/E2485</f>
        <v>3.73010351853342</v>
      </c>
      <c r="G2485" s="0" t="str">
        <f aca="false">IF(OR(C2485&lt;4,C2485&gt;9),"Winter","Summer")</f>
        <v>Winter</v>
      </c>
    </row>
    <row r="2486" customFormat="false" ht="14.25" hidden="false" customHeight="false" outlineLevel="0" collapsed="false">
      <c r="A2486" s="50" t="n">
        <v>44975</v>
      </c>
      <c r="B2486" s="0" t="n">
        <f aca="false">YEAR(A2486)</f>
        <v>2023</v>
      </c>
      <c r="C2486" s="0" t="n">
        <f aca="false">MONTH(A2486)</f>
        <v>2</v>
      </c>
      <c r="D2486" s="49" t="n">
        <v>22.2495</v>
      </c>
      <c r="E2486" s="49" t="n">
        <v>5.8589997</v>
      </c>
      <c r="F2486" s="49" t="n">
        <f aca="false">D2486/E2486</f>
        <v>3.79749123387052</v>
      </c>
      <c r="G2486" s="0" t="str">
        <f aca="false">IF(OR(C2486&lt;4,C2486&gt;9),"Winter","Summer")</f>
        <v>Winter</v>
      </c>
    </row>
    <row r="2487" customFormat="false" ht="14.25" hidden="false" customHeight="false" outlineLevel="0" collapsed="false">
      <c r="A2487" s="50" t="n">
        <v>44976</v>
      </c>
      <c r="B2487" s="0" t="n">
        <f aca="false">YEAR(A2487)</f>
        <v>2023</v>
      </c>
      <c r="C2487" s="0" t="n">
        <f aca="false">MONTH(A2487)</f>
        <v>2</v>
      </c>
      <c r="D2487" s="49" t="n">
        <v>23.037</v>
      </c>
      <c r="E2487" s="49" t="n">
        <v>5.8589997</v>
      </c>
      <c r="F2487" s="49" t="n">
        <f aca="false">D2487/E2487</f>
        <v>3.93189984290322</v>
      </c>
      <c r="G2487" s="0" t="str">
        <f aca="false">IF(OR(C2487&lt;4,C2487&gt;9),"Winter","Summer")</f>
        <v>Winter</v>
      </c>
    </row>
    <row r="2488" customFormat="false" ht="14.25" hidden="false" customHeight="false" outlineLevel="0" collapsed="false">
      <c r="A2488" s="50" t="n">
        <v>44977</v>
      </c>
      <c r="B2488" s="0" t="n">
        <f aca="false">YEAR(A2488)</f>
        <v>2023</v>
      </c>
      <c r="C2488" s="0" t="n">
        <f aca="false">MONTH(A2488)</f>
        <v>2</v>
      </c>
      <c r="D2488" s="49" t="n">
        <v>21.755999</v>
      </c>
      <c r="E2488" s="49" t="n">
        <v>5.88</v>
      </c>
      <c r="F2488" s="49" t="n">
        <f aca="false">D2488/E2488</f>
        <v>3.69999982993197</v>
      </c>
      <c r="G2488" s="0" t="str">
        <f aca="false">IF(OR(C2488&lt;4,C2488&gt;9),"Winter","Summer")</f>
        <v>Winter</v>
      </c>
    </row>
    <row r="2489" customFormat="false" ht="14.25" hidden="false" customHeight="false" outlineLevel="0" collapsed="false">
      <c r="A2489" s="50" t="n">
        <v>44978</v>
      </c>
      <c r="B2489" s="0" t="n">
        <f aca="false">YEAR(A2489)</f>
        <v>2023</v>
      </c>
      <c r="C2489" s="0" t="n">
        <f aca="false">MONTH(A2489)</f>
        <v>2</v>
      </c>
      <c r="D2489" s="49" t="n">
        <v>24.612001</v>
      </c>
      <c r="E2489" s="49" t="n">
        <v>5.9955</v>
      </c>
      <c r="F2489" s="49" t="n">
        <f aca="false">D2489/E2489</f>
        <v>4.10507897589859</v>
      </c>
      <c r="G2489" s="0" t="str">
        <f aca="false">IF(OR(C2489&lt;4,C2489&gt;9),"Winter","Summer")</f>
        <v>Winter</v>
      </c>
    </row>
    <row r="2490" customFormat="false" ht="14.25" hidden="false" customHeight="false" outlineLevel="0" collapsed="false">
      <c r="A2490" s="50" t="n">
        <v>44979</v>
      </c>
      <c r="B2490" s="0" t="n">
        <f aca="false">YEAR(A2490)</f>
        <v>2023</v>
      </c>
      <c r="C2490" s="0" t="n">
        <f aca="false">MONTH(A2490)</f>
        <v>2</v>
      </c>
      <c r="D2490" s="49" t="n">
        <v>24.748499</v>
      </c>
      <c r="E2490" s="49" t="n">
        <v>6.027</v>
      </c>
      <c r="F2490" s="49" t="n">
        <f aca="false">D2490/E2490</f>
        <v>4.10627161108346</v>
      </c>
      <c r="G2490" s="0" t="str">
        <f aca="false">IF(OR(C2490&lt;4,C2490&gt;9),"Winter","Summer")</f>
        <v>Winter</v>
      </c>
    </row>
    <row r="2491" customFormat="false" ht="14.25" hidden="false" customHeight="false" outlineLevel="0" collapsed="false">
      <c r="A2491" s="50" t="n">
        <v>44980</v>
      </c>
      <c r="B2491" s="0" t="n">
        <f aca="false">YEAR(A2491)</f>
        <v>2023</v>
      </c>
      <c r="C2491" s="0" t="n">
        <f aca="false">MONTH(A2491)</f>
        <v>2</v>
      </c>
      <c r="D2491" s="49" t="n">
        <v>24.5595</v>
      </c>
      <c r="E2491" s="49" t="n">
        <v>6.1635</v>
      </c>
      <c r="F2491" s="49" t="n">
        <f aca="false">D2491/E2491</f>
        <v>3.98466780238501</v>
      </c>
      <c r="G2491" s="0" t="str">
        <f aca="false">IF(OR(C2491&lt;4,C2491&gt;9),"Winter","Summer")</f>
        <v>Winter</v>
      </c>
    </row>
    <row r="2492" customFormat="false" ht="14.25" hidden="false" customHeight="false" outlineLevel="0" collapsed="false">
      <c r="A2492" s="50" t="n">
        <v>44981</v>
      </c>
      <c r="B2492" s="0" t="n">
        <f aca="false">YEAR(A2492)</f>
        <v>2023</v>
      </c>
      <c r="C2492" s="0" t="n">
        <f aca="false">MONTH(A2492)</f>
        <v>2</v>
      </c>
      <c r="D2492" s="49" t="n">
        <v>24.0555</v>
      </c>
      <c r="E2492" s="49" t="n">
        <v>6.1844997</v>
      </c>
      <c r="F2492" s="49" t="n">
        <f aca="false">D2492/E2492</f>
        <v>3.88964365217772</v>
      </c>
      <c r="G2492" s="0" t="str">
        <f aca="false">IF(OR(C2492&lt;4,C2492&gt;9),"Winter","Summer")</f>
        <v>Winter</v>
      </c>
    </row>
    <row r="2493" customFormat="false" ht="14.25" hidden="false" customHeight="false" outlineLevel="0" collapsed="false">
      <c r="A2493" s="50" t="n">
        <v>44982</v>
      </c>
      <c r="B2493" s="0" t="n">
        <f aca="false">YEAR(A2493)</f>
        <v>2023</v>
      </c>
      <c r="C2493" s="0" t="n">
        <f aca="false">MONTH(A2493)</f>
        <v>2</v>
      </c>
      <c r="D2493" s="49" t="n">
        <v>24.4125</v>
      </c>
      <c r="E2493" s="49" t="n">
        <v>6.2685</v>
      </c>
      <c r="F2493" s="49" t="n">
        <f aca="false">D2493/E2493</f>
        <v>3.89447236180905</v>
      </c>
      <c r="G2493" s="0" t="str">
        <f aca="false">IF(OR(C2493&lt;4,C2493&gt;9),"Winter","Summer")</f>
        <v>Winter</v>
      </c>
    </row>
    <row r="2494" customFormat="false" ht="14.25" hidden="false" customHeight="false" outlineLevel="0" collapsed="false">
      <c r="A2494" s="50" t="n">
        <v>44983</v>
      </c>
      <c r="B2494" s="0" t="n">
        <f aca="false">YEAR(A2494)</f>
        <v>2023</v>
      </c>
      <c r="C2494" s="0" t="n">
        <f aca="false">MONTH(A2494)</f>
        <v>2</v>
      </c>
      <c r="D2494" s="49" t="n">
        <v>24.192001</v>
      </c>
      <c r="E2494" s="49" t="n">
        <v>6.2685</v>
      </c>
      <c r="F2494" s="49" t="n">
        <f aca="false">D2494/E2494</f>
        <v>3.85929664193986</v>
      </c>
      <c r="G2494" s="0" t="str">
        <f aca="false">IF(OR(C2494&lt;4,C2494&gt;9),"Winter","Summer")</f>
        <v>Winter</v>
      </c>
    </row>
    <row r="2495" customFormat="false" ht="14.25" hidden="false" customHeight="false" outlineLevel="0" collapsed="false">
      <c r="A2495" s="50" t="n">
        <v>44984</v>
      </c>
      <c r="B2495" s="0" t="n">
        <f aca="false">YEAR(A2495)</f>
        <v>2023</v>
      </c>
      <c r="C2495" s="0" t="n">
        <f aca="false">MONTH(A2495)</f>
        <v>2</v>
      </c>
      <c r="D2495" s="49" t="n">
        <v>25.4415</v>
      </c>
      <c r="E2495" s="49" t="n">
        <v>6.3315</v>
      </c>
      <c r="F2495" s="49" t="n">
        <f aca="false">D2495/E2495</f>
        <v>4.01824212271974</v>
      </c>
      <c r="G2495" s="0" t="str">
        <f aca="false">IF(OR(C2495&lt;4,C2495&gt;9),"Winter","Summer")</f>
        <v>Winter</v>
      </c>
    </row>
    <row r="2496" customFormat="false" ht="14.25" hidden="false" customHeight="false" outlineLevel="0" collapsed="false">
      <c r="A2496" s="50" t="n">
        <v>44985</v>
      </c>
      <c r="B2496" s="0" t="n">
        <f aca="false">YEAR(A2496)</f>
        <v>2023</v>
      </c>
      <c r="C2496" s="0" t="n">
        <f aca="false">MONTH(A2496)</f>
        <v>2</v>
      </c>
      <c r="D2496" s="49" t="n">
        <v>25.252499</v>
      </c>
      <c r="E2496" s="49" t="n">
        <v>5.9955</v>
      </c>
      <c r="F2496" s="49" t="n">
        <f aca="false">D2496/E2496</f>
        <v>4.21190876490701</v>
      </c>
      <c r="G2496" s="0" t="str">
        <f aca="false">IF(OR(C2496&lt;4,C2496&gt;9),"Winter","Summer")</f>
        <v>Winter</v>
      </c>
    </row>
    <row r="2497" customFormat="false" ht="14.25" hidden="false" customHeight="false" outlineLevel="0" collapsed="false">
      <c r="A2497" s="50" t="n">
        <v>44986</v>
      </c>
      <c r="B2497" s="0" t="n">
        <f aca="false">YEAR(A2497)</f>
        <v>2023</v>
      </c>
      <c r="C2497" s="0" t="n">
        <f aca="false">MONTH(A2497)</f>
        <v>3</v>
      </c>
      <c r="D2497" s="49" t="n">
        <v>24.57</v>
      </c>
      <c r="E2497" s="49" t="n">
        <v>5.9535003</v>
      </c>
      <c r="F2497" s="49" t="n">
        <f aca="false">D2497/E2497</f>
        <v>4.12698391902323</v>
      </c>
      <c r="G2497" s="0" t="str">
        <f aca="false">IF(OR(C2497&lt;4,C2497&gt;9),"Winter","Summer")</f>
        <v>Winter</v>
      </c>
    </row>
    <row r="2498" customFormat="false" ht="14.25" hidden="false" customHeight="false" outlineLevel="0" collapsed="false">
      <c r="A2498" s="50" t="n">
        <v>44987</v>
      </c>
      <c r="B2498" s="0" t="n">
        <f aca="false">YEAR(A2498)</f>
        <v>2023</v>
      </c>
      <c r="C2498" s="0" t="n">
        <f aca="false">MONTH(A2498)</f>
        <v>3</v>
      </c>
      <c r="D2498" s="49" t="n">
        <v>25.053001</v>
      </c>
      <c r="E2498" s="49" t="n">
        <v>6.111</v>
      </c>
      <c r="F2498" s="49" t="n">
        <f aca="false">D2498/E2498</f>
        <v>4.09965652102766</v>
      </c>
      <c r="G2498" s="0" t="str">
        <f aca="false">IF(OR(C2498&lt;4,C2498&gt;9),"Winter","Summer")</f>
        <v>Winter</v>
      </c>
    </row>
    <row r="2499" customFormat="false" ht="14.25" hidden="false" customHeight="false" outlineLevel="0" collapsed="false">
      <c r="A2499" s="50" t="n">
        <v>44988</v>
      </c>
      <c r="B2499" s="0" t="n">
        <f aca="false">YEAR(A2499)</f>
        <v>2023</v>
      </c>
      <c r="C2499" s="0" t="n">
        <f aca="false">MONTH(A2499)</f>
        <v>3</v>
      </c>
      <c r="D2499" s="49" t="n">
        <v>25.473</v>
      </c>
      <c r="E2499" s="49" t="n">
        <v>6.0795</v>
      </c>
      <c r="F2499" s="49" t="n">
        <f aca="false">D2499/E2499</f>
        <v>4.18998272884283</v>
      </c>
      <c r="G2499" s="0" t="str">
        <f aca="false">IF(OR(C2499&lt;4,C2499&gt;9),"Winter","Summer")</f>
        <v>Winter</v>
      </c>
    </row>
    <row r="2500" customFormat="false" ht="14.25" hidden="false" customHeight="false" outlineLevel="0" collapsed="false">
      <c r="A2500" s="50" t="n">
        <v>44989</v>
      </c>
      <c r="B2500" s="0" t="n">
        <f aca="false">YEAR(A2500)</f>
        <v>2023</v>
      </c>
      <c r="C2500" s="0" t="n">
        <f aca="false">MONTH(A2500)</f>
        <v>3</v>
      </c>
      <c r="D2500" s="49" t="n">
        <v>24.023998</v>
      </c>
      <c r="E2500" s="49" t="n">
        <v>5.8485003</v>
      </c>
      <c r="F2500" s="49" t="n">
        <f aca="false">D2500/E2500</f>
        <v>4.10771937551239</v>
      </c>
      <c r="G2500" s="0" t="str">
        <f aca="false">IF(OR(C2500&lt;4,C2500&gt;9),"Winter","Summer")</f>
        <v>Winter</v>
      </c>
    </row>
    <row r="2501" customFormat="false" ht="14.25" hidden="false" customHeight="false" outlineLevel="0" collapsed="false">
      <c r="A2501" s="50" t="n">
        <v>44990</v>
      </c>
      <c r="B2501" s="0" t="n">
        <f aca="false">YEAR(A2501)</f>
        <v>2023</v>
      </c>
      <c r="C2501" s="0" t="n">
        <f aca="false">MONTH(A2501)</f>
        <v>3</v>
      </c>
      <c r="D2501" s="49" t="n">
        <v>24.4335</v>
      </c>
      <c r="E2501" s="49" t="n">
        <v>5.8485003</v>
      </c>
      <c r="F2501" s="49" t="n">
        <f aca="false">D2501/E2501</f>
        <v>4.17773766721017</v>
      </c>
      <c r="G2501" s="0" t="str">
        <f aca="false">IF(OR(C2501&lt;4,C2501&gt;9),"Winter","Summer")</f>
        <v>Winter</v>
      </c>
    </row>
    <row r="2502" customFormat="false" ht="14.25" hidden="false" customHeight="false" outlineLevel="0" collapsed="false">
      <c r="A2502" s="50" t="n">
        <v>44991</v>
      </c>
      <c r="B2502" s="0" t="n">
        <f aca="false">YEAR(A2502)</f>
        <v>2023</v>
      </c>
      <c r="C2502" s="0" t="n">
        <f aca="false">MONTH(A2502)</f>
        <v>3</v>
      </c>
      <c r="D2502" s="49" t="n">
        <v>25.0005</v>
      </c>
      <c r="E2502" s="49" t="n">
        <v>5.8695</v>
      </c>
      <c r="F2502" s="49" t="n">
        <f aca="false">D2502/E2502</f>
        <v>4.25939177101968</v>
      </c>
      <c r="G2502" s="0" t="str">
        <f aca="false">IF(OR(C2502&lt;4,C2502&gt;9),"Winter","Summer")</f>
        <v>Winter</v>
      </c>
    </row>
    <row r="2503" customFormat="false" ht="14.25" hidden="false" customHeight="false" outlineLevel="0" collapsed="false">
      <c r="A2503" s="50" t="n">
        <v>44992</v>
      </c>
      <c r="B2503" s="0" t="n">
        <f aca="false">YEAR(A2503)</f>
        <v>2023</v>
      </c>
      <c r="C2503" s="0" t="n">
        <f aca="false">MONTH(A2503)</f>
        <v>3</v>
      </c>
      <c r="D2503" s="49" t="n">
        <v>24.8745</v>
      </c>
      <c r="E2503" s="49" t="n">
        <v>5.691</v>
      </c>
      <c r="F2503" s="49" t="n">
        <f aca="false">D2503/E2503</f>
        <v>4.37084870848709</v>
      </c>
      <c r="G2503" s="0" t="str">
        <f aca="false">IF(OR(C2503&lt;4,C2503&gt;9),"Winter","Summer")</f>
        <v>Winter</v>
      </c>
    </row>
    <row r="2504" customFormat="false" ht="14.25" hidden="false" customHeight="false" outlineLevel="0" collapsed="false">
      <c r="A2504" s="50" t="n">
        <v>44993</v>
      </c>
      <c r="B2504" s="0" t="n">
        <f aca="false">YEAR(A2504)</f>
        <v>2023</v>
      </c>
      <c r="C2504" s="0" t="n">
        <f aca="false">MONTH(A2504)</f>
        <v>3</v>
      </c>
      <c r="D2504" s="49" t="n">
        <v>24.391499</v>
      </c>
      <c r="E2504" s="49" t="n">
        <v>5.8485003</v>
      </c>
      <c r="F2504" s="49" t="n">
        <f aca="false">D2504/E2504</f>
        <v>4.17055616804876</v>
      </c>
      <c r="G2504" s="0" t="str">
        <f aca="false">IF(OR(C2504&lt;4,C2504&gt;9),"Winter","Summer")</f>
        <v>Winter</v>
      </c>
    </row>
    <row r="2505" customFormat="false" ht="14.25" hidden="false" customHeight="false" outlineLevel="0" collapsed="false">
      <c r="A2505" s="50" t="n">
        <v>44994</v>
      </c>
      <c r="B2505" s="0" t="n">
        <f aca="false">YEAR(A2505)</f>
        <v>2023</v>
      </c>
      <c r="C2505" s="0" t="n">
        <f aca="false">MONTH(A2505)</f>
        <v>3</v>
      </c>
      <c r="D2505" s="49" t="n">
        <v>23.541</v>
      </c>
      <c r="E2505" s="49" t="n">
        <v>5.67</v>
      </c>
      <c r="F2505" s="49" t="n">
        <f aca="false">D2505/E2505</f>
        <v>4.15185185185185</v>
      </c>
      <c r="G2505" s="0" t="str">
        <f aca="false">IF(OR(C2505&lt;4,C2505&gt;9),"Winter","Summer")</f>
        <v>Winter</v>
      </c>
    </row>
    <row r="2506" customFormat="false" ht="14.25" hidden="false" customHeight="false" outlineLevel="0" collapsed="false">
      <c r="A2506" s="50" t="n">
        <v>44995</v>
      </c>
      <c r="B2506" s="0" t="n">
        <f aca="false">YEAR(A2506)</f>
        <v>2023</v>
      </c>
      <c r="C2506" s="0" t="n">
        <f aca="false">MONTH(A2506)</f>
        <v>3</v>
      </c>
      <c r="D2506" s="49" t="n">
        <v>22.4175</v>
      </c>
      <c r="E2506" s="49" t="n">
        <v>5.8065004</v>
      </c>
      <c r="F2506" s="49" t="n">
        <f aca="false">D2506/E2506</f>
        <v>3.86075922770969</v>
      </c>
      <c r="G2506" s="0" t="str">
        <f aca="false">IF(OR(C2506&lt;4,C2506&gt;9),"Winter","Summer")</f>
        <v>Winter</v>
      </c>
    </row>
    <row r="2507" customFormat="false" ht="14.25" hidden="false" customHeight="false" outlineLevel="0" collapsed="false">
      <c r="A2507" s="50" t="n">
        <v>44996</v>
      </c>
      <c r="B2507" s="0" t="n">
        <f aca="false">YEAR(A2507)</f>
        <v>2023</v>
      </c>
      <c r="C2507" s="0" t="n">
        <f aca="false">MONTH(A2507)</f>
        <v>3</v>
      </c>
      <c r="D2507" s="49" t="n">
        <v>23.939999</v>
      </c>
      <c r="E2507" s="49" t="n">
        <v>6.6045</v>
      </c>
      <c r="F2507" s="49" t="n">
        <f aca="false">D2507/E2507</f>
        <v>3.62480112044818</v>
      </c>
      <c r="G2507" s="0" t="str">
        <f aca="false">IF(OR(C2507&lt;4,C2507&gt;9),"Winter","Summer")</f>
        <v>Winter</v>
      </c>
    </row>
    <row r="2508" customFormat="false" ht="14.25" hidden="false" customHeight="false" outlineLevel="0" collapsed="false">
      <c r="A2508" s="50" t="n">
        <v>44997</v>
      </c>
      <c r="B2508" s="0" t="n">
        <f aca="false">YEAR(A2508)</f>
        <v>2023</v>
      </c>
      <c r="C2508" s="0" t="n">
        <f aca="false">MONTH(A2508)</f>
        <v>3</v>
      </c>
      <c r="D2508" s="49" t="n">
        <v>22.029</v>
      </c>
      <c r="E2508" s="49" t="n">
        <v>6.6045</v>
      </c>
      <c r="F2508" s="49" t="n">
        <f aca="false">D2508/E2508</f>
        <v>3.33545310015898</v>
      </c>
      <c r="G2508" s="0" t="str">
        <f aca="false">IF(OR(C2508&lt;4,C2508&gt;9),"Winter","Summer")</f>
        <v>Winter</v>
      </c>
    </row>
    <row r="2509" customFormat="false" ht="14.25" hidden="false" customHeight="false" outlineLevel="0" collapsed="false">
      <c r="A2509" s="50" t="n">
        <v>44998</v>
      </c>
      <c r="B2509" s="0" t="n">
        <f aca="false">YEAR(A2509)</f>
        <v>2023</v>
      </c>
      <c r="C2509" s="0" t="n">
        <f aca="false">MONTH(A2509)</f>
        <v>3</v>
      </c>
      <c r="D2509" s="49" t="n">
        <v>20.0445</v>
      </c>
      <c r="E2509" s="49" t="n">
        <v>6.5309997</v>
      </c>
      <c r="F2509" s="49" t="n">
        <f aca="false">D2509/E2509</f>
        <v>3.06913197377731</v>
      </c>
      <c r="G2509" s="0" t="str">
        <f aca="false">IF(OR(C2509&lt;4,C2509&gt;9),"Winter","Summer")</f>
        <v>Winter</v>
      </c>
    </row>
    <row r="2510" customFormat="false" ht="14.25" hidden="false" customHeight="false" outlineLevel="0" collapsed="false">
      <c r="A2510" s="50" t="n">
        <v>44999</v>
      </c>
      <c r="B2510" s="0" t="n">
        <f aca="false">YEAR(A2510)</f>
        <v>2023</v>
      </c>
      <c r="C2510" s="0" t="n">
        <f aca="false">MONTH(A2510)</f>
        <v>3</v>
      </c>
      <c r="D2510" s="49" t="n">
        <v>22.344</v>
      </c>
      <c r="E2510" s="49" t="n">
        <v>6.1005</v>
      </c>
      <c r="F2510" s="49" t="n">
        <f aca="false">D2510/E2510</f>
        <v>3.66265060240964</v>
      </c>
      <c r="G2510" s="0" t="str">
        <f aca="false">IF(OR(C2510&lt;4,C2510&gt;9),"Winter","Summer")</f>
        <v>Winter</v>
      </c>
    </row>
    <row r="2511" customFormat="false" ht="14.25" hidden="false" customHeight="false" outlineLevel="0" collapsed="false">
      <c r="A2511" s="50" t="n">
        <v>45000</v>
      </c>
      <c r="B2511" s="0" t="n">
        <f aca="false">YEAR(A2511)</f>
        <v>2023</v>
      </c>
      <c r="C2511" s="0" t="n">
        <f aca="false">MONTH(A2511)</f>
        <v>3</v>
      </c>
      <c r="D2511" s="49" t="n">
        <v>24.99</v>
      </c>
      <c r="E2511" s="49" t="n">
        <v>5.7644997</v>
      </c>
      <c r="F2511" s="49" t="n">
        <f aca="false">D2511/E2511</f>
        <v>4.33515505257117</v>
      </c>
      <c r="G2511" s="0" t="str">
        <f aca="false">IF(OR(C2511&lt;4,C2511&gt;9),"Winter","Summer")</f>
        <v>Winter</v>
      </c>
    </row>
    <row r="2512" customFormat="false" ht="14.25" hidden="false" customHeight="false" outlineLevel="0" collapsed="false">
      <c r="A2512" s="50" t="n">
        <v>45001</v>
      </c>
      <c r="B2512" s="0" t="n">
        <f aca="false">YEAR(A2512)</f>
        <v>2023</v>
      </c>
      <c r="C2512" s="0" t="n">
        <f aca="false">MONTH(A2512)</f>
        <v>3</v>
      </c>
      <c r="D2512" s="49" t="n">
        <v>22.543499</v>
      </c>
      <c r="E2512" s="49" t="n">
        <v>5.271</v>
      </c>
      <c r="F2512" s="49" t="n">
        <f aca="false">D2512/E2512</f>
        <v>4.27689224056156</v>
      </c>
      <c r="G2512" s="0" t="str">
        <f aca="false">IF(OR(C2512&lt;4,C2512&gt;9),"Winter","Summer")</f>
        <v>Winter</v>
      </c>
    </row>
    <row r="2513" customFormat="false" ht="14.25" hidden="false" customHeight="false" outlineLevel="0" collapsed="false">
      <c r="A2513" s="50" t="n">
        <v>45002</v>
      </c>
      <c r="B2513" s="0" t="n">
        <f aca="false">YEAR(A2513)</f>
        <v>2023</v>
      </c>
      <c r="C2513" s="0" t="n">
        <f aca="false">MONTH(A2513)</f>
        <v>3</v>
      </c>
      <c r="D2513" s="49" t="n">
        <v>22.1445</v>
      </c>
      <c r="E2513" s="49" t="n">
        <v>5.3129997</v>
      </c>
      <c r="F2513" s="49" t="n">
        <f aca="false">D2513/E2513</f>
        <v>4.1679844250697</v>
      </c>
      <c r="G2513" s="0" t="str">
        <f aca="false">IF(OR(C2513&lt;4,C2513&gt;9),"Winter","Summer")</f>
        <v>Winter</v>
      </c>
    </row>
    <row r="2514" customFormat="false" ht="14.25" hidden="false" customHeight="false" outlineLevel="0" collapsed="false">
      <c r="A2514" s="50" t="n">
        <v>45003</v>
      </c>
      <c r="B2514" s="0" t="n">
        <f aca="false">YEAR(A2514)</f>
        <v>2023</v>
      </c>
      <c r="C2514" s="0" t="n">
        <f aca="false">MONTH(A2514)</f>
        <v>3</v>
      </c>
      <c r="D2514" s="49" t="n">
        <v>22.26</v>
      </c>
      <c r="E2514" s="49" t="n">
        <v>5.1134996</v>
      </c>
      <c r="F2514" s="49" t="n">
        <f aca="false">D2514/E2514</f>
        <v>4.35318309206478</v>
      </c>
      <c r="G2514" s="0" t="str">
        <f aca="false">IF(OR(C2514&lt;4,C2514&gt;9),"Winter","Summer")</f>
        <v>Winter</v>
      </c>
    </row>
    <row r="2515" customFormat="false" ht="14.25" hidden="false" customHeight="false" outlineLevel="0" collapsed="false">
      <c r="A2515" s="50" t="n">
        <v>45004</v>
      </c>
      <c r="B2515" s="0" t="n">
        <f aca="false">YEAR(A2515)</f>
        <v>2023</v>
      </c>
      <c r="C2515" s="0" t="n">
        <f aca="false">MONTH(A2515)</f>
        <v>3</v>
      </c>
      <c r="D2515" s="49" t="n">
        <v>22.123499</v>
      </c>
      <c r="E2515" s="49" t="n">
        <v>5.1134996</v>
      </c>
      <c r="F2515" s="49" t="n">
        <f aca="false">D2515/E2515</f>
        <v>4.32648884924133</v>
      </c>
      <c r="G2515" s="0" t="str">
        <f aca="false">IF(OR(C2515&lt;4,C2515&gt;9),"Winter","Summer")</f>
        <v>Winter</v>
      </c>
    </row>
    <row r="2516" customFormat="false" ht="14.25" hidden="false" customHeight="false" outlineLevel="0" collapsed="false">
      <c r="A2516" s="50" t="n">
        <v>45005</v>
      </c>
      <c r="B2516" s="0" t="n">
        <f aca="false">YEAR(A2516)</f>
        <v>2023</v>
      </c>
      <c r="C2516" s="0" t="n">
        <f aca="false">MONTH(A2516)</f>
        <v>3</v>
      </c>
      <c r="D2516" s="49" t="n">
        <v>21.546001</v>
      </c>
      <c r="E2516" s="49" t="n">
        <v>5.103</v>
      </c>
      <c r="F2516" s="49" t="n">
        <f aca="false">D2516/E2516</f>
        <v>4.22222241818538</v>
      </c>
      <c r="G2516" s="0" t="str">
        <f aca="false">IF(OR(C2516&lt;4,C2516&gt;9),"Winter","Summer")</f>
        <v>Winter</v>
      </c>
    </row>
    <row r="2517" customFormat="false" ht="14.25" hidden="false" customHeight="false" outlineLevel="0" collapsed="false">
      <c r="A2517" s="50" t="n">
        <v>45006</v>
      </c>
      <c r="B2517" s="0" t="n">
        <f aca="false">YEAR(A2517)</f>
        <v>2023</v>
      </c>
      <c r="C2517" s="0" t="n">
        <f aca="false">MONTH(A2517)</f>
        <v>3</v>
      </c>
      <c r="D2517" s="49" t="n">
        <v>20.5275</v>
      </c>
      <c r="E2517" s="49" t="n">
        <v>4.8195</v>
      </c>
      <c r="F2517" s="49" t="n">
        <f aca="false">D2517/E2517</f>
        <v>4.25925925925926</v>
      </c>
      <c r="G2517" s="0" t="str">
        <f aca="false">IF(OR(C2517&lt;4,C2517&gt;9),"Winter","Summer")</f>
        <v>Winter</v>
      </c>
    </row>
    <row r="2518" customFormat="false" ht="14.25" hidden="false" customHeight="false" outlineLevel="0" collapsed="false">
      <c r="A2518" s="50" t="n">
        <v>45007</v>
      </c>
      <c r="B2518" s="0" t="n">
        <f aca="false">YEAR(A2518)</f>
        <v>2023</v>
      </c>
      <c r="C2518" s="0" t="n">
        <f aca="false">MONTH(A2518)</f>
        <v>3</v>
      </c>
      <c r="D2518" s="49" t="n">
        <v>17.766</v>
      </c>
      <c r="E2518" s="49" t="n">
        <v>5.0610003</v>
      </c>
      <c r="F2518" s="49" t="n">
        <f aca="false">D2518/E2518</f>
        <v>3.51037323589963</v>
      </c>
      <c r="G2518" s="0" t="str">
        <f aca="false">IF(OR(C2518&lt;4,C2518&gt;9),"Winter","Summer")</f>
        <v>Winter</v>
      </c>
    </row>
    <row r="2519" customFormat="false" ht="14.25" hidden="false" customHeight="false" outlineLevel="0" collapsed="false">
      <c r="A2519" s="50" t="n">
        <v>45008</v>
      </c>
      <c r="B2519" s="0" t="n">
        <f aca="false">YEAR(A2519)</f>
        <v>2023</v>
      </c>
      <c r="C2519" s="0" t="n">
        <f aca="false">MONTH(A2519)</f>
        <v>3</v>
      </c>
      <c r="D2519" s="49" t="n">
        <v>18.816</v>
      </c>
      <c r="E2519" s="49" t="n">
        <v>4.935</v>
      </c>
      <c r="F2519" s="49" t="n">
        <f aca="false">D2519/E2519</f>
        <v>3.81276595744681</v>
      </c>
      <c r="G2519" s="0" t="str">
        <f aca="false">IF(OR(C2519&lt;4,C2519&gt;9),"Winter","Summer")</f>
        <v>Winter</v>
      </c>
    </row>
    <row r="2520" customFormat="false" ht="14.25" hidden="false" customHeight="false" outlineLevel="0" collapsed="false">
      <c r="A2520" s="50" t="n">
        <v>45009</v>
      </c>
      <c r="B2520" s="0" t="n">
        <f aca="false">YEAR(A2520)</f>
        <v>2023</v>
      </c>
      <c r="C2520" s="0" t="n">
        <f aca="false">MONTH(A2520)</f>
        <v>3</v>
      </c>
      <c r="D2520" s="49" t="n">
        <v>18.942001</v>
      </c>
      <c r="E2520" s="49" t="n">
        <v>5.1555</v>
      </c>
      <c r="F2520" s="49" t="n">
        <f aca="false">D2520/E2520</f>
        <v>3.67413461351954</v>
      </c>
      <c r="G2520" s="0" t="str">
        <f aca="false">IF(OR(C2520&lt;4,C2520&gt;9),"Winter","Summer")</f>
        <v>Winter</v>
      </c>
    </row>
    <row r="2521" customFormat="false" ht="14.25" hidden="false" customHeight="false" outlineLevel="0" collapsed="false">
      <c r="A2521" s="50" t="n">
        <v>45010</v>
      </c>
      <c r="B2521" s="0" t="n">
        <f aca="false">YEAR(A2521)</f>
        <v>2023</v>
      </c>
      <c r="C2521" s="0" t="n">
        <f aca="false">MONTH(A2521)</f>
        <v>3</v>
      </c>
      <c r="D2521" s="49" t="n">
        <v>18.595499</v>
      </c>
      <c r="E2521" s="49" t="n">
        <v>5.25</v>
      </c>
      <c r="F2521" s="49" t="n">
        <f aca="false">D2521/E2521</f>
        <v>3.54199980952381</v>
      </c>
      <c r="G2521" s="0" t="str">
        <f aca="false">IF(OR(C2521&lt;4,C2521&gt;9),"Winter","Summer")</f>
        <v>Winter</v>
      </c>
    </row>
    <row r="2522" customFormat="false" ht="14.25" hidden="false" customHeight="false" outlineLevel="0" collapsed="false">
      <c r="A2522" s="50" t="n">
        <v>45011</v>
      </c>
      <c r="B2522" s="0" t="n">
        <f aca="false">YEAR(A2522)</f>
        <v>2023</v>
      </c>
      <c r="C2522" s="0" t="n">
        <f aca="false">MONTH(A2522)</f>
        <v>3</v>
      </c>
      <c r="D2522" s="49" t="n">
        <v>21.147</v>
      </c>
      <c r="E2522" s="49" t="n">
        <v>5.25</v>
      </c>
      <c r="F2522" s="49" t="n">
        <f aca="false">D2522/E2522</f>
        <v>4.028</v>
      </c>
      <c r="G2522" s="0" t="str">
        <f aca="false">IF(OR(C2522&lt;4,C2522&gt;9),"Winter","Summer")</f>
        <v>Winter</v>
      </c>
    </row>
    <row r="2523" customFormat="false" ht="14.25" hidden="false" customHeight="false" outlineLevel="0" collapsed="false">
      <c r="A2523" s="50" t="n">
        <v>45011.9583333333</v>
      </c>
      <c r="B2523" s="0" t="n">
        <f aca="false">YEAR(A2523)</f>
        <v>2023</v>
      </c>
      <c r="C2523" s="0" t="n">
        <f aca="false">MONTH(A2523)</f>
        <v>3</v>
      </c>
      <c r="D2523" s="49" t="n">
        <v>21.861</v>
      </c>
      <c r="E2523" s="49" t="n">
        <v>5.2394996</v>
      </c>
      <c r="F2523" s="49" t="n">
        <f aca="false">D2523/E2523</f>
        <v>4.17234500790877</v>
      </c>
      <c r="G2523" s="0" t="str">
        <f aca="false">IF(OR(C2523&lt;4,C2523&gt;9),"Winter","Summer")</f>
        <v>Winter</v>
      </c>
    </row>
    <row r="2524" customFormat="false" ht="14.25" hidden="false" customHeight="false" outlineLevel="0" collapsed="false">
      <c r="A2524" s="50" t="n">
        <v>45012.9583333333</v>
      </c>
      <c r="B2524" s="0" t="n">
        <f aca="false">YEAR(A2524)</f>
        <v>2023</v>
      </c>
      <c r="C2524" s="0" t="n">
        <f aca="false">MONTH(A2524)</f>
        <v>3</v>
      </c>
      <c r="D2524" s="49" t="n">
        <v>21.9555</v>
      </c>
      <c r="E2524" s="49" t="n">
        <v>5.2184997</v>
      </c>
      <c r="F2524" s="49" t="n">
        <f aca="false">D2524/E2524</f>
        <v>4.20724370262971</v>
      </c>
      <c r="G2524" s="0" t="str">
        <f aca="false">IF(OR(C2524&lt;4,C2524&gt;9),"Winter","Summer")</f>
        <v>Winter</v>
      </c>
    </row>
    <row r="2525" customFormat="false" ht="14.25" hidden="false" customHeight="false" outlineLevel="0" collapsed="false">
      <c r="A2525" s="50" t="n">
        <v>45013.9583333333</v>
      </c>
      <c r="B2525" s="0" t="n">
        <f aca="false">YEAR(A2525)</f>
        <v>2023</v>
      </c>
      <c r="C2525" s="0" t="n">
        <f aca="false">MONTH(A2525)</f>
        <v>3</v>
      </c>
      <c r="D2525" s="49" t="n">
        <v>21.251999</v>
      </c>
      <c r="E2525" s="49" t="n">
        <v>5.124</v>
      </c>
      <c r="F2525" s="49" t="n">
        <f aca="false">D2525/E2525</f>
        <v>4.14754078844653</v>
      </c>
      <c r="G2525" s="0" t="str">
        <f aca="false">IF(OR(C2525&lt;4,C2525&gt;9),"Winter","Summer")</f>
        <v>Winter</v>
      </c>
    </row>
    <row r="2526" customFormat="false" ht="14.25" hidden="false" customHeight="false" outlineLevel="0" collapsed="false">
      <c r="A2526" s="50" t="n">
        <v>45014.9583333333</v>
      </c>
      <c r="B2526" s="0" t="n">
        <f aca="false">YEAR(A2526)</f>
        <v>2023</v>
      </c>
      <c r="C2526" s="0" t="n">
        <f aca="false">MONTH(A2526)</f>
        <v>3</v>
      </c>
      <c r="D2526" s="49" t="n">
        <v>20.9895</v>
      </c>
      <c r="E2526" s="49" t="n">
        <v>5.1974998</v>
      </c>
      <c r="F2526" s="49" t="n">
        <f aca="false">D2526/E2526</f>
        <v>4.03838399378101</v>
      </c>
      <c r="G2526" s="0" t="str">
        <f aca="false">IF(OR(C2526&lt;4,C2526&gt;9),"Winter","Summer")</f>
        <v>Winter</v>
      </c>
    </row>
    <row r="2527" customFormat="false" ht="14.25" hidden="false" customHeight="false" outlineLevel="0" collapsed="false">
      <c r="A2527" s="50" t="n">
        <v>45015.9583333333</v>
      </c>
      <c r="B2527" s="0" t="n">
        <f aca="false">YEAR(A2527)</f>
        <v>2023</v>
      </c>
      <c r="C2527" s="0" t="n">
        <f aca="false">MONTH(A2527)</f>
        <v>3</v>
      </c>
      <c r="D2527" s="49" t="n">
        <v>21.588</v>
      </c>
      <c r="E2527" s="49" t="n">
        <v>5.3865004</v>
      </c>
      <c r="F2527" s="49" t="n">
        <f aca="false">D2527/E2527</f>
        <v>4.00779697333727</v>
      </c>
      <c r="G2527" s="0" t="str">
        <f aca="false">IF(OR(C2527&lt;4,C2527&gt;9),"Winter","Summer")</f>
        <v>Winter</v>
      </c>
    </row>
    <row r="2528" customFormat="false" ht="14.25" hidden="false" customHeight="false" outlineLevel="0" collapsed="false">
      <c r="A2528" s="50" t="n">
        <v>45016.9583333333</v>
      </c>
      <c r="B2528" s="0" t="n">
        <f aca="false">YEAR(A2528)</f>
        <v>2023</v>
      </c>
      <c r="C2528" s="0" t="n">
        <f aca="false">MONTH(A2528)</f>
        <v>3</v>
      </c>
      <c r="D2528" s="49" t="n">
        <v>20.622</v>
      </c>
      <c r="E2528" s="49" t="n">
        <v>5.7644997</v>
      </c>
      <c r="F2528" s="49" t="n">
        <f aca="false">D2528/E2528</f>
        <v>3.577413665231</v>
      </c>
      <c r="G2528" s="0" t="str">
        <f aca="false">IF(OR(C2528&lt;4,C2528&gt;9),"Winter","Summer")</f>
        <v>Winter</v>
      </c>
    </row>
    <row r="2529" customFormat="false" ht="14.25" hidden="false" customHeight="false" outlineLevel="0" collapsed="false">
      <c r="A2529" s="50" t="n">
        <v>45017.9583333333</v>
      </c>
      <c r="B2529" s="0" t="n">
        <f aca="false">YEAR(A2529)</f>
        <v>2023</v>
      </c>
      <c r="C2529" s="0" t="n">
        <f aca="false">MONTH(A2529)</f>
        <v>4</v>
      </c>
      <c r="D2529" s="49" t="n">
        <v>21.693</v>
      </c>
      <c r="E2529" s="49" t="n">
        <v>5.7644997</v>
      </c>
      <c r="F2529" s="49" t="n">
        <f aca="false">D2529/E2529</f>
        <v>3.76320602462691</v>
      </c>
      <c r="G2529" s="0" t="str">
        <f aca="false">IF(OR(C2529&lt;4,C2529&gt;9),"Winter","Summer")</f>
        <v>Summer</v>
      </c>
    </row>
    <row r="2530" customFormat="false" ht="14.25" hidden="false" customHeight="false" outlineLevel="0" collapsed="false">
      <c r="A2530" s="50" t="n">
        <v>45018.9583333333</v>
      </c>
      <c r="B2530" s="0" t="n">
        <f aca="false">YEAR(A2530)</f>
        <v>2023</v>
      </c>
      <c r="C2530" s="0" t="n">
        <f aca="false">MONTH(A2530)</f>
        <v>4</v>
      </c>
      <c r="D2530" s="49" t="n">
        <v>22.0185</v>
      </c>
      <c r="E2530" s="49" t="n">
        <v>5.796</v>
      </c>
      <c r="F2530" s="49" t="n">
        <f aca="false">D2530/E2530</f>
        <v>3.79891304347826</v>
      </c>
      <c r="G2530" s="0" t="str">
        <f aca="false">IF(OR(C2530&lt;4,C2530&gt;9),"Winter","Summer")</f>
        <v>Summer</v>
      </c>
    </row>
    <row r="2531" customFormat="false" ht="14.25" hidden="false" customHeight="false" outlineLevel="0" collapsed="false">
      <c r="A2531" s="50" t="n">
        <v>45019.9583333333</v>
      </c>
      <c r="B2531" s="0" t="n">
        <f aca="false">YEAR(A2531)</f>
        <v>2023</v>
      </c>
      <c r="C2531" s="0" t="n">
        <f aca="false">MONTH(A2531)</f>
        <v>4</v>
      </c>
      <c r="D2531" s="49" t="n">
        <v>23.0265</v>
      </c>
      <c r="E2531" s="49" t="n">
        <v>6.1844997</v>
      </c>
      <c r="F2531" s="49" t="n">
        <f aca="false">D2531/E2531</f>
        <v>3.72325994291826</v>
      </c>
      <c r="G2531" s="0" t="str">
        <f aca="false">IF(OR(C2531&lt;4,C2531&gt;9),"Winter","Summer")</f>
        <v>Summer</v>
      </c>
    </row>
    <row r="2532" customFormat="false" ht="14.25" hidden="false" customHeight="false" outlineLevel="0" collapsed="false">
      <c r="A2532" s="50" t="n">
        <v>45020.9583333333</v>
      </c>
      <c r="B2532" s="0" t="n">
        <f aca="false">YEAR(A2532)</f>
        <v>2023</v>
      </c>
      <c r="C2532" s="0" t="n">
        <f aca="false">MONTH(A2532)</f>
        <v>4</v>
      </c>
      <c r="D2532" s="49" t="n">
        <v>23.4885</v>
      </c>
      <c r="E2532" s="49" t="n">
        <v>5.6175</v>
      </c>
      <c r="F2532" s="49" t="n">
        <f aca="false">D2532/E2532</f>
        <v>4.18130841121495</v>
      </c>
      <c r="G2532" s="0" t="str">
        <f aca="false">IF(OR(C2532&lt;4,C2532&gt;9),"Winter","Summer")</f>
        <v>Summer</v>
      </c>
    </row>
    <row r="2533" customFormat="false" ht="14.25" hidden="false" customHeight="false" outlineLevel="0" collapsed="false">
      <c r="A2533" s="50" t="n">
        <v>45021.9583333333</v>
      </c>
      <c r="B2533" s="0" t="n">
        <f aca="false">YEAR(A2533)</f>
        <v>2023</v>
      </c>
      <c r="C2533" s="0" t="n">
        <f aca="false">MONTH(A2533)</f>
        <v>4</v>
      </c>
      <c r="D2533" s="49" t="n">
        <v>22.2915</v>
      </c>
      <c r="E2533" s="49" t="n">
        <v>5.334</v>
      </c>
      <c r="F2533" s="49" t="n">
        <f aca="false">D2533/E2533</f>
        <v>4.17913385826772</v>
      </c>
      <c r="G2533" s="0" t="str">
        <f aca="false">IF(OR(C2533&lt;4,C2533&gt;9),"Winter","Summer")</f>
        <v>Summer</v>
      </c>
    </row>
    <row r="2534" customFormat="false" ht="14.25" hidden="false" customHeight="false" outlineLevel="0" collapsed="false">
      <c r="A2534" s="50" t="n">
        <v>45022.9583333333</v>
      </c>
      <c r="B2534" s="0" t="n">
        <f aca="false">YEAR(A2534)</f>
        <v>2023</v>
      </c>
      <c r="C2534" s="0" t="n">
        <f aca="false">MONTH(A2534)</f>
        <v>4</v>
      </c>
      <c r="D2534" s="49" t="n">
        <v>21.441</v>
      </c>
      <c r="E2534" s="49" t="n">
        <v>5.334</v>
      </c>
      <c r="F2534" s="49" t="n">
        <f aca="false">D2534/E2534</f>
        <v>4.01968503937008</v>
      </c>
      <c r="G2534" s="0" t="str">
        <f aca="false">IF(OR(C2534&lt;4,C2534&gt;9),"Winter","Summer")</f>
        <v>Summer</v>
      </c>
    </row>
    <row r="2535" customFormat="false" ht="14.25" hidden="false" customHeight="false" outlineLevel="0" collapsed="false">
      <c r="A2535" s="50" t="n">
        <v>45023.9583333333</v>
      </c>
      <c r="B2535" s="0" t="n">
        <f aca="false">YEAR(A2535)</f>
        <v>2023</v>
      </c>
      <c r="C2535" s="0" t="n">
        <f aca="false">MONTH(A2535)</f>
        <v>4</v>
      </c>
      <c r="D2535" s="49" t="n">
        <v>21.441</v>
      </c>
      <c r="E2535" s="49" t="n">
        <v>5.334</v>
      </c>
      <c r="F2535" s="49" t="n">
        <f aca="false">D2535/E2535</f>
        <v>4.01968503937008</v>
      </c>
      <c r="G2535" s="0" t="str">
        <f aca="false">IF(OR(C2535&lt;4,C2535&gt;9),"Winter","Summer")</f>
        <v>Summer</v>
      </c>
    </row>
    <row r="2536" customFormat="false" ht="14.25" hidden="false" customHeight="false" outlineLevel="0" collapsed="false">
      <c r="A2536" s="50" t="n">
        <v>45024.9583333333</v>
      </c>
      <c r="B2536" s="0" t="n">
        <f aca="false">YEAR(A2536)</f>
        <v>2023</v>
      </c>
      <c r="C2536" s="0" t="n">
        <f aca="false">MONTH(A2536)</f>
        <v>4</v>
      </c>
      <c r="D2536" s="49" t="n">
        <v>19.656</v>
      </c>
      <c r="E2536" s="49" t="n">
        <v>5.334</v>
      </c>
      <c r="F2536" s="49" t="n">
        <f aca="false">D2536/E2536</f>
        <v>3.68503937007874</v>
      </c>
      <c r="G2536" s="0" t="str">
        <f aca="false">IF(OR(C2536&lt;4,C2536&gt;9),"Winter","Summer")</f>
        <v>Summer</v>
      </c>
    </row>
    <row r="2537" customFormat="false" ht="14.25" hidden="false" customHeight="false" outlineLevel="0" collapsed="false">
      <c r="A2537" s="50" t="n">
        <v>45025.9583333333</v>
      </c>
      <c r="B2537" s="0" t="n">
        <f aca="false">YEAR(A2537)</f>
        <v>2023</v>
      </c>
      <c r="C2537" s="0" t="n">
        <f aca="false">MONTH(A2537)</f>
        <v>4</v>
      </c>
      <c r="D2537" s="49" t="n">
        <v>16.6005</v>
      </c>
      <c r="E2537" s="49" t="n">
        <v>5.334</v>
      </c>
      <c r="F2537" s="49" t="n">
        <f aca="false">D2537/E2537</f>
        <v>3.11220472440945</v>
      </c>
      <c r="G2537" s="0" t="str">
        <f aca="false">IF(OR(C2537&lt;4,C2537&gt;9),"Winter","Summer")</f>
        <v>Summer</v>
      </c>
    </row>
    <row r="2538" customFormat="false" ht="14.25" hidden="false" customHeight="false" outlineLevel="0" collapsed="false">
      <c r="A2538" s="50" t="n">
        <v>45026.9583333333</v>
      </c>
      <c r="B2538" s="0" t="n">
        <f aca="false">YEAR(A2538)</f>
        <v>2023</v>
      </c>
      <c r="C2538" s="0" t="n">
        <f aca="false">MONTH(A2538)</f>
        <v>4</v>
      </c>
      <c r="D2538" s="49" t="n">
        <v>18.102</v>
      </c>
      <c r="E2538" s="49" t="n">
        <v>5.334</v>
      </c>
      <c r="F2538" s="49" t="n">
        <f aca="false">D2538/E2538</f>
        <v>3.39370078740158</v>
      </c>
      <c r="G2538" s="0" t="str">
        <f aca="false">IF(OR(C2538&lt;4,C2538&gt;9),"Winter","Summer")</f>
        <v>Summer</v>
      </c>
    </row>
    <row r="2539" customFormat="false" ht="14.25" hidden="false" customHeight="false" outlineLevel="0" collapsed="false">
      <c r="A2539" s="50" t="n">
        <v>45027.9583333333</v>
      </c>
      <c r="B2539" s="0" t="n">
        <f aca="false">YEAR(A2539)</f>
        <v>2023</v>
      </c>
      <c r="C2539" s="0" t="n">
        <f aca="false">MONTH(A2539)</f>
        <v>4</v>
      </c>
      <c r="D2539" s="49" t="n">
        <v>19.236</v>
      </c>
      <c r="E2539" s="49" t="n">
        <v>5.1555</v>
      </c>
      <c r="F2539" s="49" t="n">
        <f aca="false">D2539/E2539</f>
        <v>3.73116089613035</v>
      </c>
      <c r="G2539" s="0" t="str">
        <f aca="false">IF(OR(C2539&lt;4,C2539&gt;9),"Winter","Summer")</f>
        <v>Summer</v>
      </c>
    </row>
    <row r="2540" customFormat="false" ht="14.25" hidden="false" customHeight="false" outlineLevel="0" collapsed="false">
      <c r="A2540" s="50" t="n">
        <v>45028.9583333333</v>
      </c>
      <c r="B2540" s="0" t="n">
        <f aca="false">YEAR(A2540)</f>
        <v>2023</v>
      </c>
      <c r="C2540" s="0" t="n">
        <f aca="false">MONTH(A2540)</f>
        <v>4</v>
      </c>
      <c r="D2540" s="49" t="n">
        <v>20.432999</v>
      </c>
      <c r="E2540" s="49" t="n">
        <v>5.166</v>
      </c>
      <c r="F2540" s="49" t="n">
        <f aca="false">D2540/E2540</f>
        <v>3.95528435927216</v>
      </c>
      <c r="G2540" s="0" t="str">
        <f aca="false">IF(OR(C2540&lt;4,C2540&gt;9),"Winter","Summer")</f>
        <v>Summer</v>
      </c>
    </row>
    <row r="2541" customFormat="false" ht="14.25" hidden="false" customHeight="false" outlineLevel="0" collapsed="false">
      <c r="A2541" s="50" t="n">
        <v>45029.9583333333</v>
      </c>
      <c r="B2541" s="0" t="n">
        <f aca="false">YEAR(A2541)</f>
        <v>2023</v>
      </c>
      <c r="C2541" s="0" t="n">
        <f aca="false">MONTH(A2541)</f>
        <v>4</v>
      </c>
      <c r="D2541" s="49" t="n">
        <v>22.532999</v>
      </c>
      <c r="E2541" s="49" t="n">
        <v>5.1765</v>
      </c>
      <c r="F2541" s="49" t="n">
        <f aca="false">D2541/E2541</f>
        <v>4.35294098328987</v>
      </c>
      <c r="G2541" s="0" t="str">
        <f aca="false">IF(OR(C2541&lt;4,C2541&gt;9),"Winter","Summer")</f>
        <v>Summer</v>
      </c>
    </row>
    <row r="2542" customFormat="false" ht="14.25" hidden="false" customHeight="false" outlineLevel="0" collapsed="false">
      <c r="A2542" s="50" t="n">
        <v>45030.9583333333</v>
      </c>
      <c r="B2542" s="0" t="n">
        <f aca="false">YEAR(A2542)</f>
        <v>2023</v>
      </c>
      <c r="C2542" s="0" t="n">
        <f aca="false">MONTH(A2542)</f>
        <v>4</v>
      </c>
      <c r="D2542" s="49" t="n">
        <v>20.369999</v>
      </c>
      <c r="E2542" s="49" t="n">
        <v>5.0715</v>
      </c>
      <c r="F2542" s="49" t="n">
        <f aca="false">D2542/E2542</f>
        <v>4.01656294981761</v>
      </c>
      <c r="G2542" s="0" t="str">
        <f aca="false">IF(OR(C2542&lt;4,C2542&gt;9),"Winter","Summer")</f>
        <v>Summer</v>
      </c>
    </row>
    <row r="2543" customFormat="false" ht="14.25" hidden="false" customHeight="false" outlineLevel="0" collapsed="false">
      <c r="A2543" s="50" t="n">
        <v>45031.9583333333</v>
      </c>
      <c r="B2543" s="0" t="n">
        <f aca="false">YEAR(A2543)</f>
        <v>2023</v>
      </c>
      <c r="C2543" s="0" t="n">
        <f aca="false">MONTH(A2543)</f>
        <v>4</v>
      </c>
      <c r="D2543" s="49" t="n">
        <v>20.4225</v>
      </c>
      <c r="E2543" s="49" t="n">
        <v>5.0715</v>
      </c>
      <c r="F2543" s="49" t="n">
        <f aca="false">D2543/E2543</f>
        <v>4.02691511387164</v>
      </c>
      <c r="G2543" s="0" t="str">
        <f aca="false">IF(OR(C2543&lt;4,C2543&gt;9),"Winter","Summer")</f>
        <v>Summer</v>
      </c>
    </row>
    <row r="2544" customFormat="false" ht="14.25" hidden="false" customHeight="false" outlineLevel="0" collapsed="false">
      <c r="A2544" s="50" t="n">
        <v>45032.9583333333</v>
      </c>
      <c r="B2544" s="0" t="n">
        <f aca="false">YEAR(A2544)</f>
        <v>2023</v>
      </c>
      <c r="C2544" s="0" t="n">
        <f aca="false">MONTH(A2544)</f>
        <v>4</v>
      </c>
      <c r="D2544" s="49" t="n">
        <v>21.525</v>
      </c>
      <c r="E2544" s="49" t="n">
        <v>5.0924997</v>
      </c>
      <c r="F2544" s="49" t="n">
        <f aca="false">D2544/E2544</f>
        <v>4.22680437271307</v>
      </c>
      <c r="G2544" s="0" t="str">
        <f aca="false">IF(OR(C2544&lt;4,C2544&gt;9),"Winter","Summer")</f>
        <v>Summer</v>
      </c>
    </row>
    <row r="2545" customFormat="false" ht="14.25" hidden="false" customHeight="false" outlineLevel="0" collapsed="false">
      <c r="A2545" s="50" t="n">
        <v>45033.9583333333</v>
      </c>
      <c r="B2545" s="0" t="n">
        <f aca="false">YEAR(A2545)</f>
        <v>2023</v>
      </c>
      <c r="C2545" s="0" t="n">
        <f aca="false">MONTH(A2545)</f>
        <v>4</v>
      </c>
      <c r="D2545" s="49" t="n">
        <v>20.5905</v>
      </c>
      <c r="E2545" s="49" t="n">
        <v>5.0715</v>
      </c>
      <c r="F2545" s="49" t="n">
        <f aca="false">D2545/E2545</f>
        <v>4.06004140786749</v>
      </c>
      <c r="G2545" s="0" t="str">
        <f aca="false">IF(OR(C2545&lt;4,C2545&gt;9),"Winter","Summer")</f>
        <v>Summer</v>
      </c>
    </row>
    <row r="2546" customFormat="false" ht="14.25" hidden="false" customHeight="false" outlineLevel="0" collapsed="false">
      <c r="A2546" s="50" t="n">
        <v>45034.9583333333</v>
      </c>
      <c r="B2546" s="0" t="n">
        <f aca="false">YEAR(A2546)</f>
        <v>2023</v>
      </c>
      <c r="C2546" s="0" t="n">
        <f aca="false">MONTH(A2546)</f>
        <v>4</v>
      </c>
      <c r="D2546" s="49" t="n">
        <v>20.244001</v>
      </c>
      <c r="E2546" s="49" t="n">
        <v>5.1974998</v>
      </c>
      <c r="F2546" s="49" t="n">
        <f aca="false">D2546/E2546</f>
        <v>3.89494983722751</v>
      </c>
      <c r="G2546" s="0" t="str">
        <f aca="false">IF(OR(C2546&lt;4,C2546&gt;9),"Winter","Summer")</f>
        <v>Summer</v>
      </c>
    </row>
    <row r="2547" customFormat="false" ht="14.25" hidden="false" customHeight="false" outlineLevel="0" collapsed="false">
      <c r="A2547" s="50" t="n">
        <v>45035.9583333333</v>
      </c>
      <c r="B2547" s="0" t="n">
        <f aca="false">YEAR(A2547)</f>
        <v>2023</v>
      </c>
      <c r="C2547" s="0" t="n">
        <f aca="false">MONTH(A2547)</f>
        <v>4</v>
      </c>
      <c r="D2547" s="49" t="n">
        <v>20.789999</v>
      </c>
      <c r="E2547" s="49" t="n">
        <v>4.9665</v>
      </c>
      <c r="F2547" s="49" t="n">
        <f aca="false">D2547/E2547</f>
        <v>4.18604631027887</v>
      </c>
      <c r="G2547" s="0" t="str">
        <f aca="false">IF(OR(C2547&lt;4,C2547&gt;9),"Winter","Summer")</f>
        <v>Summer</v>
      </c>
    </row>
    <row r="2548" customFormat="false" ht="14.25" hidden="false" customHeight="false" outlineLevel="0" collapsed="false">
      <c r="A2548" s="50" t="n">
        <v>45036.9583333333</v>
      </c>
      <c r="B2548" s="0" t="n">
        <f aca="false">YEAR(A2548)</f>
        <v>2023</v>
      </c>
      <c r="C2548" s="0" t="n">
        <f aca="false">MONTH(A2548)</f>
        <v>4</v>
      </c>
      <c r="D2548" s="49" t="n">
        <v>20.475</v>
      </c>
      <c r="E2548" s="49" t="n">
        <v>5.0295</v>
      </c>
      <c r="F2548" s="49" t="n">
        <f aca="false">D2548/E2548</f>
        <v>4.07098121085595</v>
      </c>
      <c r="G2548" s="0" t="str">
        <f aca="false">IF(OR(C2548&lt;4,C2548&gt;9),"Winter","Summer")</f>
        <v>Summer</v>
      </c>
    </row>
    <row r="2549" customFormat="false" ht="14.25" hidden="false" customHeight="false" outlineLevel="0" collapsed="false">
      <c r="A2549" s="50" t="n">
        <v>45037.9583333333</v>
      </c>
      <c r="B2549" s="0" t="n">
        <f aca="false">YEAR(A2549)</f>
        <v>2023</v>
      </c>
      <c r="C2549" s="0" t="n">
        <f aca="false">MONTH(A2549)</f>
        <v>4</v>
      </c>
      <c r="D2549" s="49" t="n">
        <v>20.181</v>
      </c>
      <c r="E2549" s="49" t="n">
        <v>5.103</v>
      </c>
      <c r="F2549" s="49" t="n">
        <f aca="false">D2549/E2549</f>
        <v>3.95473251028807</v>
      </c>
      <c r="G2549" s="0" t="str">
        <f aca="false">IF(OR(C2549&lt;4,C2549&gt;9),"Winter","Summer")</f>
        <v>Summer</v>
      </c>
    </row>
    <row r="2550" customFormat="false" ht="14.25" hidden="false" customHeight="false" outlineLevel="0" collapsed="false">
      <c r="A2550" s="50" t="n">
        <v>45038.9583333333</v>
      </c>
      <c r="B2550" s="0" t="n">
        <f aca="false">YEAR(A2550)</f>
        <v>2023</v>
      </c>
      <c r="C2550" s="0" t="n">
        <f aca="false">MONTH(A2550)</f>
        <v>4</v>
      </c>
      <c r="D2550" s="49" t="n">
        <v>20.779501</v>
      </c>
      <c r="E2550" s="49" t="n">
        <v>5.103</v>
      </c>
      <c r="F2550" s="49" t="n">
        <f aca="false">D2550/E2550</f>
        <v>4.07201665686851</v>
      </c>
      <c r="G2550" s="0" t="str">
        <f aca="false">IF(OR(C2550&lt;4,C2550&gt;9),"Winter","Summer")</f>
        <v>Summer</v>
      </c>
    </row>
    <row r="2551" customFormat="false" ht="14.25" hidden="false" customHeight="false" outlineLevel="0" collapsed="false">
      <c r="A2551" s="50" t="n">
        <v>45039.9583333333</v>
      </c>
      <c r="B2551" s="0" t="n">
        <f aca="false">YEAR(A2551)</f>
        <v>2023</v>
      </c>
      <c r="C2551" s="0" t="n">
        <f aca="false">MONTH(A2551)</f>
        <v>4</v>
      </c>
      <c r="D2551" s="49" t="n">
        <v>19.7925</v>
      </c>
      <c r="E2551" s="49" t="n">
        <v>5.0820003</v>
      </c>
      <c r="F2551" s="49" t="n">
        <f aca="false">D2551/E2551</f>
        <v>3.89462786926636</v>
      </c>
      <c r="G2551" s="0" t="str">
        <f aca="false">IF(OR(C2551&lt;4,C2551&gt;9),"Winter","Summer")</f>
        <v>Summer</v>
      </c>
    </row>
    <row r="2552" customFormat="false" ht="14.25" hidden="false" customHeight="false" outlineLevel="0" collapsed="false">
      <c r="A2552" s="50" t="n">
        <v>45040.9583333333</v>
      </c>
      <c r="B2552" s="0" t="n">
        <f aca="false">YEAR(A2552)</f>
        <v>2023</v>
      </c>
      <c r="C2552" s="0" t="n">
        <f aca="false">MONTH(A2552)</f>
        <v>4</v>
      </c>
      <c r="D2552" s="49" t="n">
        <v>20.758501</v>
      </c>
      <c r="E2552" s="49" t="n">
        <v>5.0505</v>
      </c>
      <c r="F2552" s="49" t="n">
        <f aca="false">D2552/E2552</f>
        <v>4.11018730818731</v>
      </c>
      <c r="G2552" s="0" t="str">
        <f aca="false">IF(OR(C2552&lt;4,C2552&gt;9),"Winter","Summer")</f>
        <v>Summer</v>
      </c>
    </row>
    <row r="2553" customFormat="false" ht="14.25" hidden="false" customHeight="false" outlineLevel="0" collapsed="false">
      <c r="A2553" s="50" t="n">
        <v>45041.9583333333</v>
      </c>
      <c r="B2553" s="0" t="n">
        <f aca="false">YEAR(A2553)</f>
        <v>2023</v>
      </c>
      <c r="C2553" s="0" t="n">
        <f aca="false">MONTH(A2553)</f>
        <v>4</v>
      </c>
      <c r="D2553" s="49" t="n">
        <v>22.1445</v>
      </c>
      <c r="E2553" s="49" t="n">
        <v>5.0715</v>
      </c>
      <c r="F2553" s="49" t="n">
        <f aca="false">D2553/E2553</f>
        <v>4.36645962732919</v>
      </c>
      <c r="G2553" s="0" t="str">
        <f aca="false">IF(OR(C2553&lt;4,C2553&gt;9),"Winter","Summer")</f>
        <v>Summer</v>
      </c>
    </row>
    <row r="2554" customFormat="false" ht="14.25" hidden="false" customHeight="false" outlineLevel="0" collapsed="false">
      <c r="A2554" s="50" t="n">
        <v>45042.9583333333</v>
      </c>
      <c r="B2554" s="0" t="n">
        <f aca="false">YEAR(A2554)</f>
        <v>2023</v>
      </c>
      <c r="C2554" s="0" t="n">
        <f aca="false">MONTH(A2554)</f>
        <v>4</v>
      </c>
      <c r="D2554" s="49" t="n">
        <v>20.0445</v>
      </c>
      <c r="E2554" s="49" t="n">
        <v>4.7985</v>
      </c>
      <c r="F2554" s="49" t="n">
        <f aca="false">D2554/E2554</f>
        <v>4.17724288840263</v>
      </c>
      <c r="G2554" s="0" t="str">
        <f aca="false">IF(OR(C2554&lt;4,C2554&gt;9),"Winter","Summer")</f>
        <v>Summer</v>
      </c>
    </row>
    <row r="2555" customFormat="false" ht="14.25" hidden="false" customHeight="false" outlineLevel="0" collapsed="false">
      <c r="A2555" s="50" t="n">
        <v>45043.9583333333</v>
      </c>
      <c r="B2555" s="0" t="n">
        <f aca="false">YEAR(A2555)</f>
        <v>2023</v>
      </c>
      <c r="C2555" s="0" t="n">
        <f aca="false">MONTH(A2555)</f>
        <v>4</v>
      </c>
      <c r="D2555" s="49" t="n">
        <v>19.614</v>
      </c>
      <c r="E2555" s="49" t="n">
        <v>4.788</v>
      </c>
      <c r="F2555" s="49" t="n">
        <f aca="false">D2555/E2555</f>
        <v>4.09649122807018</v>
      </c>
      <c r="G2555" s="0" t="str">
        <f aca="false">IF(OR(C2555&lt;4,C2555&gt;9),"Winter","Summer")</f>
        <v>Summer</v>
      </c>
    </row>
    <row r="2556" customFormat="false" ht="14.25" hidden="false" customHeight="false" outlineLevel="0" collapsed="false">
      <c r="A2556" s="50" t="n">
        <v>45044.9583333333</v>
      </c>
      <c r="B2556" s="0" t="n">
        <f aca="false">YEAR(A2556)</f>
        <v>2023</v>
      </c>
      <c r="C2556" s="0" t="n">
        <f aca="false">MONTH(A2556)</f>
        <v>4</v>
      </c>
      <c r="D2556" s="49" t="n">
        <v>19.939499</v>
      </c>
      <c r="E2556" s="49" t="n">
        <v>4.788</v>
      </c>
      <c r="F2556" s="49" t="n">
        <f aca="false">D2556/E2556</f>
        <v>4.16447347535505</v>
      </c>
      <c r="G2556" s="0" t="str">
        <f aca="false">IF(OR(C2556&lt;4,C2556&gt;9),"Winter","Summer")</f>
        <v>Summer</v>
      </c>
    </row>
    <row r="2557" customFormat="false" ht="14.25" hidden="false" customHeight="false" outlineLevel="0" collapsed="false">
      <c r="A2557" s="50" t="n">
        <v>45045.9583333333</v>
      </c>
      <c r="B2557" s="0" t="n">
        <f aca="false">YEAR(A2557)</f>
        <v>2023</v>
      </c>
      <c r="C2557" s="0" t="n">
        <f aca="false">MONTH(A2557)</f>
        <v>4</v>
      </c>
      <c r="D2557" s="49" t="n">
        <v>19.2675</v>
      </c>
      <c r="E2557" s="49" t="n">
        <v>4.788</v>
      </c>
      <c r="F2557" s="49" t="n">
        <f aca="false">D2557/E2557</f>
        <v>4.02412280701754</v>
      </c>
      <c r="G2557" s="0" t="str">
        <f aca="false">IF(OR(C2557&lt;4,C2557&gt;9),"Winter","Summer")</f>
        <v>Summer</v>
      </c>
    </row>
    <row r="2558" customFormat="false" ht="14.25" hidden="false" customHeight="false" outlineLevel="0" collapsed="false">
      <c r="A2558" s="50" t="n">
        <v>45046.9583333333</v>
      </c>
      <c r="B2558" s="0" t="n">
        <f aca="false">YEAR(A2558)</f>
        <v>2023</v>
      </c>
      <c r="C2558" s="0" t="n">
        <f aca="false">MONTH(A2558)</f>
        <v>4</v>
      </c>
      <c r="D2558" s="49" t="n">
        <v>18.7425</v>
      </c>
      <c r="E2558" s="49" t="n">
        <v>4.788</v>
      </c>
      <c r="F2558" s="49" t="n">
        <f aca="false">D2558/E2558</f>
        <v>3.91447368421053</v>
      </c>
      <c r="G2558" s="0" t="str">
        <f aca="false">IF(OR(C2558&lt;4,C2558&gt;9),"Winter","Summer")</f>
        <v>Summer</v>
      </c>
    </row>
    <row r="2559" customFormat="false" ht="14.25" hidden="false" customHeight="false" outlineLevel="0" collapsed="false">
      <c r="A2559" s="50" t="n">
        <v>45047.9583333333</v>
      </c>
      <c r="B2559" s="0" t="n">
        <f aca="false">YEAR(A2559)</f>
        <v>2023</v>
      </c>
      <c r="C2559" s="0" t="n">
        <f aca="false">MONTH(A2559)</f>
        <v>5</v>
      </c>
      <c r="D2559" s="49" t="n">
        <v>20.16</v>
      </c>
      <c r="E2559" s="49" t="n">
        <v>4.788</v>
      </c>
      <c r="F2559" s="49" t="n">
        <f aca="false">D2559/E2559</f>
        <v>4.21052631578947</v>
      </c>
      <c r="G2559" s="0" t="str">
        <f aca="false">IF(OR(C2559&lt;4,C2559&gt;9),"Winter","Summer")</f>
        <v>Summer</v>
      </c>
    </row>
    <row r="2560" customFormat="false" ht="14.25" hidden="false" customHeight="false" outlineLevel="0" collapsed="false">
      <c r="A2560" s="50" t="n">
        <v>45048.9583333333</v>
      </c>
      <c r="B2560" s="0" t="n">
        <f aca="false">YEAR(A2560)</f>
        <v>2023</v>
      </c>
      <c r="C2560" s="0" t="n">
        <f aca="false">MONTH(A2560)</f>
        <v>5</v>
      </c>
      <c r="D2560" s="49" t="n">
        <v>19.446001</v>
      </c>
      <c r="E2560" s="49" t="n">
        <v>4.62</v>
      </c>
      <c r="F2560" s="49" t="n">
        <f aca="false">D2560/E2560</f>
        <v>4.20909112554113</v>
      </c>
      <c r="G2560" s="0" t="str">
        <f aca="false">IF(OR(C2560&lt;4,C2560&gt;9),"Winter","Summer")</f>
        <v>Summer</v>
      </c>
    </row>
    <row r="2561" customFormat="false" ht="14.25" hidden="false" customHeight="false" outlineLevel="0" collapsed="false">
      <c r="A2561" s="50" t="n">
        <v>45049.9583333333</v>
      </c>
      <c r="B2561" s="0" t="n">
        <f aca="false">YEAR(A2561)</f>
        <v>2023</v>
      </c>
      <c r="C2561" s="0" t="n">
        <f aca="false">MONTH(A2561)</f>
        <v>5</v>
      </c>
      <c r="D2561" s="49" t="n">
        <v>18.291</v>
      </c>
      <c r="E2561" s="49" t="n">
        <v>4.4940004</v>
      </c>
      <c r="F2561" s="49" t="n">
        <f aca="false">D2561/E2561</f>
        <v>4.07009309567485</v>
      </c>
      <c r="G2561" s="0" t="str">
        <f aca="false">IF(OR(C2561&lt;4,C2561&gt;9),"Winter","Summer")</f>
        <v>Summer</v>
      </c>
    </row>
    <row r="2562" customFormat="false" ht="14.25" hidden="false" customHeight="false" outlineLevel="0" collapsed="false">
      <c r="A2562" s="50" t="n">
        <v>45050.9583333333</v>
      </c>
      <c r="B2562" s="0" t="n">
        <f aca="false">YEAR(A2562)</f>
        <v>2023</v>
      </c>
      <c r="C2562" s="0" t="n">
        <f aca="false">MONTH(A2562)</f>
        <v>5</v>
      </c>
      <c r="D2562" s="49" t="n">
        <v>18.7635</v>
      </c>
      <c r="E2562" s="49" t="n">
        <v>4.4940004</v>
      </c>
      <c r="F2562" s="49" t="n">
        <f aca="false">D2562/E2562</f>
        <v>4.17523327323246</v>
      </c>
      <c r="G2562" s="0" t="str">
        <f aca="false">IF(OR(C2562&lt;4,C2562&gt;9),"Winter","Summer")</f>
        <v>Summer</v>
      </c>
    </row>
    <row r="2563" customFormat="false" ht="14.25" hidden="false" customHeight="false" outlineLevel="0" collapsed="false">
      <c r="A2563" s="50" t="n">
        <v>45051.9583333333</v>
      </c>
      <c r="B2563" s="0" t="n">
        <f aca="false">YEAR(A2563)</f>
        <v>2023</v>
      </c>
      <c r="C2563" s="0" t="n">
        <f aca="false">MONTH(A2563)</f>
        <v>5</v>
      </c>
      <c r="D2563" s="49" t="n">
        <v>18.7845</v>
      </c>
      <c r="E2563" s="49" t="n">
        <v>4.4940004</v>
      </c>
      <c r="F2563" s="49" t="n">
        <f aca="false">D2563/E2563</f>
        <v>4.1799061700128</v>
      </c>
      <c r="G2563" s="0" t="str">
        <f aca="false">IF(OR(C2563&lt;4,C2563&gt;9),"Winter","Summer")</f>
        <v>Summer</v>
      </c>
    </row>
    <row r="2564" customFormat="false" ht="14.25" hidden="false" customHeight="false" outlineLevel="0" collapsed="false">
      <c r="A2564" s="50" t="n">
        <v>45052.9583333333</v>
      </c>
      <c r="B2564" s="0" t="n">
        <f aca="false">YEAR(A2564)</f>
        <v>2023</v>
      </c>
      <c r="C2564" s="0" t="n">
        <f aca="false">MONTH(A2564)</f>
        <v>5</v>
      </c>
      <c r="D2564" s="49" t="n">
        <v>18.669</v>
      </c>
      <c r="E2564" s="49" t="n">
        <v>4.4940004</v>
      </c>
      <c r="F2564" s="49" t="n">
        <f aca="false">D2564/E2564</f>
        <v>4.15420523772094</v>
      </c>
      <c r="G2564" s="0" t="str">
        <f aca="false">IF(OR(C2564&lt;4,C2564&gt;9),"Winter","Summer")</f>
        <v>Summer</v>
      </c>
    </row>
    <row r="2565" customFormat="false" ht="14.25" hidden="false" customHeight="false" outlineLevel="0" collapsed="false">
      <c r="A2565" s="50" t="n">
        <v>45053.9583333333</v>
      </c>
      <c r="B2565" s="0" t="n">
        <f aca="false">YEAR(A2565)</f>
        <v>2023</v>
      </c>
      <c r="C2565" s="0" t="n">
        <f aca="false">MONTH(A2565)</f>
        <v>5</v>
      </c>
      <c r="D2565" s="49" t="n">
        <v>18.9945</v>
      </c>
      <c r="E2565" s="49" t="n">
        <v>4.4940004</v>
      </c>
      <c r="F2565" s="49" t="n">
        <f aca="false">D2565/E2565</f>
        <v>4.22663513781619</v>
      </c>
      <c r="G2565" s="0" t="str">
        <f aca="false">IF(OR(C2565&lt;4,C2565&gt;9),"Winter","Summer")</f>
        <v>Summer</v>
      </c>
    </row>
    <row r="2566" customFormat="false" ht="14.25" hidden="false" customHeight="false" outlineLevel="0" collapsed="false">
      <c r="A2566" s="50" t="n">
        <v>45054.9583333333</v>
      </c>
      <c r="B2566" s="0" t="n">
        <f aca="false">YEAR(A2566)</f>
        <v>2023</v>
      </c>
      <c r="C2566" s="0" t="n">
        <f aca="false">MONTH(A2566)</f>
        <v>5</v>
      </c>
      <c r="D2566" s="49" t="n">
        <v>19.561499</v>
      </c>
      <c r="E2566" s="49" t="n">
        <v>4.4940004</v>
      </c>
      <c r="F2566" s="49" t="n">
        <f aca="false">D2566/E2566</f>
        <v>4.35280312836643</v>
      </c>
      <c r="G2566" s="0" t="str">
        <f aca="false">IF(OR(C2566&lt;4,C2566&gt;9),"Winter","Summer")</f>
        <v>Summer</v>
      </c>
    </row>
    <row r="2567" customFormat="false" ht="14.25" hidden="false" customHeight="false" outlineLevel="0" collapsed="false">
      <c r="A2567" s="50" t="n">
        <v>45055.9583333333</v>
      </c>
      <c r="B2567" s="0" t="n">
        <f aca="false">YEAR(A2567)</f>
        <v>2023</v>
      </c>
      <c r="C2567" s="0" t="n">
        <f aca="false">MONTH(A2567)</f>
        <v>5</v>
      </c>
      <c r="D2567" s="49" t="n">
        <v>19.425</v>
      </c>
      <c r="E2567" s="49" t="n">
        <v>4.5885</v>
      </c>
      <c r="F2567" s="49" t="n">
        <f aca="false">D2567/E2567</f>
        <v>4.23340961098398</v>
      </c>
      <c r="G2567" s="0" t="str">
        <f aca="false">IF(OR(C2567&lt;4,C2567&gt;9),"Winter","Summer")</f>
        <v>Summer</v>
      </c>
    </row>
    <row r="2568" customFormat="false" ht="14.25" hidden="false" customHeight="false" outlineLevel="0" collapsed="false">
      <c r="A2568" s="50" t="n">
        <v>45056.9583333333</v>
      </c>
      <c r="B2568" s="0" t="n">
        <f aca="false">YEAR(A2568)</f>
        <v>2023</v>
      </c>
      <c r="C2568" s="0" t="n">
        <f aca="false">MONTH(A2568)</f>
        <v>5</v>
      </c>
      <c r="D2568" s="49" t="n">
        <v>20.1285</v>
      </c>
      <c r="E2568" s="49" t="n">
        <v>4.4519997</v>
      </c>
      <c r="F2568" s="49" t="n">
        <f aca="false">D2568/E2568</f>
        <v>4.52122671975921</v>
      </c>
      <c r="G2568" s="0" t="str">
        <f aca="false">IF(OR(C2568&lt;4,C2568&gt;9),"Winter","Summer")</f>
        <v>Summer</v>
      </c>
    </row>
    <row r="2569" customFormat="false" ht="14.25" hidden="false" customHeight="false" outlineLevel="0" collapsed="false">
      <c r="A2569" s="50" t="n">
        <v>45057.9583333333</v>
      </c>
      <c r="B2569" s="0" t="n">
        <f aca="false">YEAR(A2569)</f>
        <v>2023</v>
      </c>
      <c r="C2569" s="0" t="n">
        <f aca="false">MONTH(A2569)</f>
        <v>5</v>
      </c>
      <c r="D2569" s="49" t="n">
        <v>18.689999</v>
      </c>
      <c r="E2569" s="49" t="n">
        <v>4.3469996</v>
      </c>
      <c r="F2569" s="49" t="n">
        <f aca="false">D2569/E2569</f>
        <v>4.29951707379959</v>
      </c>
      <c r="G2569" s="0" t="str">
        <f aca="false">IF(OR(C2569&lt;4,C2569&gt;9),"Winter","Summer")</f>
        <v>Summer</v>
      </c>
    </row>
    <row r="2570" customFormat="false" ht="14.25" hidden="false" customHeight="false" outlineLevel="0" collapsed="false">
      <c r="A2570" s="50" t="n">
        <v>45058.9583333333</v>
      </c>
      <c r="B2570" s="0" t="n">
        <f aca="false">YEAR(A2570)</f>
        <v>2023</v>
      </c>
      <c r="C2570" s="0" t="n">
        <f aca="false">MONTH(A2570)</f>
        <v>5</v>
      </c>
      <c r="D2570" s="49" t="n">
        <v>18.3645</v>
      </c>
      <c r="E2570" s="49" t="n">
        <v>4.3469996</v>
      </c>
      <c r="F2570" s="49" t="n">
        <f aca="false">D2570/E2570</f>
        <v>4.22463806989998</v>
      </c>
      <c r="G2570" s="0" t="str">
        <f aca="false">IF(OR(C2570&lt;4,C2570&gt;9),"Winter","Summer")</f>
        <v>Summer</v>
      </c>
    </row>
    <row r="2571" customFormat="false" ht="14.25" hidden="false" customHeight="false" outlineLevel="0" collapsed="false">
      <c r="A2571" s="50" t="n">
        <v>45059.9583333333</v>
      </c>
      <c r="B2571" s="0" t="n">
        <f aca="false">YEAR(A2571)</f>
        <v>2023</v>
      </c>
      <c r="C2571" s="0" t="n">
        <f aca="false">MONTH(A2571)</f>
        <v>5</v>
      </c>
      <c r="D2571" s="49" t="n">
        <v>18.1125</v>
      </c>
      <c r="E2571" s="49" t="n">
        <v>4.3469996</v>
      </c>
      <c r="F2571" s="49" t="n">
        <f aca="false">D2571/E2571</f>
        <v>4.16666705007288</v>
      </c>
      <c r="G2571" s="0" t="str">
        <f aca="false">IF(OR(C2571&lt;4,C2571&gt;9),"Winter","Summer")</f>
        <v>Summer</v>
      </c>
    </row>
    <row r="2572" customFormat="false" ht="14.25" hidden="false" customHeight="false" outlineLevel="0" collapsed="false">
      <c r="A2572" s="50" t="n">
        <v>45060.9583333333</v>
      </c>
      <c r="B2572" s="0" t="n">
        <f aca="false">YEAR(A2572)</f>
        <v>2023</v>
      </c>
      <c r="C2572" s="0" t="n">
        <f aca="false">MONTH(A2572)</f>
        <v>5</v>
      </c>
      <c r="D2572" s="49" t="n">
        <v>18.154501</v>
      </c>
      <c r="E2572" s="49" t="n">
        <v>4.3469996</v>
      </c>
      <c r="F2572" s="49" t="n">
        <f aca="false">D2572/E2572</f>
        <v>4.17632911675446</v>
      </c>
      <c r="G2572" s="0" t="str">
        <f aca="false">IF(OR(C2572&lt;4,C2572&gt;9),"Winter","Summer")</f>
        <v>Summer</v>
      </c>
    </row>
    <row r="2573" customFormat="false" ht="14.25" hidden="false" customHeight="false" outlineLevel="0" collapsed="false">
      <c r="A2573" s="50" t="n">
        <v>45061.9583333333</v>
      </c>
      <c r="B2573" s="0" t="n">
        <f aca="false">YEAR(A2573)</f>
        <v>2023</v>
      </c>
      <c r="C2573" s="0" t="n">
        <f aca="false">MONTH(A2573)</f>
        <v>5</v>
      </c>
      <c r="D2573" s="49" t="n">
        <v>18.332998</v>
      </c>
      <c r="E2573" s="49" t="n">
        <v>4.137</v>
      </c>
      <c r="F2573" s="49" t="n">
        <f aca="false">D2573/E2573</f>
        <v>4.43147159777617</v>
      </c>
      <c r="G2573" s="0" t="str">
        <f aca="false">IF(OR(C2573&lt;4,C2573&gt;9),"Winter","Summer")</f>
        <v>Summer</v>
      </c>
    </row>
    <row r="2574" customFormat="false" ht="14.25" hidden="false" customHeight="false" outlineLevel="0" collapsed="false">
      <c r="A2574" s="50" t="n">
        <v>45062.9583333333</v>
      </c>
      <c r="B2574" s="0" t="n">
        <f aca="false">YEAR(A2574)</f>
        <v>2023</v>
      </c>
      <c r="C2574" s="0" t="n">
        <f aca="false">MONTH(A2574)</f>
        <v>5</v>
      </c>
      <c r="D2574" s="49" t="n">
        <v>18.248999</v>
      </c>
      <c r="E2574" s="49" t="n">
        <v>4.1895</v>
      </c>
      <c r="F2574" s="49" t="n">
        <f aca="false">D2574/E2574</f>
        <v>4.35588948561881</v>
      </c>
      <c r="G2574" s="0" t="str">
        <f aca="false">IF(OR(C2574&lt;4,C2574&gt;9),"Winter","Summer")</f>
        <v>Summer</v>
      </c>
    </row>
    <row r="2575" customFormat="false" ht="14.25" hidden="false" customHeight="false" outlineLevel="0" collapsed="false">
      <c r="A2575" s="50" t="n">
        <v>45063.9583333333</v>
      </c>
      <c r="B2575" s="0" t="n">
        <f aca="false">YEAR(A2575)</f>
        <v>2023</v>
      </c>
      <c r="C2575" s="0" t="n">
        <f aca="false">MONTH(A2575)</f>
        <v>5</v>
      </c>
      <c r="D2575" s="49" t="n">
        <v>17.997</v>
      </c>
      <c r="E2575" s="49" t="n">
        <v>4.0740004</v>
      </c>
      <c r="F2575" s="49" t="n">
        <f aca="false">D2575/E2575</f>
        <v>4.41752533946732</v>
      </c>
      <c r="G2575" s="0" t="str">
        <f aca="false">IF(OR(C2575&lt;4,C2575&gt;9),"Winter","Summer")</f>
        <v>Summer</v>
      </c>
    </row>
    <row r="2576" customFormat="false" ht="14.25" hidden="false" customHeight="false" outlineLevel="0" collapsed="false">
      <c r="A2576" s="50" t="n">
        <v>45064.9583333333</v>
      </c>
      <c r="B2576" s="0" t="n">
        <f aca="false">YEAR(A2576)</f>
        <v>2023</v>
      </c>
      <c r="C2576" s="0" t="n">
        <f aca="false">MONTH(A2576)</f>
        <v>5</v>
      </c>
      <c r="D2576" s="49" t="n">
        <v>18.2175</v>
      </c>
      <c r="E2576" s="49" t="n">
        <v>3.8009999</v>
      </c>
      <c r="F2576" s="49" t="n">
        <f aca="false">D2576/E2576</f>
        <v>4.79281780565161</v>
      </c>
      <c r="G2576" s="0" t="str">
        <f aca="false">IF(OR(C2576&lt;4,C2576&gt;9),"Winter","Summer")</f>
        <v>Summer</v>
      </c>
    </row>
    <row r="2577" customFormat="false" ht="14.25" hidden="false" customHeight="false" outlineLevel="0" collapsed="false">
      <c r="A2577" s="50" t="n">
        <v>45065.9583333333</v>
      </c>
      <c r="B2577" s="0" t="n">
        <f aca="false">YEAR(A2577)</f>
        <v>2023</v>
      </c>
      <c r="C2577" s="0" t="n">
        <f aca="false">MONTH(A2577)</f>
        <v>5</v>
      </c>
      <c r="D2577" s="49" t="n">
        <v>17.346</v>
      </c>
      <c r="E2577" s="49" t="n">
        <v>3.78</v>
      </c>
      <c r="F2577" s="49" t="n">
        <f aca="false">D2577/E2577</f>
        <v>4.58888888888889</v>
      </c>
      <c r="G2577" s="0" t="str">
        <f aca="false">IF(OR(C2577&lt;4,C2577&gt;9),"Winter","Summer")</f>
        <v>Summer</v>
      </c>
    </row>
    <row r="2578" customFormat="false" ht="14.25" hidden="false" customHeight="false" outlineLevel="0" collapsed="false">
      <c r="A2578" s="50" t="n">
        <v>45066.9583333333</v>
      </c>
      <c r="B2578" s="0" t="n">
        <f aca="false">YEAR(A2578)</f>
        <v>2023</v>
      </c>
      <c r="C2578" s="0" t="n">
        <f aca="false">MONTH(A2578)</f>
        <v>5</v>
      </c>
      <c r="D2578" s="49" t="n">
        <v>17.282999</v>
      </c>
      <c r="E2578" s="49" t="n">
        <v>3.78</v>
      </c>
      <c r="F2578" s="49" t="n">
        <f aca="false">D2578/E2578</f>
        <v>4.57222195767196</v>
      </c>
      <c r="G2578" s="0" t="str">
        <f aca="false">IF(OR(C2578&lt;4,C2578&gt;9),"Winter","Summer")</f>
        <v>Summer</v>
      </c>
    </row>
    <row r="2579" customFormat="false" ht="14.25" hidden="false" customHeight="false" outlineLevel="0" collapsed="false">
      <c r="A2579" s="50" t="n">
        <v>45067.9583333333</v>
      </c>
      <c r="B2579" s="0" t="n">
        <f aca="false">YEAR(A2579)</f>
        <v>2023</v>
      </c>
      <c r="C2579" s="0" t="n">
        <f aca="false">MONTH(A2579)</f>
        <v>5</v>
      </c>
      <c r="D2579" s="49" t="n">
        <v>17.282999</v>
      </c>
      <c r="E2579" s="49" t="n">
        <v>3.8535001</v>
      </c>
      <c r="F2579" s="49" t="n">
        <f aca="false">D2579/E2579</f>
        <v>4.48501324808581</v>
      </c>
      <c r="G2579" s="0" t="str">
        <f aca="false">IF(OR(C2579&lt;4,C2579&gt;9),"Winter","Summer")</f>
        <v>Summer</v>
      </c>
    </row>
    <row r="2580" customFormat="false" ht="14.25" hidden="false" customHeight="false" outlineLevel="0" collapsed="false">
      <c r="A2580" s="50" t="n">
        <v>45068.9583333333</v>
      </c>
      <c r="B2580" s="0" t="n">
        <f aca="false">YEAR(A2580)</f>
        <v>2023</v>
      </c>
      <c r="C2580" s="0" t="n">
        <f aca="false">MONTH(A2580)</f>
        <v>5</v>
      </c>
      <c r="D2580" s="49" t="n">
        <v>17.1465</v>
      </c>
      <c r="E2580" s="49" t="n">
        <v>3.8115</v>
      </c>
      <c r="F2580" s="49" t="n">
        <f aca="false">D2580/E2580</f>
        <v>4.49862258953168</v>
      </c>
      <c r="G2580" s="0" t="str">
        <f aca="false">IF(OR(C2580&lt;4,C2580&gt;9),"Winter","Summer")</f>
        <v>Summer</v>
      </c>
    </row>
    <row r="2581" customFormat="false" ht="14.25" hidden="false" customHeight="false" outlineLevel="0" collapsed="false">
      <c r="A2581" s="50" t="n">
        <v>45069.9583333333</v>
      </c>
      <c r="B2581" s="0" t="n">
        <f aca="false">YEAR(A2581)</f>
        <v>2023</v>
      </c>
      <c r="C2581" s="0" t="n">
        <f aca="false">MONTH(A2581)</f>
        <v>5</v>
      </c>
      <c r="D2581" s="49" t="n">
        <v>17.2095</v>
      </c>
      <c r="E2581" s="49" t="n">
        <v>3.927</v>
      </c>
      <c r="F2581" s="49" t="n">
        <f aca="false">D2581/E2581</f>
        <v>4.38235294117647</v>
      </c>
      <c r="G2581" s="0" t="str">
        <f aca="false">IF(OR(C2581&lt;4,C2581&gt;9),"Winter","Summer")</f>
        <v>Summer</v>
      </c>
    </row>
    <row r="2582" customFormat="false" ht="14.25" hidden="false" customHeight="false" outlineLevel="0" collapsed="false">
      <c r="A2582" s="50" t="n">
        <v>45070.9583333333</v>
      </c>
      <c r="B2582" s="0" t="n">
        <f aca="false">YEAR(A2582)</f>
        <v>2023</v>
      </c>
      <c r="C2582" s="0" t="n">
        <f aca="false">MONTH(A2582)</f>
        <v>5</v>
      </c>
      <c r="D2582" s="49" t="n">
        <v>17.1255</v>
      </c>
      <c r="E2582" s="49" t="n">
        <v>3.8535001</v>
      </c>
      <c r="F2582" s="49" t="n">
        <f aca="false">D2582/E2582</f>
        <v>4.44414157404589</v>
      </c>
      <c r="G2582" s="0" t="str">
        <f aca="false">IF(OR(C2582&lt;4,C2582&gt;9),"Winter","Summer")</f>
        <v>Summer</v>
      </c>
    </row>
    <row r="2583" customFormat="false" ht="14.25" hidden="false" customHeight="false" outlineLevel="0" collapsed="false">
      <c r="A2583" s="50" t="n">
        <v>45071.9583333333</v>
      </c>
      <c r="B2583" s="0" t="n">
        <f aca="false">YEAR(A2583)</f>
        <v>2023</v>
      </c>
      <c r="C2583" s="0" t="n">
        <f aca="false">MONTH(A2583)</f>
        <v>5</v>
      </c>
      <c r="D2583" s="49" t="n">
        <v>16.936499</v>
      </c>
      <c r="E2583" s="49" t="n">
        <v>3.5700002</v>
      </c>
      <c r="F2583" s="49" t="n">
        <f aca="false">D2583/E2583</f>
        <v>4.74411710116991</v>
      </c>
      <c r="G2583" s="0" t="str">
        <f aca="false">IF(OR(C2583&lt;4,C2583&gt;9),"Winter","Summer")</f>
        <v>Summer</v>
      </c>
    </row>
    <row r="2584" customFormat="false" ht="14.25" hidden="false" customHeight="false" outlineLevel="0" collapsed="false">
      <c r="A2584" s="50" t="n">
        <v>45072.9583333333</v>
      </c>
      <c r="B2584" s="0" t="n">
        <f aca="false">YEAR(A2584)</f>
        <v>2023</v>
      </c>
      <c r="C2584" s="0" t="n">
        <f aca="false">MONTH(A2584)</f>
        <v>5</v>
      </c>
      <c r="D2584" s="49" t="n">
        <v>15.4244995</v>
      </c>
      <c r="E2584" s="49" t="n">
        <v>3.5700002</v>
      </c>
      <c r="F2584" s="49" t="n">
        <f aca="false">D2584/E2584</f>
        <v>4.32058785318836</v>
      </c>
      <c r="G2584" s="0" t="str">
        <f aca="false">IF(OR(C2584&lt;4,C2584&gt;9),"Winter","Summer")</f>
        <v>Summer</v>
      </c>
    </row>
    <row r="2585" customFormat="false" ht="14.25" hidden="false" customHeight="false" outlineLevel="0" collapsed="false">
      <c r="A2585" s="50" t="n">
        <v>45073.9583333333</v>
      </c>
      <c r="B2585" s="0" t="n">
        <f aca="false">YEAR(A2585)</f>
        <v>2023</v>
      </c>
      <c r="C2585" s="0" t="n">
        <f aca="false">MONTH(A2585)</f>
        <v>5</v>
      </c>
      <c r="D2585" s="49" t="n">
        <v>15.9705</v>
      </c>
      <c r="E2585" s="49" t="n">
        <v>3.5700002</v>
      </c>
      <c r="F2585" s="49" t="n">
        <f aca="false">D2585/E2585</f>
        <v>4.47352916114683</v>
      </c>
      <c r="G2585" s="0" t="str">
        <f aca="false">IF(OR(C2585&lt;4,C2585&gt;9),"Winter","Summer")</f>
        <v>Summer</v>
      </c>
    </row>
    <row r="2586" customFormat="false" ht="14.25" hidden="false" customHeight="false" outlineLevel="0" collapsed="false">
      <c r="A2586" s="50" t="n">
        <v>45074.9583333333</v>
      </c>
      <c r="B2586" s="0" t="n">
        <f aca="false">YEAR(A2586)</f>
        <v>2023</v>
      </c>
      <c r="C2586" s="0" t="n">
        <f aca="false">MONTH(A2586)</f>
        <v>5</v>
      </c>
      <c r="D2586" s="49" t="n">
        <v>16.233</v>
      </c>
      <c r="E2586" s="49" t="n">
        <v>3.5700002</v>
      </c>
      <c r="F2586" s="49" t="n">
        <f aca="false">D2586/E2586</f>
        <v>4.54705856879224</v>
      </c>
      <c r="G2586" s="0" t="str">
        <f aca="false">IF(OR(C2586&lt;4,C2586&gt;9),"Winter","Summer")</f>
        <v>Summer</v>
      </c>
    </row>
    <row r="2587" customFormat="false" ht="14.25" hidden="false" customHeight="false" outlineLevel="0" collapsed="false">
      <c r="A2587" s="50" t="n">
        <v>45075.9583333333</v>
      </c>
      <c r="B2587" s="0" t="n">
        <f aca="false">YEAR(A2587)</f>
        <v>2023</v>
      </c>
      <c r="C2587" s="0" t="n">
        <f aca="false">MONTH(A2587)</f>
        <v>5</v>
      </c>
      <c r="D2587" s="49" t="n">
        <v>16.716</v>
      </c>
      <c r="E2587" s="49" t="n">
        <v>3.5805001</v>
      </c>
      <c r="F2587" s="49" t="n">
        <f aca="false">D2587/E2587</f>
        <v>4.66862157048955</v>
      </c>
      <c r="G2587" s="0" t="str">
        <f aca="false">IF(OR(C2587&lt;4,C2587&gt;9),"Winter","Summer")</f>
        <v>Summer</v>
      </c>
    </row>
    <row r="2588" customFormat="false" ht="14.25" hidden="false" customHeight="false" outlineLevel="0" collapsed="false">
      <c r="A2588" s="50" t="n">
        <v>45076.9583333333</v>
      </c>
      <c r="B2588" s="0" t="n">
        <f aca="false">YEAR(A2588)</f>
        <v>2023</v>
      </c>
      <c r="C2588" s="0" t="n">
        <f aca="false">MONTH(A2588)</f>
        <v>5</v>
      </c>
      <c r="D2588" s="49" t="n">
        <v>16.4115</v>
      </c>
      <c r="E2588" s="49" t="n">
        <v>3.6645</v>
      </c>
      <c r="F2588" s="49" t="n">
        <f aca="false">D2588/E2588</f>
        <v>4.4785100286533</v>
      </c>
      <c r="G2588" s="0" t="str">
        <f aca="false">IF(OR(C2588&lt;4,C2588&gt;9),"Winter","Summer")</f>
        <v>Summer</v>
      </c>
    </row>
    <row r="2589" customFormat="false" ht="14.25" hidden="false" customHeight="false" outlineLevel="0" collapsed="false">
      <c r="A2589" s="50" t="n">
        <v>45077.9583333333</v>
      </c>
      <c r="B2589" s="0" t="n">
        <f aca="false">YEAR(A2589)</f>
        <v>2023</v>
      </c>
      <c r="C2589" s="0" t="n">
        <f aca="false">MONTH(A2589)</f>
        <v>5</v>
      </c>
      <c r="D2589" s="49" t="n">
        <v>16.443</v>
      </c>
      <c r="E2589" s="49" t="n">
        <v>3.7589998</v>
      </c>
      <c r="F2589" s="49" t="n">
        <f aca="false">D2589/E2589</f>
        <v>4.37430190871519</v>
      </c>
      <c r="G2589" s="0" t="str">
        <f aca="false">IF(OR(C2589&lt;4,C2589&gt;9),"Winter","Summer")</f>
        <v>Summer</v>
      </c>
    </row>
    <row r="2590" customFormat="false" ht="14.25" hidden="false" customHeight="false" outlineLevel="0" collapsed="false">
      <c r="A2590" s="50" t="n">
        <v>45078.9583333333</v>
      </c>
      <c r="B2590" s="0" t="n">
        <f aca="false">YEAR(A2590)</f>
        <v>2023</v>
      </c>
      <c r="C2590" s="0" t="n">
        <f aca="false">MONTH(A2590)</f>
        <v>6</v>
      </c>
      <c r="D2590" s="49" t="n">
        <v>16.6845</v>
      </c>
      <c r="E2590" s="49" t="n">
        <v>3.4965</v>
      </c>
      <c r="F2590" s="49" t="n">
        <f aca="false">D2590/E2590</f>
        <v>4.77177177177177</v>
      </c>
      <c r="G2590" s="0" t="str">
        <f aca="false">IF(OR(C2590&lt;4,C2590&gt;9),"Winter","Summer")</f>
        <v>Summer</v>
      </c>
    </row>
    <row r="2591" customFormat="false" ht="14.25" hidden="false" customHeight="false" outlineLevel="0" collapsed="false">
      <c r="A2591" s="50" t="n">
        <v>45079.9583333333</v>
      </c>
      <c r="B2591" s="0" t="n">
        <f aca="false">YEAR(A2591)</f>
        <v>2023</v>
      </c>
      <c r="C2591" s="0" t="n">
        <f aca="false">MONTH(A2591)</f>
        <v>6</v>
      </c>
      <c r="D2591" s="49" t="n">
        <v>15.7185</v>
      </c>
      <c r="E2591" s="49" t="n">
        <v>3.5279999</v>
      </c>
      <c r="F2591" s="49" t="n">
        <f aca="false">D2591/E2591</f>
        <v>4.45535726914278</v>
      </c>
      <c r="G2591" s="0" t="str">
        <f aca="false">IF(OR(C2591&lt;4,C2591&gt;9),"Winter","Summer")</f>
        <v>Summer</v>
      </c>
    </row>
    <row r="2592" customFormat="false" ht="14.25" hidden="false" customHeight="false" outlineLevel="0" collapsed="false">
      <c r="A2592" s="50" t="n">
        <v>45080.9583333333</v>
      </c>
      <c r="B2592" s="0" t="n">
        <f aca="false">YEAR(A2592)</f>
        <v>2023</v>
      </c>
      <c r="C2592" s="0" t="n">
        <f aca="false">MONTH(A2592)</f>
        <v>6</v>
      </c>
      <c r="D2592" s="49" t="n">
        <v>15.476999</v>
      </c>
      <c r="E2592" s="49" t="n">
        <v>3.5279999</v>
      </c>
      <c r="F2592" s="49" t="n">
        <f aca="false">D2592/E2592</f>
        <v>4.38690460280342</v>
      </c>
      <c r="G2592" s="0" t="str">
        <f aca="false">IF(OR(C2592&lt;4,C2592&gt;9),"Winter","Summer")</f>
        <v>Summer</v>
      </c>
    </row>
    <row r="2593" customFormat="false" ht="14.25" hidden="false" customHeight="false" outlineLevel="0" collapsed="false">
      <c r="A2593" s="50" t="n">
        <v>45081.9583333333</v>
      </c>
      <c r="B2593" s="0" t="n">
        <f aca="false">YEAR(A2593)</f>
        <v>2023</v>
      </c>
      <c r="C2593" s="0" t="n">
        <f aca="false">MONTH(A2593)</f>
        <v>6</v>
      </c>
      <c r="D2593" s="49" t="n">
        <v>16.946999</v>
      </c>
      <c r="E2593" s="49" t="n">
        <v>3.5175</v>
      </c>
      <c r="F2593" s="49" t="n">
        <f aca="false">D2593/E2593</f>
        <v>4.81791016346837</v>
      </c>
      <c r="G2593" s="0" t="str">
        <f aca="false">IF(OR(C2593&lt;4,C2593&gt;9),"Winter","Summer")</f>
        <v>Summer</v>
      </c>
    </row>
    <row r="2594" customFormat="false" ht="14.25" hidden="false" customHeight="false" outlineLevel="0" collapsed="false">
      <c r="A2594" s="50" t="n">
        <v>45082.9583333333</v>
      </c>
      <c r="B2594" s="0" t="n">
        <f aca="false">YEAR(A2594)</f>
        <v>2023</v>
      </c>
      <c r="C2594" s="0" t="n">
        <f aca="false">MONTH(A2594)</f>
        <v>6</v>
      </c>
      <c r="D2594" s="49" t="n">
        <v>17.188501</v>
      </c>
      <c r="E2594" s="49" t="n">
        <v>3.99</v>
      </c>
      <c r="F2594" s="49" t="n">
        <f aca="false">D2594/E2594</f>
        <v>4.30789498746867</v>
      </c>
      <c r="G2594" s="0" t="str">
        <f aca="false">IF(OR(C2594&lt;4,C2594&gt;9),"Winter","Summer")</f>
        <v>Summer</v>
      </c>
    </row>
    <row r="2595" customFormat="false" ht="14.25" hidden="false" customHeight="false" outlineLevel="0" collapsed="false">
      <c r="A2595" s="50" t="n">
        <v>45083.9583333333</v>
      </c>
      <c r="B2595" s="0" t="n">
        <f aca="false">YEAR(A2595)</f>
        <v>2023</v>
      </c>
      <c r="C2595" s="0" t="n">
        <f aca="false">MONTH(A2595)</f>
        <v>6</v>
      </c>
      <c r="D2595" s="49" t="n">
        <v>17.535</v>
      </c>
      <c r="E2595" s="49" t="n">
        <v>3.7905</v>
      </c>
      <c r="F2595" s="49" t="n">
        <f aca="false">D2595/E2595</f>
        <v>4.62603878116344</v>
      </c>
      <c r="G2595" s="0" t="str">
        <f aca="false">IF(OR(C2595&lt;4,C2595&gt;9),"Winter","Summer")</f>
        <v>Summer</v>
      </c>
    </row>
    <row r="2596" customFormat="false" ht="14.25" hidden="false" customHeight="false" outlineLevel="0" collapsed="false">
      <c r="A2596" s="50" t="n">
        <v>45084.9583333333</v>
      </c>
      <c r="B2596" s="0" t="n">
        <f aca="false">YEAR(A2596)</f>
        <v>2023</v>
      </c>
      <c r="C2596" s="0" t="n">
        <f aca="false">MONTH(A2596)</f>
        <v>6</v>
      </c>
      <c r="D2596" s="49" t="n">
        <v>16.506</v>
      </c>
      <c r="E2596" s="49" t="n">
        <v>3.8430002</v>
      </c>
      <c r="F2596" s="49" t="n">
        <f aca="false">D2596/E2596</f>
        <v>4.29508174368557</v>
      </c>
      <c r="G2596" s="0" t="str">
        <f aca="false">IF(OR(C2596&lt;4,C2596&gt;9),"Winter","Summer")</f>
        <v>Summer</v>
      </c>
    </row>
    <row r="2597" customFormat="false" ht="14.25" hidden="false" customHeight="false" outlineLevel="0" collapsed="false">
      <c r="A2597" s="50" t="n">
        <v>45085.9583333333</v>
      </c>
      <c r="B2597" s="0" t="n">
        <f aca="false">YEAR(A2597)</f>
        <v>2023</v>
      </c>
      <c r="C2597" s="0" t="n">
        <f aca="false">MONTH(A2597)</f>
        <v>6</v>
      </c>
      <c r="D2597" s="49" t="n">
        <v>16.852499</v>
      </c>
      <c r="E2597" s="49" t="n">
        <v>3.8535001</v>
      </c>
      <c r="F2597" s="49" t="n">
        <f aca="false">D2597/E2597</f>
        <v>4.3732966297315</v>
      </c>
      <c r="G2597" s="0" t="str">
        <f aca="false">IF(OR(C2597&lt;4,C2597&gt;9),"Winter","Summer")</f>
        <v>Summer</v>
      </c>
    </row>
    <row r="2598" customFormat="false" ht="14.25" hidden="false" customHeight="false" outlineLevel="0" collapsed="false">
      <c r="A2598" s="50" t="n">
        <v>45086.9583333333</v>
      </c>
      <c r="B2598" s="0" t="n">
        <f aca="false">YEAR(A2598)</f>
        <v>2023</v>
      </c>
      <c r="C2598" s="0" t="n">
        <f aca="false">MONTH(A2598)</f>
        <v>6</v>
      </c>
      <c r="D2598" s="49" t="n">
        <v>15.561</v>
      </c>
      <c r="E2598" s="49" t="n">
        <v>4.305</v>
      </c>
      <c r="F2598" s="49" t="n">
        <f aca="false">D2598/E2598</f>
        <v>3.61463414634146</v>
      </c>
      <c r="G2598" s="0" t="str">
        <f aca="false">IF(OR(C2598&lt;4,C2598&gt;9),"Winter","Summer")</f>
        <v>Summer</v>
      </c>
    </row>
    <row r="2599" customFormat="false" ht="14.25" hidden="false" customHeight="false" outlineLevel="0" collapsed="false">
      <c r="A2599" s="50" t="n">
        <v>45087.9583333333</v>
      </c>
      <c r="B2599" s="0" t="n">
        <f aca="false">YEAR(A2599)</f>
        <v>2023</v>
      </c>
      <c r="C2599" s="0" t="n">
        <f aca="false">MONTH(A2599)</f>
        <v>6</v>
      </c>
      <c r="D2599" s="49" t="n">
        <v>17.734499</v>
      </c>
      <c r="E2599" s="49" t="n">
        <v>4.305</v>
      </c>
      <c r="F2599" s="49" t="n">
        <f aca="false">D2599/E2599</f>
        <v>4.11951196283391</v>
      </c>
      <c r="G2599" s="0" t="str">
        <f aca="false">IF(OR(C2599&lt;4,C2599&gt;9),"Winter","Summer")</f>
        <v>Summer</v>
      </c>
    </row>
    <row r="2600" customFormat="false" ht="14.25" hidden="false" customHeight="false" outlineLevel="0" collapsed="false">
      <c r="A2600" s="50" t="n">
        <v>45088.9583333333</v>
      </c>
      <c r="B2600" s="0" t="n">
        <f aca="false">YEAR(A2600)</f>
        <v>2023</v>
      </c>
      <c r="C2600" s="0" t="n">
        <f aca="false">MONTH(A2600)</f>
        <v>6</v>
      </c>
      <c r="D2600" s="49" t="n">
        <v>19.498499</v>
      </c>
      <c r="E2600" s="49" t="n">
        <v>4.3995</v>
      </c>
      <c r="F2600" s="49" t="n">
        <f aca="false">D2600/E2600</f>
        <v>4.43198067962269</v>
      </c>
      <c r="G2600" s="0" t="str">
        <f aca="false">IF(OR(C2600&lt;4,C2600&gt;9),"Winter","Summer")</f>
        <v>Summer</v>
      </c>
    </row>
    <row r="2601" customFormat="false" ht="14.25" hidden="false" customHeight="false" outlineLevel="0" collapsed="false">
      <c r="A2601" s="50" t="n">
        <v>45089.9583333333</v>
      </c>
      <c r="B2601" s="0" t="n">
        <f aca="false">YEAR(A2601)</f>
        <v>2023</v>
      </c>
      <c r="C2601" s="0" t="n">
        <f aca="false">MONTH(A2601)</f>
        <v>6</v>
      </c>
      <c r="D2601" s="49" t="n">
        <v>18.522</v>
      </c>
      <c r="E2601" s="49" t="n">
        <v>4.2525</v>
      </c>
      <c r="F2601" s="49" t="n">
        <f aca="false">D2601/E2601</f>
        <v>4.35555555555556</v>
      </c>
      <c r="G2601" s="0" t="str">
        <f aca="false">IF(OR(C2601&lt;4,C2601&gt;9),"Winter","Summer")</f>
        <v>Summer</v>
      </c>
    </row>
    <row r="2602" customFormat="false" ht="14.25" hidden="false" customHeight="false" outlineLevel="0" collapsed="false">
      <c r="A2602" s="50" t="n">
        <v>45090.9583333333</v>
      </c>
      <c r="B2602" s="0" t="n">
        <f aca="false">YEAR(A2602)</f>
        <v>2023</v>
      </c>
      <c r="C2602" s="0" t="n">
        <f aca="false">MONTH(A2602)</f>
        <v>6</v>
      </c>
      <c r="D2602" s="49" t="n">
        <v>18.501001</v>
      </c>
      <c r="E2602" s="49" t="n">
        <v>4.116</v>
      </c>
      <c r="F2602" s="49" t="n">
        <f aca="false">D2602/E2602</f>
        <v>4.494898202138</v>
      </c>
      <c r="G2602" s="0" t="str">
        <f aca="false">IF(OR(C2602&lt;4,C2602&gt;9),"Winter","Summer")</f>
        <v>Summer</v>
      </c>
    </row>
    <row r="2603" customFormat="false" ht="14.25" hidden="false" customHeight="false" outlineLevel="0" collapsed="false">
      <c r="A2603" s="50" t="n">
        <v>45091.9583333333</v>
      </c>
      <c r="B2603" s="0" t="n">
        <f aca="false">YEAR(A2603)</f>
        <v>2023</v>
      </c>
      <c r="C2603" s="0" t="n">
        <f aca="false">MONTH(A2603)</f>
        <v>6</v>
      </c>
      <c r="D2603" s="49" t="n">
        <v>20.0235</v>
      </c>
      <c r="E2603" s="49" t="n">
        <v>5.0085</v>
      </c>
      <c r="F2603" s="49" t="n">
        <f aca="false">D2603/E2603</f>
        <v>3.9979035639413</v>
      </c>
      <c r="G2603" s="0" t="str">
        <f aca="false">IF(OR(C2603&lt;4,C2603&gt;9),"Winter","Summer")</f>
        <v>Summer</v>
      </c>
    </row>
    <row r="2604" customFormat="false" ht="14.25" hidden="false" customHeight="false" outlineLevel="0" collapsed="false">
      <c r="A2604" s="50" t="n">
        <v>45092.9583333333</v>
      </c>
      <c r="B2604" s="0" t="n">
        <f aca="false">YEAR(A2604)</f>
        <v>2023</v>
      </c>
      <c r="C2604" s="0" t="n">
        <f aca="false">MONTH(A2604)</f>
        <v>6</v>
      </c>
      <c r="D2604" s="49" t="n">
        <v>21.357</v>
      </c>
      <c r="E2604" s="49" t="n">
        <v>5.292</v>
      </c>
      <c r="F2604" s="49" t="n">
        <f aca="false">D2604/E2604</f>
        <v>4.03571428571429</v>
      </c>
      <c r="G2604" s="0" t="str">
        <f aca="false">IF(OR(C2604&lt;4,C2604&gt;9),"Winter","Summer")</f>
        <v>Summer</v>
      </c>
    </row>
    <row r="2605" customFormat="false" ht="14.25" hidden="false" customHeight="false" outlineLevel="0" collapsed="false">
      <c r="A2605" s="50" t="n">
        <v>45093.9583333333</v>
      </c>
      <c r="B2605" s="0" t="n">
        <f aca="false">YEAR(A2605)</f>
        <v>2023</v>
      </c>
      <c r="C2605" s="0" t="n">
        <f aca="false">MONTH(A2605)</f>
        <v>6</v>
      </c>
      <c r="D2605" s="49" t="n">
        <v>19.6665</v>
      </c>
      <c r="E2605" s="49" t="n">
        <v>4.4940004</v>
      </c>
      <c r="F2605" s="49" t="n">
        <f aca="false">D2605/E2605</f>
        <v>4.37616783478702</v>
      </c>
      <c r="G2605" s="0" t="str">
        <f aca="false">IF(OR(C2605&lt;4,C2605&gt;9),"Winter","Summer")</f>
        <v>Summer</v>
      </c>
    </row>
    <row r="2606" customFormat="false" ht="14.25" hidden="false" customHeight="false" outlineLevel="0" collapsed="false">
      <c r="A2606" s="50" t="n">
        <v>45094.9583333333</v>
      </c>
      <c r="B2606" s="0" t="n">
        <f aca="false">YEAR(A2606)</f>
        <v>2023</v>
      </c>
      <c r="C2606" s="0" t="n">
        <f aca="false">MONTH(A2606)</f>
        <v>6</v>
      </c>
      <c r="D2606" s="49" t="n">
        <v>18.9525</v>
      </c>
      <c r="E2606" s="49" t="n">
        <v>4.4940004</v>
      </c>
      <c r="F2606" s="49" t="n">
        <f aca="false">D2606/E2606</f>
        <v>4.21728934425551</v>
      </c>
      <c r="G2606" s="0" t="str">
        <f aca="false">IF(OR(C2606&lt;4,C2606&gt;9),"Winter","Summer")</f>
        <v>Summer</v>
      </c>
    </row>
    <row r="2607" customFormat="false" ht="14.25" hidden="false" customHeight="false" outlineLevel="0" collapsed="false">
      <c r="A2607" s="50" t="n">
        <v>45095.9583333333</v>
      </c>
      <c r="B2607" s="0" t="n">
        <f aca="false">YEAR(A2607)</f>
        <v>2023</v>
      </c>
      <c r="C2607" s="0" t="n">
        <f aca="false">MONTH(A2607)</f>
        <v>6</v>
      </c>
      <c r="D2607" s="49" t="n">
        <v>20.1285</v>
      </c>
      <c r="E2607" s="49" t="n">
        <v>4.473</v>
      </c>
      <c r="F2607" s="49" t="n">
        <f aca="false">D2607/E2607</f>
        <v>4.5</v>
      </c>
      <c r="G2607" s="0" t="str">
        <f aca="false">IF(OR(C2607&lt;4,C2607&gt;9),"Winter","Summer")</f>
        <v>Summer</v>
      </c>
    </row>
    <row r="2608" customFormat="false" ht="14.25" hidden="false" customHeight="false" outlineLevel="0" collapsed="false">
      <c r="A2608" s="50" t="n">
        <v>45096.9583333333</v>
      </c>
      <c r="B2608" s="0" t="n">
        <f aca="false">YEAR(A2608)</f>
        <v>2023</v>
      </c>
      <c r="C2608" s="0" t="n">
        <f aca="false">MONTH(A2608)</f>
        <v>6</v>
      </c>
      <c r="D2608" s="49" t="n">
        <v>20.758501</v>
      </c>
      <c r="E2608" s="49" t="n">
        <v>4.3995</v>
      </c>
      <c r="F2608" s="49" t="n">
        <f aca="false">D2608/E2608</f>
        <v>4.71837731560405</v>
      </c>
      <c r="G2608" s="0" t="str">
        <f aca="false">IF(OR(C2608&lt;4,C2608&gt;9),"Winter","Summer")</f>
        <v>Summer</v>
      </c>
    </row>
    <row r="2609" customFormat="false" ht="14.25" hidden="false" customHeight="false" outlineLevel="0" collapsed="false">
      <c r="A2609" s="50" t="n">
        <v>45097.9583333333</v>
      </c>
      <c r="B2609" s="0" t="n">
        <f aca="false">YEAR(A2609)</f>
        <v>2023</v>
      </c>
      <c r="C2609" s="0" t="n">
        <f aca="false">MONTH(A2609)</f>
        <v>6</v>
      </c>
      <c r="D2609" s="49" t="n">
        <v>21.0315</v>
      </c>
      <c r="E2609" s="49" t="n">
        <v>4.9245</v>
      </c>
      <c r="F2609" s="49" t="n">
        <f aca="false">D2609/E2609</f>
        <v>4.27078891257996</v>
      </c>
      <c r="G2609" s="0" t="str">
        <f aca="false">IF(OR(C2609&lt;4,C2609&gt;9),"Winter","Summer")</f>
        <v>Summer</v>
      </c>
    </row>
    <row r="2610" customFormat="false" ht="14.25" hidden="false" customHeight="false" outlineLevel="0" collapsed="false">
      <c r="A2610" s="50" t="n">
        <v>45098.9583333333</v>
      </c>
      <c r="B2610" s="0" t="n">
        <f aca="false">YEAR(A2610)</f>
        <v>2023</v>
      </c>
      <c r="C2610" s="0" t="n">
        <f aca="false">MONTH(A2610)</f>
        <v>6</v>
      </c>
      <c r="D2610" s="49" t="n">
        <v>21.398998</v>
      </c>
      <c r="E2610" s="49" t="n">
        <v>4.9035</v>
      </c>
      <c r="F2610" s="49" t="n">
        <f aca="false">D2610/E2610</f>
        <v>4.36402528805955</v>
      </c>
      <c r="G2610" s="0" t="str">
        <f aca="false">IF(OR(C2610&lt;4,C2610&gt;9),"Winter","Summer")</f>
        <v>Summer</v>
      </c>
    </row>
    <row r="2611" customFormat="false" ht="14.25" hidden="false" customHeight="false" outlineLevel="0" collapsed="false">
      <c r="A2611" s="50" t="n">
        <v>45099.9583333333</v>
      </c>
      <c r="B2611" s="0" t="n">
        <f aca="false">YEAR(A2611)</f>
        <v>2023</v>
      </c>
      <c r="C2611" s="0" t="n">
        <f aca="false">MONTH(A2611)</f>
        <v>6</v>
      </c>
      <c r="D2611" s="49" t="n">
        <v>19.761</v>
      </c>
      <c r="E2611" s="49" t="n">
        <v>4.6305</v>
      </c>
      <c r="F2611" s="49" t="n">
        <f aca="false">D2611/E2611</f>
        <v>4.26757369614513</v>
      </c>
      <c r="G2611" s="0" t="str">
        <f aca="false">IF(OR(C2611&lt;4,C2611&gt;9),"Winter","Summer")</f>
        <v>Summer</v>
      </c>
    </row>
    <row r="2612" customFormat="false" ht="14.25" hidden="false" customHeight="false" outlineLevel="0" collapsed="false">
      <c r="A2612" s="50" t="n">
        <v>45100.9583333333</v>
      </c>
      <c r="B2612" s="0" t="n">
        <f aca="false">YEAR(A2612)</f>
        <v>2023</v>
      </c>
      <c r="C2612" s="0" t="n">
        <f aca="false">MONTH(A2612)</f>
        <v>6</v>
      </c>
      <c r="D2612" s="49" t="n">
        <v>18.312</v>
      </c>
      <c r="E2612" s="49" t="n">
        <v>4.368</v>
      </c>
      <c r="F2612" s="49" t="n">
        <f aca="false">D2612/E2612</f>
        <v>4.19230769230769</v>
      </c>
      <c r="G2612" s="0" t="str">
        <f aca="false">IF(OR(C2612&lt;4,C2612&gt;9),"Winter","Summer")</f>
        <v>Summer</v>
      </c>
    </row>
    <row r="2613" customFormat="false" ht="14.25" hidden="false" customHeight="false" outlineLevel="0" collapsed="false">
      <c r="A2613" s="50" t="n">
        <v>45101.9583333333</v>
      </c>
      <c r="B2613" s="0" t="n">
        <f aca="false">YEAR(A2613)</f>
        <v>2023</v>
      </c>
      <c r="C2613" s="0" t="n">
        <f aca="false">MONTH(A2613)</f>
        <v>6</v>
      </c>
      <c r="D2613" s="49" t="n">
        <v>15.4244995</v>
      </c>
      <c r="E2613" s="49" t="n">
        <v>4.368</v>
      </c>
      <c r="F2613" s="49" t="n">
        <f aca="false">D2613/E2613</f>
        <v>3.53124988553114</v>
      </c>
      <c r="G2613" s="0" t="str">
        <f aca="false">IF(OR(C2613&lt;4,C2613&gt;9),"Winter","Summer")</f>
        <v>Summer</v>
      </c>
    </row>
    <row r="2614" customFormat="false" ht="14.25" hidden="false" customHeight="false" outlineLevel="0" collapsed="false">
      <c r="A2614" s="50" t="n">
        <v>45102.9583333333</v>
      </c>
      <c r="B2614" s="0" t="n">
        <f aca="false">YEAR(A2614)</f>
        <v>2023</v>
      </c>
      <c r="C2614" s="0" t="n">
        <f aca="false">MONTH(A2614)</f>
        <v>6</v>
      </c>
      <c r="D2614" s="49" t="n">
        <v>18.332998</v>
      </c>
      <c r="E2614" s="49" t="n">
        <v>4.3785</v>
      </c>
      <c r="F2614" s="49" t="n">
        <f aca="false">D2614/E2614</f>
        <v>4.1870499029348</v>
      </c>
      <c r="G2614" s="0" t="str">
        <f aca="false">IF(OR(C2614&lt;4,C2614&gt;9),"Winter","Summer")</f>
        <v>Summer</v>
      </c>
    </row>
    <row r="2615" customFormat="false" ht="14.25" hidden="false" customHeight="false" outlineLevel="0" collapsed="false">
      <c r="A2615" s="50" t="n">
        <v>45103.9583333333</v>
      </c>
      <c r="B2615" s="0" t="n">
        <f aca="false">YEAR(A2615)</f>
        <v>2023</v>
      </c>
      <c r="C2615" s="0" t="n">
        <f aca="false">MONTH(A2615)</f>
        <v>6</v>
      </c>
      <c r="D2615" s="49" t="n">
        <v>19.215</v>
      </c>
      <c r="E2615" s="49" t="n">
        <v>4.41</v>
      </c>
      <c r="F2615" s="49" t="n">
        <f aca="false">D2615/E2615</f>
        <v>4.35714285714286</v>
      </c>
      <c r="G2615" s="0" t="str">
        <f aca="false">IF(OR(C2615&lt;4,C2615&gt;9),"Winter","Summer")</f>
        <v>Summer</v>
      </c>
    </row>
    <row r="2616" customFormat="false" ht="14.25" hidden="false" customHeight="false" outlineLevel="0" collapsed="false">
      <c r="A2616" s="50" t="n">
        <v>45104.9583333333</v>
      </c>
      <c r="B2616" s="0" t="n">
        <f aca="false">YEAR(A2616)</f>
        <v>2023</v>
      </c>
      <c r="C2616" s="0" t="n">
        <f aca="false">MONTH(A2616)</f>
        <v>6</v>
      </c>
      <c r="D2616" s="49" t="n">
        <v>19.9605</v>
      </c>
      <c r="E2616" s="49" t="n">
        <v>4.6410003</v>
      </c>
      <c r="F2616" s="49" t="n">
        <f aca="false">D2616/E2616</f>
        <v>4.30090469935975</v>
      </c>
      <c r="G2616" s="0" t="str">
        <f aca="false">IF(OR(C2616&lt;4,C2616&gt;9),"Winter","Summer")</f>
        <v>Summer</v>
      </c>
    </row>
    <row r="2617" customFormat="false" ht="14.25" hidden="false" customHeight="false" outlineLevel="0" collapsed="false">
      <c r="A2617" s="50" t="n">
        <v>45105.9583333333</v>
      </c>
      <c r="B2617" s="0" t="n">
        <f aca="false">YEAR(A2617)</f>
        <v>2023</v>
      </c>
      <c r="C2617" s="0" t="n">
        <f aca="false">MONTH(A2617)</f>
        <v>6</v>
      </c>
      <c r="D2617" s="49" t="n">
        <v>19.824</v>
      </c>
      <c r="E2617" s="49" t="n">
        <v>4.557</v>
      </c>
      <c r="F2617" s="49" t="n">
        <f aca="false">D2617/E2617</f>
        <v>4.35023041474654</v>
      </c>
      <c r="G2617" s="0" t="str">
        <f aca="false">IF(OR(C2617&lt;4,C2617&gt;9),"Winter","Summer")</f>
        <v>Summer</v>
      </c>
    </row>
    <row r="2618" customFormat="false" ht="14.25" hidden="false" customHeight="false" outlineLevel="0" collapsed="false">
      <c r="A2618" s="50" t="n">
        <v>45106.9583333333</v>
      </c>
      <c r="B2618" s="0" t="n">
        <f aca="false">YEAR(A2618)</f>
        <v>2023</v>
      </c>
      <c r="C2618" s="0" t="n">
        <f aca="false">MONTH(A2618)</f>
        <v>6</v>
      </c>
      <c r="D2618" s="49" t="n">
        <v>18.605999</v>
      </c>
      <c r="E2618" s="49" t="n">
        <v>4.5885</v>
      </c>
      <c r="F2618" s="49" t="n">
        <f aca="false">D2618/E2618</f>
        <v>4.05491969053068</v>
      </c>
      <c r="G2618" s="0" t="str">
        <f aca="false">IF(OR(C2618&lt;4,C2618&gt;9),"Winter","Summer")</f>
        <v>Summer</v>
      </c>
    </row>
    <row r="2619" customFormat="false" ht="14.25" hidden="false" customHeight="false" outlineLevel="0" collapsed="false">
      <c r="A2619" s="50" t="n">
        <v>45107.9583333333</v>
      </c>
      <c r="B2619" s="0" t="n">
        <f aca="false">YEAR(A2619)</f>
        <v>2023</v>
      </c>
      <c r="C2619" s="0" t="n">
        <f aca="false">MONTH(A2619)</f>
        <v>6</v>
      </c>
      <c r="D2619" s="49" t="n">
        <v>13.566</v>
      </c>
      <c r="E2619" s="49" t="n">
        <v>4.5885</v>
      </c>
      <c r="F2619" s="49" t="n">
        <f aca="false">D2619/E2619</f>
        <v>2.95652173913044</v>
      </c>
      <c r="G2619" s="0" t="str">
        <f aca="false">IF(OR(C2619&lt;4,C2619&gt;9),"Winter","Summer")</f>
        <v>Summer</v>
      </c>
    </row>
    <row r="2620" customFormat="false" ht="14.25" hidden="false" customHeight="false" outlineLevel="0" collapsed="false">
      <c r="A2620" s="50" t="n">
        <v>45108.9583333333</v>
      </c>
      <c r="B2620" s="0" t="n">
        <f aca="false">YEAR(A2620)</f>
        <v>2023</v>
      </c>
      <c r="C2620" s="0" t="n">
        <f aca="false">MONTH(A2620)</f>
        <v>7</v>
      </c>
      <c r="D2620" s="49" t="n">
        <v>8.8935</v>
      </c>
      <c r="E2620" s="49" t="n">
        <v>4.5885</v>
      </c>
      <c r="F2620" s="49" t="n">
        <f aca="false">D2620/E2620</f>
        <v>1.93821510297483</v>
      </c>
      <c r="G2620" s="0" t="str">
        <f aca="false">IF(OR(C2620&lt;4,C2620&gt;9),"Winter","Summer")</f>
        <v>Summer</v>
      </c>
    </row>
    <row r="2621" customFormat="false" ht="14.25" hidden="false" customHeight="false" outlineLevel="0" collapsed="false">
      <c r="A2621" s="50" t="n">
        <v>45109.9583333333</v>
      </c>
      <c r="B2621" s="0" t="n">
        <f aca="false">YEAR(A2621)</f>
        <v>2023</v>
      </c>
      <c r="C2621" s="0" t="n">
        <f aca="false">MONTH(A2621)</f>
        <v>7</v>
      </c>
      <c r="D2621" s="49" t="n">
        <v>16.317</v>
      </c>
      <c r="E2621" s="49" t="n">
        <v>4.5885</v>
      </c>
      <c r="F2621" s="49" t="n">
        <f aca="false">D2621/E2621</f>
        <v>3.55606407322655</v>
      </c>
      <c r="G2621" s="0" t="str">
        <f aca="false">IF(OR(C2621&lt;4,C2621&gt;9),"Winter","Summer")</f>
        <v>Summer</v>
      </c>
    </row>
    <row r="2622" customFormat="false" ht="14.25" hidden="false" customHeight="false" outlineLevel="0" collapsed="false">
      <c r="A2622" s="50" t="n">
        <v>45110.9583333333</v>
      </c>
      <c r="B2622" s="0" t="n">
        <f aca="false">YEAR(A2622)</f>
        <v>2023</v>
      </c>
      <c r="C2622" s="0" t="n">
        <f aca="false">MONTH(A2622)</f>
        <v>7</v>
      </c>
      <c r="D2622" s="49" t="n">
        <v>19.120499</v>
      </c>
      <c r="E2622" s="49" t="n">
        <v>4.557</v>
      </c>
      <c r="F2622" s="49" t="n">
        <f aca="false">D2622/E2622</f>
        <v>4.1958523151196</v>
      </c>
      <c r="G2622" s="0" t="str">
        <f aca="false">IF(OR(C2622&lt;4,C2622&gt;9),"Winter","Summer")</f>
        <v>Summer</v>
      </c>
    </row>
    <row r="2623" customFormat="false" ht="14.25" hidden="false" customHeight="false" outlineLevel="0" collapsed="false">
      <c r="A2623" s="50" t="n">
        <v>45111.9583333333</v>
      </c>
      <c r="B2623" s="0" t="n">
        <f aca="false">YEAR(A2623)</f>
        <v>2023</v>
      </c>
      <c r="C2623" s="0" t="n">
        <f aca="false">MONTH(A2623)</f>
        <v>7</v>
      </c>
      <c r="D2623" s="49" t="n">
        <v>18.522</v>
      </c>
      <c r="E2623" s="49" t="n">
        <v>4.6095</v>
      </c>
      <c r="F2623" s="49" t="n">
        <f aca="false">D2623/E2623</f>
        <v>4.01822323462415</v>
      </c>
      <c r="G2623" s="0" t="str">
        <f aca="false">IF(OR(C2623&lt;4,C2623&gt;9),"Winter","Summer")</f>
        <v>Summer</v>
      </c>
    </row>
    <row r="2624" customFormat="false" ht="14.25" hidden="false" customHeight="false" outlineLevel="0" collapsed="false">
      <c r="A2624" s="50" t="n">
        <v>45112.9583333333</v>
      </c>
      <c r="B2624" s="0" t="n">
        <f aca="false">YEAR(A2624)</f>
        <v>2023</v>
      </c>
      <c r="C2624" s="0" t="n">
        <f aca="false">MONTH(A2624)</f>
        <v>7</v>
      </c>
      <c r="D2624" s="49" t="n">
        <v>19.11</v>
      </c>
      <c r="E2624" s="49" t="n">
        <v>4.5360003</v>
      </c>
      <c r="F2624" s="49" t="n">
        <f aca="false">D2624/E2624</f>
        <v>4.21296268432787</v>
      </c>
      <c r="G2624" s="0" t="str">
        <f aca="false">IF(OR(C2624&lt;4,C2624&gt;9),"Winter","Summer")</f>
        <v>Summer</v>
      </c>
    </row>
    <row r="2625" customFormat="false" ht="14.25" hidden="false" customHeight="false" outlineLevel="0" collapsed="false">
      <c r="A2625" s="50" t="n">
        <v>45113.9583333333</v>
      </c>
      <c r="B2625" s="0" t="n">
        <f aca="false">YEAR(A2625)</f>
        <v>2023</v>
      </c>
      <c r="C2625" s="0" t="n">
        <f aca="false">MONTH(A2625)</f>
        <v>7</v>
      </c>
      <c r="D2625" s="49" t="n">
        <v>18.0075</v>
      </c>
      <c r="E2625" s="49" t="n">
        <v>4.305</v>
      </c>
      <c r="F2625" s="49" t="n">
        <f aca="false">D2625/E2625</f>
        <v>4.18292682926829</v>
      </c>
      <c r="G2625" s="0" t="str">
        <f aca="false">IF(OR(C2625&lt;4,C2625&gt;9),"Winter","Summer")</f>
        <v>Summer</v>
      </c>
    </row>
    <row r="2626" customFormat="false" ht="14.25" hidden="false" customHeight="false" outlineLevel="0" collapsed="false">
      <c r="A2626" s="50" t="n">
        <v>45114.9583333333</v>
      </c>
      <c r="B2626" s="0" t="n">
        <f aca="false">YEAR(A2626)</f>
        <v>2023</v>
      </c>
      <c r="C2626" s="0" t="n">
        <f aca="false">MONTH(A2626)</f>
        <v>7</v>
      </c>
      <c r="D2626" s="49" t="n">
        <v>16.464</v>
      </c>
      <c r="E2626" s="49" t="n">
        <v>4.389</v>
      </c>
      <c r="F2626" s="49" t="n">
        <f aca="false">D2626/E2626</f>
        <v>3.7511961722488</v>
      </c>
      <c r="G2626" s="0" t="str">
        <f aca="false">IF(OR(C2626&lt;4,C2626&gt;9),"Winter","Summer")</f>
        <v>Summer</v>
      </c>
    </row>
    <row r="2627" customFormat="false" ht="14.25" hidden="false" customHeight="false" outlineLevel="0" collapsed="false">
      <c r="A2627" s="50" t="n">
        <v>45115.9583333333</v>
      </c>
      <c r="B2627" s="0" t="n">
        <f aca="false">YEAR(A2627)</f>
        <v>2023</v>
      </c>
      <c r="C2627" s="0" t="n">
        <f aca="false">MONTH(A2627)</f>
        <v>7</v>
      </c>
      <c r="D2627" s="49" t="n">
        <v>18.4485</v>
      </c>
      <c r="E2627" s="49" t="n">
        <v>4.389</v>
      </c>
      <c r="F2627" s="49" t="n">
        <f aca="false">D2627/E2627</f>
        <v>4.20334928229665</v>
      </c>
      <c r="G2627" s="0" t="str">
        <f aca="false">IF(OR(C2627&lt;4,C2627&gt;9),"Winter","Summer")</f>
        <v>Summer</v>
      </c>
    </row>
    <row r="2628" customFormat="false" ht="14.25" hidden="false" customHeight="false" outlineLevel="0" collapsed="false">
      <c r="A2628" s="50" t="n">
        <v>45116.9583333333</v>
      </c>
      <c r="B2628" s="0" t="n">
        <f aca="false">YEAR(A2628)</f>
        <v>2023</v>
      </c>
      <c r="C2628" s="0" t="n">
        <f aca="false">MONTH(A2628)</f>
        <v>7</v>
      </c>
      <c r="D2628" s="49" t="n">
        <v>19.236</v>
      </c>
      <c r="E2628" s="49" t="n">
        <v>4.4415</v>
      </c>
      <c r="F2628" s="49" t="n">
        <f aca="false">D2628/E2628</f>
        <v>4.33096926713948</v>
      </c>
      <c r="G2628" s="0" t="str">
        <f aca="false">IF(OR(C2628&lt;4,C2628&gt;9),"Winter","Summer")</f>
        <v>Summer</v>
      </c>
    </row>
    <row r="2629" customFormat="false" ht="14.25" hidden="false" customHeight="false" outlineLevel="0" collapsed="false">
      <c r="A2629" s="50" t="n">
        <v>45117.9583333333</v>
      </c>
      <c r="B2629" s="0" t="n">
        <f aca="false">YEAR(A2629)</f>
        <v>2023</v>
      </c>
      <c r="C2629" s="0" t="n">
        <f aca="false">MONTH(A2629)</f>
        <v>7</v>
      </c>
      <c r="D2629" s="49" t="n">
        <v>18.8475</v>
      </c>
      <c r="E2629" s="49" t="n">
        <v>4.1055</v>
      </c>
      <c r="F2629" s="49" t="n">
        <f aca="false">D2629/E2629</f>
        <v>4.59079283887468</v>
      </c>
      <c r="G2629" s="0" t="str">
        <f aca="false">IF(OR(C2629&lt;4,C2629&gt;9),"Winter","Summer")</f>
        <v>Summer</v>
      </c>
    </row>
    <row r="2630" customFormat="false" ht="14.25" hidden="false" customHeight="false" outlineLevel="0" collapsed="false">
      <c r="A2630" s="50" t="n">
        <v>45118.9583333333</v>
      </c>
      <c r="B2630" s="0" t="n">
        <f aca="false">YEAR(A2630)</f>
        <v>2023</v>
      </c>
      <c r="C2630" s="0" t="n">
        <f aca="false">MONTH(A2630)</f>
        <v>7</v>
      </c>
      <c r="D2630" s="49" t="n">
        <v>17.7555</v>
      </c>
      <c r="E2630" s="49" t="n">
        <v>4.116</v>
      </c>
      <c r="F2630" s="49" t="n">
        <f aca="false">D2630/E2630</f>
        <v>4.31377551020408</v>
      </c>
      <c r="G2630" s="0" t="str">
        <f aca="false">IF(OR(C2630&lt;4,C2630&gt;9),"Winter","Summer")</f>
        <v>Summer</v>
      </c>
    </row>
    <row r="2631" customFormat="false" ht="14.25" hidden="false" customHeight="false" outlineLevel="0" collapsed="false">
      <c r="A2631" s="50" t="n">
        <v>45119.9583333333</v>
      </c>
      <c r="B2631" s="0" t="n">
        <f aca="false">YEAR(A2631)</f>
        <v>2023</v>
      </c>
      <c r="C2631" s="0" t="n">
        <f aca="false">MONTH(A2631)</f>
        <v>7</v>
      </c>
      <c r="D2631" s="49" t="n">
        <v>18.248999</v>
      </c>
      <c r="E2631" s="49" t="n">
        <v>3.8430002</v>
      </c>
      <c r="F2631" s="49" t="n">
        <f aca="false">D2631/E2631</f>
        <v>4.74863337243646</v>
      </c>
      <c r="G2631" s="0" t="str">
        <f aca="false">IF(OR(C2631&lt;4,C2631&gt;9),"Winter","Summer")</f>
        <v>Summer</v>
      </c>
    </row>
    <row r="2632" customFormat="false" ht="14.25" hidden="false" customHeight="false" outlineLevel="0" collapsed="false">
      <c r="A2632" s="50" t="n">
        <v>45120.9583333333</v>
      </c>
      <c r="B2632" s="0" t="n">
        <f aca="false">YEAR(A2632)</f>
        <v>2023</v>
      </c>
      <c r="C2632" s="0" t="n">
        <f aca="false">MONTH(A2632)</f>
        <v>7</v>
      </c>
      <c r="D2632" s="49" t="n">
        <v>16.884</v>
      </c>
      <c r="E2632" s="49" t="n">
        <v>3.8009999</v>
      </c>
      <c r="F2632" s="49" t="n">
        <f aca="false">D2632/E2632</f>
        <v>4.44198906713994</v>
      </c>
      <c r="G2632" s="0" t="str">
        <f aca="false">IF(OR(C2632&lt;4,C2632&gt;9),"Winter","Summer")</f>
        <v>Summer</v>
      </c>
    </row>
    <row r="2633" customFormat="false" ht="14.25" hidden="false" customHeight="false" outlineLevel="0" collapsed="false">
      <c r="A2633" s="50" t="n">
        <v>45121.9583333333</v>
      </c>
      <c r="B2633" s="0" t="n">
        <f aca="false">YEAR(A2633)</f>
        <v>2023</v>
      </c>
      <c r="C2633" s="0" t="n">
        <f aca="false">MONTH(A2633)</f>
        <v>7</v>
      </c>
      <c r="D2633" s="49" t="n">
        <v>11.844</v>
      </c>
      <c r="E2633" s="49" t="n">
        <v>3.8009999</v>
      </c>
      <c r="F2633" s="49" t="n">
        <f aca="false">D2633/E2633</f>
        <v>3.11602218142652</v>
      </c>
      <c r="G2633" s="0" t="str">
        <f aca="false">IF(OR(C2633&lt;4,C2633&gt;9),"Winter","Summer")</f>
        <v>Summer</v>
      </c>
    </row>
    <row r="2634" customFormat="false" ht="14.25" hidden="false" customHeight="false" outlineLevel="0" collapsed="false">
      <c r="A2634" s="50" t="n">
        <v>45122.9583333333</v>
      </c>
      <c r="B2634" s="0" t="n">
        <f aca="false">YEAR(A2634)</f>
        <v>2023</v>
      </c>
      <c r="C2634" s="0" t="n">
        <f aca="false">MONTH(A2634)</f>
        <v>7</v>
      </c>
      <c r="D2634" s="49" t="n">
        <v>8.6205</v>
      </c>
      <c r="E2634" s="49" t="n">
        <v>3.7695</v>
      </c>
      <c r="F2634" s="49" t="n">
        <f aca="false">D2634/E2634</f>
        <v>2.28690807799443</v>
      </c>
      <c r="G2634" s="0" t="str">
        <f aca="false">IF(OR(C2634&lt;4,C2634&gt;9),"Winter","Summer")</f>
        <v>Summer</v>
      </c>
    </row>
    <row r="2635" customFormat="false" ht="14.25" hidden="false" customHeight="false" outlineLevel="0" collapsed="false">
      <c r="A2635" s="50" t="n">
        <v>45123.9583333333</v>
      </c>
      <c r="B2635" s="0" t="n">
        <f aca="false">YEAR(A2635)</f>
        <v>2023</v>
      </c>
      <c r="C2635" s="0" t="n">
        <f aca="false">MONTH(A2635)</f>
        <v>7</v>
      </c>
      <c r="D2635" s="49" t="n">
        <v>16.9155</v>
      </c>
      <c r="E2635" s="49" t="n">
        <v>3.8009999</v>
      </c>
      <c r="F2635" s="49" t="n">
        <f aca="false">D2635/E2635</f>
        <v>4.45027636017565</v>
      </c>
      <c r="G2635" s="0" t="str">
        <f aca="false">IF(OR(C2635&lt;4,C2635&gt;9),"Winter","Summer")</f>
        <v>Summer</v>
      </c>
    </row>
    <row r="2636" customFormat="false" ht="14.25" hidden="false" customHeight="false" outlineLevel="0" collapsed="false">
      <c r="A2636" s="50" t="n">
        <v>45124.9583333333</v>
      </c>
      <c r="B2636" s="0" t="n">
        <f aca="false">YEAR(A2636)</f>
        <v>2023</v>
      </c>
      <c r="C2636" s="0" t="n">
        <f aca="false">MONTH(A2636)</f>
        <v>7</v>
      </c>
      <c r="D2636" s="49" t="n">
        <v>19.0785</v>
      </c>
      <c r="E2636" s="49" t="n">
        <v>3.675</v>
      </c>
      <c r="F2636" s="49" t="n">
        <f aca="false">D2636/E2636</f>
        <v>5.19142857142857</v>
      </c>
      <c r="G2636" s="0" t="str">
        <f aca="false">IF(OR(C2636&lt;4,C2636&gt;9),"Winter","Summer")</f>
        <v>Summer</v>
      </c>
    </row>
    <row r="2637" customFormat="false" ht="14.25" hidden="false" customHeight="false" outlineLevel="0" collapsed="false">
      <c r="A2637" s="50" t="n">
        <v>45125.9583333333</v>
      </c>
      <c r="B2637" s="0" t="n">
        <f aca="false">YEAR(A2637)</f>
        <v>2023</v>
      </c>
      <c r="C2637" s="0" t="n">
        <f aca="false">MONTH(A2637)</f>
        <v>7</v>
      </c>
      <c r="D2637" s="49" t="n">
        <v>17.9445</v>
      </c>
      <c r="E2637" s="49" t="n">
        <v>3.8535001</v>
      </c>
      <c r="F2637" s="49" t="n">
        <f aca="false">D2637/E2637</f>
        <v>4.65667562847604</v>
      </c>
      <c r="G2637" s="0" t="str">
        <f aca="false">IF(OR(C2637&lt;4,C2637&gt;9),"Winter","Summer")</f>
        <v>Summer</v>
      </c>
    </row>
    <row r="2638" customFormat="false" ht="14.25" hidden="false" customHeight="false" outlineLevel="0" collapsed="false">
      <c r="A2638" s="50" t="n">
        <v>45126.9583333333</v>
      </c>
      <c r="B2638" s="0" t="n">
        <f aca="false">YEAR(A2638)</f>
        <v>2023</v>
      </c>
      <c r="C2638" s="0" t="n">
        <f aca="false">MONTH(A2638)</f>
        <v>7</v>
      </c>
      <c r="D2638" s="49" t="n">
        <v>17.8395</v>
      </c>
      <c r="E2638" s="49" t="n">
        <v>3.8115</v>
      </c>
      <c r="F2638" s="49" t="n">
        <f aca="false">D2638/E2638</f>
        <v>4.68044077134986</v>
      </c>
      <c r="G2638" s="0" t="str">
        <f aca="false">IF(OR(C2638&lt;4,C2638&gt;9),"Winter","Summer")</f>
        <v>Summer</v>
      </c>
    </row>
    <row r="2639" customFormat="false" ht="14.25" hidden="false" customHeight="false" outlineLevel="0" collapsed="false">
      <c r="A2639" s="50" t="n">
        <v>45127.9583333333</v>
      </c>
      <c r="B2639" s="0" t="n">
        <f aca="false">YEAR(A2639)</f>
        <v>2023</v>
      </c>
      <c r="C2639" s="0" t="n">
        <f aca="false">MONTH(A2639)</f>
        <v>7</v>
      </c>
      <c r="D2639" s="49" t="n">
        <v>17.535</v>
      </c>
      <c r="E2639" s="49" t="n">
        <v>4.0004997</v>
      </c>
      <c r="F2639" s="49" t="n">
        <f aca="false">D2639/E2639</f>
        <v>4.38320242843663</v>
      </c>
      <c r="G2639" s="0" t="str">
        <f aca="false">IF(OR(C2639&lt;4,C2639&gt;9),"Winter","Summer")</f>
        <v>Summer</v>
      </c>
    </row>
    <row r="2640" customFormat="false" ht="14.25" hidden="false" customHeight="false" outlineLevel="0" collapsed="false">
      <c r="A2640" s="50" t="n">
        <v>45128.9583333333</v>
      </c>
      <c r="B2640" s="0" t="n">
        <f aca="false">YEAR(A2640)</f>
        <v>2023</v>
      </c>
      <c r="C2640" s="0" t="n">
        <f aca="false">MONTH(A2640)</f>
        <v>7</v>
      </c>
      <c r="D2640" s="49" t="n">
        <v>17.807999</v>
      </c>
      <c r="E2640" s="49" t="n">
        <v>3.9060001</v>
      </c>
      <c r="F2640" s="49" t="n">
        <f aca="false">D2640/E2640</f>
        <v>4.55913941220841</v>
      </c>
      <c r="G2640" s="0" t="str">
        <f aca="false">IF(OR(C2640&lt;4,C2640&gt;9),"Winter","Summer")</f>
        <v>Summer</v>
      </c>
    </row>
    <row r="2641" customFormat="false" ht="14.25" hidden="false" customHeight="false" outlineLevel="0" collapsed="false">
      <c r="A2641" s="50" t="n">
        <v>45129.9583333333</v>
      </c>
      <c r="B2641" s="0" t="n">
        <f aca="false">YEAR(A2641)</f>
        <v>2023</v>
      </c>
      <c r="C2641" s="0" t="n">
        <f aca="false">MONTH(A2641)</f>
        <v>7</v>
      </c>
      <c r="D2641" s="49" t="n">
        <v>15.372001</v>
      </c>
      <c r="E2641" s="49" t="n">
        <v>3.9060001</v>
      </c>
      <c r="F2641" s="49" t="n">
        <f aca="false">D2641/E2641</f>
        <v>3.93548402622929</v>
      </c>
      <c r="G2641" s="0" t="str">
        <f aca="false">IF(OR(C2641&lt;4,C2641&gt;9),"Winter","Summer")</f>
        <v>Summer</v>
      </c>
    </row>
    <row r="2642" customFormat="false" ht="14.25" hidden="false" customHeight="false" outlineLevel="0" collapsed="false">
      <c r="A2642" s="50" t="n">
        <v>45130.9583333333</v>
      </c>
      <c r="B2642" s="0" t="n">
        <f aca="false">YEAR(A2642)</f>
        <v>2023</v>
      </c>
      <c r="C2642" s="0" t="n">
        <f aca="false">MONTH(A2642)</f>
        <v>7</v>
      </c>
      <c r="D2642" s="49" t="n">
        <v>17.303999</v>
      </c>
      <c r="E2642" s="49" t="n">
        <v>3.9060001</v>
      </c>
      <c r="F2642" s="49" t="n">
        <f aca="false">D2642/E2642</f>
        <v>4.43010715744733</v>
      </c>
      <c r="G2642" s="0" t="str">
        <f aca="false">IF(OR(C2642&lt;4,C2642&gt;9),"Winter","Summer")</f>
        <v>Summer</v>
      </c>
    </row>
    <row r="2643" customFormat="false" ht="14.25" hidden="false" customHeight="false" outlineLevel="0" collapsed="false">
      <c r="A2643" s="50" t="n">
        <v>45131.9583333333</v>
      </c>
      <c r="B2643" s="0" t="n">
        <f aca="false">YEAR(A2643)</f>
        <v>2023</v>
      </c>
      <c r="C2643" s="0" t="n">
        <f aca="false">MONTH(A2643)</f>
        <v>7</v>
      </c>
      <c r="D2643" s="49" t="n">
        <v>18.133501</v>
      </c>
      <c r="E2643" s="49" t="n">
        <v>4.1685</v>
      </c>
      <c r="F2643" s="49" t="n">
        <f aca="false">D2643/E2643</f>
        <v>4.35012618447883</v>
      </c>
      <c r="G2643" s="0" t="str">
        <f aca="false">IF(OR(C2643&lt;4,C2643&gt;9),"Winter","Summer")</f>
        <v>Summer</v>
      </c>
    </row>
    <row r="2644" customFormat="false" ht="14.25" hidden="false" customHeight="false" outlineLevel="0" collapsed="false">
      <c r="A2644" s="50" t="n">
        <v>45132.9583333333</v>
      </c>
      <c r="B2644" s="0" t="n">
        <f aca="false">YEAR(A2644)</f>
        <v>2023</v>
      </c>
      <c r="C2644" s="0" t="n">
        <f aca="false">MONTH(A2644)</f>
        <v>7</v>
      </c>
      <c r="D2644" s="49" t="n">
        <v>18.291</v>
      </c>
      <c r="E2644" s="49" t="n">
        <v>4.1685</v>
      </c>
      <c r="F2644" s="49" t="n">
        <f aca="false">D2644/E2644</f>
        <v>4.38790931989924</v>
      </c>
      <c r="G2644" s="0" t="str">
        <f aca="false">IF(OR(C2644&lt;4,C2644&gt;9),"Winter","Summer")</f>
        <v>Summer</v>
      </c>
    </row>
    <row r="2645" customFormat="false" ht="14.25" hidden="false" customHeight="false" outlineLevel="0" collapsed="false">
      <c r="A2645" s="50" t="n">
        <v>45133.9583333333</v>
      </c>
      <c r="B2645" s="0" t="n">
        <f aca="false">YEAR(A2645)</f>
        <v>2023</v>
      </c>
      <c r="C2645" s="0" t="n">
        <f aca="false">MONTH(A2645)</f>
        <v>7</v>
      </c>
      <c r="D2645" s="49" t="n">
        <v>18.574501</v>
      </c>
      <c r="E2645" s="49" t="n">
        <v>4.053</v>
      </c>
      <c r="F2645" s="49" t="n">
        <f aca="false">D2645/E2645</f>
        <v>4.58290180113496</v>
      </c>
      <c r="G2645" s="0" t="str">
        <f aca="false">IF(OR(C2645&lt;4,C2645&gt;9),"Winter","Summer")</f>
        <v>Summer</v>
      </c>
    </row>
    <row r="2646" customFormat="false" ht="14.25" hidden="false" customHeight="false" outlineLevel="0" collapsed="false">
      <c r="A2646" s="50" t="n">
        <v>45134.9583333333</v>
      </c>
      <c r="B2646" s="0" t="n">
        <f aca="false">YEAR(A2646)</f>
        <v>2023</v>
      </c>
      <c r="C2646" s="0" t="n">
        <f aca="false">MONTH(A2646)</f>
        <v>7</v>
      </c>
      <c r="D2646" s="49" t="n">
        <v>17.787</v>
      </c>
      <c r="E2646" s="49" t="n">
        <v>3.9689999</v>
      </c>
      <c r="F2646" s="49" t="n">
        <f aca="false">D2646/E2646</f>
        <v>4.48148159439359</v>
      </c>
      <c r="G2646" s="0" t="str">
        <f aca="false">IF(OR(C2646&lt;4,C2646&gt;9),"Winter","Summer")</f>
        <v>Summer</v>
      </c>
    </row>
    <row r="2647" customFormat="false" ht="14.25" hidden="false" customHeight="false" outlineLevel="0" collapsed="false">
      <c r="A2647" s="50" t="n">
        <v>45135.9583333333</v>
      </c>
      <c r="B2647" s="0" t="n">
        <f aca="false">YEAR(A2647)</f>
        <v>2023</v>
      </c>
      <c r="C2647" s="0" t="n">
        <f aca="false">MONTH(A2647)</f>
        <v>7</v>
      </c>
      <c r="D2647" s="49" t="n">
        <v>16.212</v>
      </c>
      <c r="E2647" s="49" t="n">
        <v>3.675</v>
      </c>
      <c r="F2647" s="49" t="n">
        <f aca="false">D2647/E2647</f>
        <v>4.41142857142857</v>
      </c>
      <c r="G2647" s="0" t="str">
        <f aca="false">IF(OR(C2647&lt;4,C2647&gt;9),"Winter","Summer")</f>
        <v>Summer</v>
      </c>
    </row>
    <row r="2648" customFormat="false" ht="14.25" hidden="false" customHeight="false" outlineLevel="0" collapsed="false">
      <c r="A2648" s="50" t="n">
        <v>45136.9583333333</v>
      </c>
      <c r="B2648" s="0" t="n">
        <f aca="false">YEAR(A2648)</f>
        <v>2023</v>
      </c>
      <c r="C2648" s="0" t="n">
        <f aca="false">MONTH(A2648)</f>
        <v>7</v>
      </c>
      <c r="D2648" s="49" t="n">
        <v>12.264</v>
      </c>
      <c r="E2648" s="49" t="n">
        <v>3.675</v>
      </c>
      <c r="F2648" s="49" t="n">
        <f aca="false">D2648/E2648</f>
        <v>3.33714285714286</v>
      </c>
      <c r="G2648" s="0" t="str">
        <f aca="false">IF(OR(C2648&lt;4,C2648&gt;9),"Winter","Summer")</f>
        <v>Summer</v>
      </c>
    </row>
    <row r="2649" customFormat="false" ht="14.25" hidden="false" customHeight="false" outlineLevel="0" collapsed="false">
      <c r="A2649" s="50" t="n">
        <v>45137.9583333333</v>
      </c>
      <c r="B2649" s="0" t="n">
        <f aca="false">YEAR(A2649)</f>
        <v>2023</v>
      </c>
      <c r="C2649" s="0" t="n">
        <f aca="false">MONTH(A2649)</f>
        <v>7</v>
      </c>
      <c r="D2649" s="49" t="n">
        <v>16.2225</v>
      </c>
      <c r="E2649" s="49" t="n">
        <v>3.7484999</v>
      </c>
      <c r="F2649" s="49" t="n">
        <f aca="false">D2649/E2649</f>
        <v>4.32773120788932</v>
      </c>
      <c r="G2649" s="0" t="str">
        <f aca="false">IF(OR(C2649&lt;4,C2649&gt;9),"Winter","Summer")</f>
        <v>Summer</v>
      </c>
    </row>
    <row r="2650" customFormat="false" ht="14.25" hidden="false" customHeight="false" outlineLevel="0" collapsed="false">
      <c r="A2650" s="50" t="n">
        <v>45138.9583333333</v>
      </c>
      <c r="B2650" s="0" t="n">
        <f aca="false">YEAR(A2650)</f>
        <v>2023</v>
      </c>
      <c r="C2650" s="0" t="n">
        <f aca="false">MONTH(A2650)</f>
        <v>7</v>
      </c>
      <c r="D2650" s="49" t="n">
        <v>17.115</v>
      </c>
      <c r="E2650" s="49" t="n">
        <v>3.8955</v>
      </c>
      <c r="F2650" s="49" t="n">
        <f aca="false">D2650/E2650</f>
        <v>4.39353099730458</v>
      </c>
      <c r="G2650" s="0" t="str">
        <f aca="false">IF(OR(C2650&lt;4,C2650&gt;9),"Winter","Summer")</f>
        <v>Summer</v>
      </c>
    </row>
    <row r="2651" customFormat="false" ht="14.25" hidden="false" customHeight="false" outlineLevel="0" collapsed="false">
      <c r="A2651" s="50" t="n">
        <v>45139.9583333333</v>
      </c>
      <c r="B2651" s="0" t="n">
        <f aca="false">YEAR(A2651)</f>
        <v>2023</v>
      </c>
      <c r="C2651" s="0" t="n">
        <f aca="false">MONTH(A2651)</f>
        <v>8</v>
      </c>
      <c r="D2651" s="49" t="n">
        <v>16.548</v>
      </c>
      <c r="E2651" s="49" t="n">
        <v>3.7905</v>
      </c>
      <c r="F2651" s="49" t="n">
        <f aca="false">D2651/E2651</f>
        <v>4.36565096952909</v>
      </c>
      <c r="G2651" s="0" t="str">
        <f aca="false">IF(OR(C2651&lt;4,C2651&gt;9),"Winter","Summer")</f>
        <v>Summer</v>
      </c>
    </row>
    <row r="2652" customFormat="false" ht="14.25" hidden="false" customHeight="false" outlineLevel="0" collapsed="false">
      <c r="A2652" s="50" t="n">
        <v>45140.9583333333</v>
      </c>
      <c r="B2652" s="0" t="n">
        <f aca="false">YEAR(A2652)</f>
        <v>2023</v>
      </c>
      <c r="C2652" s="0" t="n">
        <f aca="false">MONTH(A2652)</f>
        <v>8</v>
      </c>
      <c r="D2652" s="49" t="n">
        <v>15.267</v>
      </c>
      <c r="E2652" s="49" t="n">
        <v>3.948</v>
      </c>
      <c r="F2652" s="49" t="n">
        <f aca="false">D2652/E2652</f>
        <v>3.86702127659575</v>
      </c>
      <c r="G2652" s="0" t="str">
        <f aca="false">IF(OR(C2652&lt;4,C2652&gt;9),"Winter","Summer")</f>
        <v>Summer</v>
      </c>
    </row>
    <row r="2653" customFormat="false" ht="14.25" hidden="false" customHeight="false" outlineLevel="0" collapsed="false">
      <c r="A2653" s="50" t="n">
        <v>45141.9583333333</v>
      </c>
      <c r="B2653" s="0" t="n">
        <f aca="false">YEAR(A2653)</f>
        <v>2023</v>
      </c>
      <c r="C2653" s="0" t="n">
        <f aca="false">MONTH(A2653)</f>
        <v>8</v>
      </c>
      <c r="D2653" s="49" t="n">
        <v>17.7765</v>
      </c>
      <c r="E2653" s="49" t="n">
        <v>4.179</v>
      </c>
      <c r="F2653" s="49" t="n">
        <f aca="false">D2653/E2653</f>
        <v>4.25376884422111</v>
      </c>
      <c r="G2653" s="0" t="str">
        <f aca="false">IF(OR(C2653&lt;4,C2653&gt;9),"Winter","Summer")</f>
        <v>Summer</v>
      </c>
    </row>
    <row r="2654" customFormat="false" ht="14.25" hidden="false" customHeight="false" outlineLevel="0" collapsed="false">
      <c r="A2654" s="50" t="n">
        <v>45142.9583333333</v>
      </c>
      <c r="B2654" s="0" t="n">
        <f aca="false">YEAR(A2654)</f>
        <v>2023</v>
      </c>
      <c r="C2654" s="0" t="n">
        <f aca="false">MONTH(A2654)</f>
        <v>8</v>
      </c>
      <c r="D2654" s="49" t="n">
        <v>17.577</v>
      </c>
      <c r="E2654" s="49" t="n">
        <v>4.0950003</v>
      </c>
      <c r="F2654" s="49" t="n">
        <f aca="false">D2654/E2654</f>
        <v>4.29230737785294</v>
      </c>
      <c r="G2654" s="0" t="str">
        <f aca="false">IF(OR(C2654&lt;4,C2654&gt;9),"Winter","Summer")</f>
        <v>Summer</v>
      </c>
    </row>
    <row r="2655" customFormat="false" ht="14.25" hidden="false" customHeight="false" outlineLevel="0" collapsed="false">
      <c r="A2655" s="50" t="n">
        <v>45143.9583333333</v>
      </c>
      <c r="B2655" s="0" t="n">
        <f aca="false">YEAR(A2655)</f>
        <v>2023</v>
      </c>
      <c r="C2655" s="0" t="n">
        <f aca="false">MONTH(A2655)</f>
        <v>8</v>
      </c>
      <c r="D2655" s="49" t="n">
        <v>15.6765</v>
      </c>
      <c r="E2655" s="49" t="n">
        <v>4.0950003</v>
      </c>
      <c r="F2655" s="49" t="n">
        <f aca="false">D2655/E2655</f>
        <v>3.82820484775056</v>
      </c>
      <c r="G2655" s="0" t="str">
        <f aca="false">IF(OR(C2655&lt;4,C2655&gt;9),"Winter","Summer")</f>
        <v>Summer</v>
      </c>
    </row>
    <row r="2656" customFormat="false" ht="14.25" hidden="false" customHeight="false" outlineLevel="0" collapsed="false">
      <c r="A2656" s="50" t="n">
        <v>45144.9583333333</v>
      </c>
      <c r="B2656" s="0" t="n">
        <f aca="false">YEAR(A2656)</f>
        <v>2023</v>
      </c>
      <c r="C2656" s="0" t="n">
        <f aca="false">MONTH(A2656)</f>
        <v>8</v>
      </c>
      <c r="D2656" s="49" t="n">
        <v>16.831501</v>
      </c>
      <c r="E2656" s="49" t="n">
        <v>4.0950003</v>
      </c>
      <c r="F2656" s="49" t="n">
        <f aca="false">D2656/E2656</f>
        <v>4.11025635333897</v>
      </c>
      <c r="G2656" s="0" t="str">
        <f aca="false">IF(OR(C2656&lt;4,C2656&gt;9),"Winter","Summer")</f>
        <v>Summer</v>
      </c>
    </row>
    <row r="2657" customFormat="false" ht="14.25" hidden="false" customHeight="false" outlineLevel="0" collapsed="false">
      <c r="A2657" s="50" t="n">
        <v>45145.9583333333</v>
      </c>
      <c r="B2657" s="0" t="n">
        <f aca="false">YEAR(A2657)</f>
        <v>2023</v>
      </c>
      <c r="C2657" s="0" t="n">
        <f aca="false">MONTH(A2657)</f>
        <v>8</v>
      </c>
      <c r="D2657" s="49" t="n">
        <v>16.9575</v>
      </c>
      <c r="E2657" s="49" t="n">
        <v>4.1055</v>
      </c>
      <c r="F2657" s="49" t="n">
        <f aca="false">D2657/E2657</f>
        <v>4.1304347826087</v>
      </c>
      <c r="G2657" s="0" t="str">
        <f aca="false">IF(OR(C2657&lt;4,C2657&gt;9),"Winter","Summer")</f>
        <v>Summer</v>
      </c>
    </row>
    <row r="2658" customFormat="false" ht="14.25" hidden="false" customHeight="false" outlineLevel="0" collapsed="false">
      <c r="A2658" s="50" t="n">
        <v>45146.9583333333</v>
      </c>
      <c r="B2658" s="0" t="n">
        <f aca="false">YEAR(A2658)</f>
        <v>2023</v>
      </c>
      <c r="C2658" s="0" t="n">
        <f aca="false">MONTH(A2658)</f>
        <v>8</v>
      </c>
      <c r="D2658" s="49" t="n">
        <v>17.556</v>
      </c>
      <c r="E2658" s="49" t="n">
        <v>4.137</v>
      </c>
      <c r="F2658" s="49" t="n">
        <f aca="false">D2658/E2658</f>
        <v>4.24365482233503</v>
      </c>
      <c r="G2658" s="0" t="str">
        <f aca="false">IF(OR(C2658&lt;4,C2658&gt;9),"Winter","Summer")</f>
        <v>Summer</v>
      </c>
    </row>
    <row r="2659" customFormat="false" ht="14.25" hidden="false" customHeight="false" outlineLevel="0" collapsed="false">
      <c r="A2659" s="50" t="n">
        <v>45147.9583333333</v>
      </c>
      <c r="B2659" s="0" t="n">
        <f aca="false">YEAR(A2659)</f>
        <v>2023</v>
      </c>
      <c r="C2659" s="0" t="n">
        <f aca="false">MONTH(A2659)</f>
        <v>8</v>
      </c>
      <c r="D2659" s="49" t="n">
        <v>17.955</v>
      </c>
      <c r="E2659" s="49" t="n">
        <v>4.8719997</v>
      </c>
      <c r="F2659" s="49" t="n">
        <f aca="false">D2659/E2659</f>
        <v>3.68534505451632</v>
      </c>
      <c r="G2659" s="0" t="str">
        <f aca="false">IF(OR(C2659&lt;4,C2659&gt;9),"Winter","Summer")</f>
        <v>Summer</v>
      </c>
    </row>
    <row r="2660" customFormat="false" ht="14.25" hidden="false" customHeight="false" outlineLevel="0" collapsed="false">
      <c r="A2660" s="50" t="n">
        <v>45148.9583333333</v>
      </c>
      <c r="B2660" s="0" t="n">
        <f aca="false">YEAR(A2660)</f>
        <v>2023</v>
      </c>
      <c r="C2660" s="0" t="n">
        <f aca="false">MONTH(A2660)</f>
        <v>8</v>
      </c>
      <c r="D2660" s="49" t="n">
        <v>18.0915</v>
      </c>
      <c r="E2660" s="49" t="n">
        <v>4.5885</v>
      </c>
      <c r="F2660" s="49" t="n">
        <f aca="false">D2660/E2660</f>
        <v>3.94279176201373</v>
      </c>
      <c r="G2660" s="0" t="str">
        <f aca="false">IF(OR(C2660&lt;4,C2660&gt;9),"Winter","Summer")</f>
        <v>Summer</v>
      </c>
    </row>
    <row r="2661" customFormat="false" ht="14.25" hidden="false" customHeight="false" outlineLevel="0" collapsed="false">
      <c r="A2661" s="50" t="n">
        <v>45149.9583333333</v>
      </c>
      <c r="B2661" s="0" t="n">
        <f aca="false">YEAR(A2661)</f>
        <v>2023</v>
      </c>
      <c r="C2661" s="0" t="n">
        <f aca="false">MONTH(A2661)</f>
        <v>8</v>
      </c>
      <c r="D2661" s="49" t="n">
        <v>16.128</v>
      </c>
      <c r="E2661" s="49" t="n">
        <v>4.284</v>
      </c>
      <c r="F2661" s="49" t="n">
        <f aca="false">D2661/E2661</f>
        <v>3.76470588235294</v>
      </c>
      <c r="G2661" s="0" t="str">
        <f aca="false">IF(OR(C2661&lt;4,C2661&gt;9),"Winter","Summer")</f>
        <v>Summer</v>
      </c>
    </row>
    <row r="2662" customFormat="false" ht="14.25" hidden="false" customHeight="false" outlineLevel="0" collapsed="false">
      <c r="A2662" s="50" t="n">
        <v>45150.9583333333</v>
      </c>
      <c r="B2662" s="0" t="n">
        <f aca="false">YEAR(A2662)</f>
        <v>2023</v>
      </c>
      <c r="C2662" s="0" t="n">
        <f aca="false">MONTH(A2662)</f>
        <v>8</v>
      </c>
      <c r="D2662" s="49" t="n">
        <v>17.01</v>
      </c>
      <c r="E2662" s="49" t="n">
        <v>4.284</v>
      </c>
      <c r="F2662" s="49" t="n">
        <f aca="false">D2662/E2662</f>
        <v>3.97058823529412</v>
      </c>
      <c r="G2662" s="0" t="str">
        <f aca="false">IF(OR(C2662&lt;4,C2662&gt;9),"Winter","Summer")</f>
        <v>Summer</v>
      </c>
    </row>
    <row r="2663" customFormat="false" ht="14.25" hidden="false" customHeight="false" outlineLevel="0" collapsed="false">
      <c r="A2663" s="50" t="n">
        <v>45151.9583333333</v>
      </c>
      <c r="B2663" s="0" t="n">
        <f aca="false">YEAR(A2663)</f>
        <v>2023</v>
      </c>
      <c r="C2663" s="0" t="n">
        <f aca="false">MONTH(A2663)</f>
        <v>8</v>
      </c>
      <c r="D2663" s="49" t="n">
        <v>18.3225</v>
      </c>
      <c r="E2663" s="49" t="n">
        <v>4.3259997</v>
      </c>
      <c r="F2663" s="49" t="n">
        <f aca="false">D2663/E2663</f>
        <v>4.23543718692352</v>
      </c>
      <c r="G2663" s="0" t="str">
        <f aca="false">IF(OR(C2663&lt;4,C2663&gt;9),"Winter","Summer")</f>
        <v>Summer</v>
      </c>
    </row>
    <row r="2664" customFormat="false" ht="14.25" hidden="false" customHeight="false" outlineLevel="0" collapsed="false">
      <c r="A2664" s="50" t="n">
        <v>45152.9583333333</v>
      </c>
      <c r="B2664" s="0" t="n">
        <f aca="false">YEAR(A2664)</f>
        <v>2023</v>
      </c>
      <c r="C2664" s="0" t="n">
        <f aca="false">MONTH(A2664)</f>
        <v>8</v>
      </c>
      <c r="D2664" s="49" t="n">
        <v>18.259499</v>
      </c>
      <c r="E2664" s="49" t="n">
        <v>4.4415</v>
      </c>
      <c r="F2664" s="49" t="n">
        <f aca="false">D2664/E2664</f>
        <v>4.11111088596195</v>
      </c>
      <c r="G2664" s="0" t="str">
        <f aca="false">IF(OR(C2664&lt;4,C2664&gt;9),"Winter","Summer")</f>
        <v>Summer</v>
      </c>
    </row>
    <row r="2665" customFormat="false" ht="14.25" hidden="false" customHeight="false" outlineLevel="0" collapsed="false">
      <c r="A2665" s="50" t="n">
        <v>45153.9583333333</v>
      </c>
      <c r="B2665" s="0" t="n">
        <f aca="false">YEAR(A2665)</f>
        <v>2023</v>
      </c>
      <c r="C2665" s="0" t="n">
        <f aca="false">MONTH(A2665)</f>
        <v>8</v>
      </c>
      <c r="D2665" s="49" t="n">
        <v>19.194</v>
      </c>
      <c r="E2665" s="49" t="n">
        <v>4.767</v>
      </c>
      <c r="F2665" s="49" t="n">
        <f aca="false">D2665/E2665</f>
        <v>4.02643171806167</v>
      </c>
      <c r="G2665" s="0" t="str">
        <f aca="false">IF(OR(C2665&lt;4,C2665&gt;9),"Winter","Summer")</f>
        <v>Summer</v>
      </c>
    </row>
    <row r="2666" customFormat="false" ht="14.25" hidden="false" customHeight="false" outlineLevel="0" collapsed="false">
      <c r="A2666" s="50" t="n">
        <v>45154.9583333333</v>
      </c>
      <c r="B2666" s="0" t="n">
        <f aca="false">YEAR(A2666)</f>
        <v>2023</v>
      </c>
      <c r="C2666" s="0" t="n">
        <f aca="false">MONTH(A2666)</f>
        <v>8</v>
      </c>
      <c r="D2666" s="49" t="n">
        <v>18.438</v>
      </c>
      <c r="E2666" s="49" t="n">
        <v>4.6305</v>
      </c>
      <c r="F2666" s="49" t="n">
        <f aca="false">D2666/E2666</f>
        <v>3.98185941043084</v>
      </c>
      <c r="G2666" s="0" t="str">
        <f aca="false">IF(OR(C2666&lt;4,C2666&gt;9),"Winter","Summer")</f>
        <v>Summer</v>
      </c>
    </row>
    <row r="2667" customFormat="false" ht="14.25" hidden="false" customHeight="false" outlineLevel="0" collapsed="false">
      <c r="A2667" s="50" t="n">
        <v>45155.9583333333</v>
      </c>
      <c r="B2667" s="0" t="n">
        <f aca="false">YEAR(A2667)</f>
        <v>2023</v>
      </c>
      <c r="C2667" s="0" t="n">
        <f aca="false">MONTH(A2667)</f>
        <v>8</v>
      </c>
      <c r="D2667" s="49" t="n">
        <v>18.1125</v>
      </c>
      <c r="E2667" s="49" t="n">
        <v>4.4415</v>
      </c>
      <c r="F2667" s="49" t="n">
        <f aca="false">D2667/E2667</f>
        <v>4.07801418439716</v>
      </c>
      <c r="G2667" s="0" t="str">
        <f aca="false">IF(OR(C2667&lt;4,C2667&gt;9),"Winter","Summer")</f>
        <v>Summer</v>
      </c>
    </row>
    <row r="2668" customFormat="false" ht="14.25" hidden="false" customHeight="false" outlineLevel="0" collapsed="false">
      <c r="A2668" s="50" t="n">
        <v>45156.9583333333</v>
      </c>
      <c r="B2668" s="0" t="n">
        <f aca="false">YEAR(A2668)</f>
        <v>2023</v>
      </c>
      <c r="C2668" s="0" t="n">
        <f aca="false">MONTH(A2668)</f>
        <v>8</v>
      </c>
      <c r="D2668" s="49" t="n">
        <v>14.311501</v>
      </c>
      <c r="E2668" s="49" t="n">
        <v>4.578</v>
      </c>
      <c r="F2668" s="49" t="n">
        <f aca="false">D2668/E2668</f>
        <v>3.12614700742682</v>
      </c>
      <c r="G2668" s="0" t="str">
        <f aca="false">IF(OR(C2668&lt;4,C2668&gt;9),"Winter","Summer")</f>
        <v>Summer</v>
      </c>
    </row>
    <row r="2669" customFormat="false" ht="14.25" hidden="false" customHeight="false" outlineLevel="0" collapsed="false">
      <c r="A2669" s="50" t="n">
        <v>45157.9583333333</v>
      </c>
      <c r="B2669" s="0" t="n">
        <f aca="false">YEAR(A2669)</f>
        <v>2023</v>
      </c>
      <c r="C2669" s="0" t="n">
        <f aca="false">MONTH(A2669)</f>
        <v>8</v>
      </c>
      <c r="D2669" s="49" t="n">
        <v>18.3015</v>
      </c>
      <c r="E2669" s="49" t="n">
        <v>4.578</v>
      </c>
      <c r="F2669" s="49" t="n">
        <f aca="false">D2669/E2669</f>
        <v>3.99770642201835</v>
      </c>
      <c r="G2669" s="0" t="str">
        <f aca="false">IF(OR(C2669&lt;4,C2669&gt;9),"Winter","Summer")</f>
        <v>Summer</v>
      </c>
    </row>
    <row r="2670" customFormat="false" ht="14.25" hidden="false" customHeight="false" outlineLevel="0" collapsed="false">
      <c r="A2670" s="50" t="n">
        <v>45158.9583333333</v>
      </c>
      <c r="B2670" s="0" t="n">
        <f aca="false">YEAR(A2670)</f>
        <v>2023</v>
      </c>
      <c r="C2670" s="0" t="n">
        <f aca="false">MONTH(A2670)</f>
        <v>8</v>
      </c>
      <c r="D2670" s="49" t="n">
        <v>19.036499</v>
      </c>
      <c r="E2670" s="49" t="n">
        <v>4.5885</v>
      </c>
      <c r="F2670" s="49" t="n">
        <f aca="false">D2670/E2670</f>
        <v>4.14874120082816</v>
      </c>
      <c r="G2670" s="0" t="str">
        <f aca="false">IF(OR(C2670&lt;4,C2670&gt;9),"Winter","Summer")</f>
        <v>Summer</v>
      </c>
    </row>
    <row r="2671" customFormat="false" ht="14.25" hidden="false" customHeight="false" outlineLevel="0" collapsed="false">
      <c r="A2671" s="50" t="n">
        <v>45159.9583333333</v>
      </c>
      <c r="B2671" s="0" t="n">
        <f aca="false">YEAR(A2671)</f>
        <v>2023</v>
      </c>
      <c r="C2671" s="0" t="n">
        <f aca="false">MONTH(A2671)</f>
        <v>8</v>
      </c>
      <c r="D2671" s="49" t="n">
        <v>19.362001</v>
      </c>
      <c r="E2671" s="49" t="n">
        <v>4.9665</v>
      </c>
      <c r="F2671" s="49" t="n">
        <f aca="false">D2671/E2671</f>
        <v>3.89852028591563</v>
      </c>
      <c r="G2671" s="0" t="str">
        <f aca="false">IF(OR(C2671&lt;4,C2671&gt;9),"Winter","Summer")</f>
        <v>Summer</v>
      </c>
    </row>
    <row r="2672" customFormat="false" ht="14.25" hidden="false" customHeight="false" outlineLevel="0" collapsed="false">
      <c r="A2672" s="50" t="n">
        <v>45160.9583333333</v>
      </c>
      <c r="B2672" s="0" t="n">
        <f aca="false">YEAR(A2672)</f>
        <v>2023</v>
      </c>
      <c r="C2672" s="0" t="n">
        <f aca="false">MONTH(A2672)</f>
        <v>8</v>
      </c>
      <c r="D2672" s="49" t="n">
        <v>22.05</v>
      </c>
      <c r="E2672" s="49" t="n">
        <v>5.46</v>
      </c>
      <c r="F2672" s="49" t="n">
        <f aca="false">D2672/E2672</f>
        <v>4.03846153846154</v>
      </c>
      <c r="G2672" s="0" t="str">
        <f aca="false">IF(OR(C2672&lt;4,C2672&gt;9),"Winter","Summer")</f>
        <v>Summer</v>
      </c>
    </row>
    <row r="2673" customFormat="false" ht="14.25" hidden="false" customHeight="false" outlineLevel="0" collapsed="false">
      <c r="A2673" s="50" t="n">
        <v>45161.9583333333</v>
      </c>
      <c r="B2673" s="0" t="n">
        <f aca="false">YEAR(A2673)</f>
        <v>2023</v>
      </c>
      <c r="C2673" s="0" t="n">
        <f aca="false">MONTH(A2673)</f>
        <v>8</v>
      </c>
      <c r="D2673" s="49" t="n">
        <v>22.711498</v>
      </c>
      <c r="E2673" s="49" t="n">
        <v>4.8615003</v>
      </c>
      <c r="F2673" s="49" t="n">
        <f aca="false">D2673/E2673</f>
        <v>4.67170556381535</v>
      </c>
      <c r="G2673" s="0" t="str">
        <f aca="false">IF(OR(C2673&lt;4,C2673&gt;9),"Winter","Summer")</f>
        <v>Summer</v>
      </c>
    </row>
    <row r="2674" customFormat="false" ht="14.25" hidden="false" customHeight="false" outlineLevel="0" collapsed="false">
      <c r="A2674" s="50" t="n">
        <v>45162.9583333333</v>
      </c>
      <c r="B2674" s="0" t="n">
        <f aca="false">YEAR(A2674)</f>
        <v>2023</v>
      </c>
      <c r="C2674" s="0" t="n">
        <f aca="false">MONTH(A2674)</f>
        <v>8</v>
      </c>
      <c r="D2674" s="49" t="n">
        <v>19.8345</v>
      </c>
      <c r="E2674" s="49" t="n">
        <v>4.4519997</v>
      </c>
      <c r="F2674" s="49" t="n">
        <f aca="false">D2674/E2674</f>
        <v>4.45518897946017</v>
      </c>
      <c r="G2674" s="0" t="str">
        <f aca="false">IF(OR(C2674&lt;4,C2674&gt;9),"Winter","Summer")</f>
        <v>Summer</v>
      </c>
    </row>
    <row r="2675" customFormat="false" ht="14.25" hidden="false" customHeight="false" outlineLevel="0" collapsed="false">
      <c r="A2675" s="50" t="n">
        <v>45163.9583333333</v>
      </c>
      <c r="B2675" s="0" t="n">
        <f aca="false">YEAR(A2675)</f>
        <v>2023</v>
      </c>
      <c r="C2675" s="0" t="n">
        <f aca="false">MONTH(A2675)</f>
        <v>8</v>
      </c>
      <c r="D2675" s="49" t="n">
        <v>18.5115</v>
      </c>
      <c r="E2675" s="49" t="n">
        <v>4.767</v>
      </c>
      <c r="F2675" s="49" t="n">
        <f aca="false">D2675/E2675</f>
        <v>3.88325991189427</v>
      </c>
      <c r="G2675" s="0" t="str">
        <f aca="false">IF(OR(C2675&lt;4,C2675&gt;9),"Winter","Summer")</f>
        <v>Summer</v>
      </c>
    </row>
    <row r="2676" customFormat="false" ht="14.25" hidden="false" customHeight="false" outlineLevel="0" collapsed="false">
      <c r="A2676" s="50" t="n">
        <v>45164.9583333333</v>
      </c>
      <c r="B2676" s="0" t="n">
        <f aca="false">YEAR(A2676)</f>
        <v>2023</v>
      </c>
      <c r="C2676" s="0" t="n">
        <f aca="false">MONTH(A2676)</f>
        <v>8</v>
      </c>
      <c r="D2676" s="49" t="n">
        <v>18.5115</v>
      </c>
      <c r="E2676" s="49" t="n">
        <v>4.767</v>
      </c>
      <c r="F2676" s="49" t="n">
        <f aca="false">D2676/E2676</f>
        <v>3.88325991189427</v>
      </c>
      <c r="G2676" s="0" t="str">
        <f aca="false">IF(OR(C2676&lt;4,C2676&gt;9),"Winter","Summer")</f>
        <v>Summer</v>
      </c>
    </row>
    <row r="2677" customFormat="false" ht="14.25" hidden="false" customHeight="false" outlineLevel="0" collapsed="false">
      <c r="A2677" s="50" t="n">
        <v>45165.9583333333</v>
      </c>
      <c r="B2677" s="0" t="n">
        <f aca="false">YEAR(A2677)</f>
        <v>2023</v>
      </c>
      <c r="C2677" s="0" t="n">
        <f aca="false">MONTH(A2677)</f>
        <v>8</v>
      </c>
      <c r="D2677" s="49" t="n">
        <v>19.1625</v>
      </c>
      <c r="E2677" s="49" t="n">
        <v>4.767</v>
      </c>
      <c r="F2677" s="49" t="n">
        <f aca="false">D2677/E2677</f>
        <v>4.01982378854626</v>
      </c>
      <c r="G2677" s="0" t="str">
        <f aca="false">IF(OR(C2677&lt;4,C2677&gt;9),"Winter","Summer")</f>
        <v>Summer</v>
      </c>
    </row>
    <row r="2678" customFormat="false" ht="14.25" hidden="false" customHeight="false" outlineLevel="0" collapsed="false">
      <c r="A2678" s="50" t="n">
        <v>45166.9583333333</v>
      </c>
      <c r="B2678" s="0" t="n">
        <f aca="false">YEAR(A2678)</f>
        <v>2023</v>
      </c>
      <c r="C2678" s="0" t="n">
        <f aca="false">MONTH(A2678)</f>
        <v>8</v>
      </c>
      <c r="D2678" s="49" t="n">
        <v>19.509</v>
      </c>
      <c r="E2678" s="49" t="n">
        <v>4.725</v>
      </c>
      <c r="F2678" s="49" t="n">
        <f aca="false">D2678/E2678</f>
        <v>4.12888888888889</v>
      </c>
      <c r="G2678" s="0" t="str">
        <f aca="false">IF(OR(C2678&lt;4,C2678&gt;9),"Winter","Summer")</f>
        <v>Summer</v>
      </c>
    </row>
    <row r="2679" customFormat="false" ht="14.25" hidden="false" customHeight="false" outlineLevel="0" collapsed="false">
      <c r="A2679" s="50" t="n">
        <v>45167.9583333333</v>
      </c>
      <c r="B2679" s="0" t="n">
        <f aca="false">YEAR(A2679)</f>
        <v>2023</v>
      </c>
      <c r="C2679" s="0" t="n">
        <f aca="false">MONTH(A2679)</f>
        <v>8</v>
      </c>
      <c r="D2679" s="49" t="n">
        <v>19.404</v>
      </c>
      <c r="E2679" s="49" t="n">
        <v>4.7145</v>
      </c>
      <c r="F2679" s="49" t="n">
        <f aca="false">D2679/E2679</f>
        <v>4.11581291759465</v>
      </c>
      <c r="G2679" s="0" t="str">
        <f aca="false">IF(OR(C2679&lt;4,C2679&gt;9),"Winter","Summer")</f>
        <v>Summer</v>
      </c>
    </row>
    <row r="2680" customFormat="false" ht="14.25" hidden="false" customHeight="false" outlineLevel="0" collapsed="false">
      <c r="A2680" s="50" t="n">
        <v>45168.9583333333</v>
      </c>
      <c r="B2680" s="0" t="n">
        <f aca="false">YEAR(A2680)</f>
        <v>2023</v>
      </c>
      <c r="C2680" s="0" t="n">
        <f aca="false">MONTH(A2680)</f>
        <v>8</v>
      </c>
      <c r="D2680" s="49" t="n">
        <v>19.089</v>
      </c>
      <c r="E2680" s="49" t="n">
        <v>4.788</v>
      </c>
      <c r="F2680" s="49" t="n">
        <f aca="false">D2680/E2680</f>
        <v>3.98684210526316</v>
      </c>
      <c r="G2680" s="0" t="str">
        <f aca="false">IF(OR(C2680&lt;4,C2680&gt;9),"Winter","Summer")</f>
        <v>Summer</v>
      </c>
    </row>
    <row r="2681" customFormat="false" ht="14.25" hidden="false" customHeight="false" outlineLevel="0" collapsed="false">
      <c r="A2681" s="50" t="n">
        <v>45169.9583333333</v>
      </c>
      <c r="B2681" s="0" t="n">
        <f aca="false">YEAR(A2681)</f>
        <v>2023</v>
      </c>
      <c r="C2681" s="0" t="n">
        <f aca="false">MONTH(A2681)</f>
        <v>8</v>
      </c>
      <c r="D2681" s="49" t="n">
        <v>19.299</v>
      </c>
      <c r="E2681" s="49" t="n">
        <v>4.6305</v>
      </c>
      <c r="F2681" s="49" t="n">
        <f aca="false">D2681/E2681</f>
        <v>4.16780045351474</v>
      </c>
      <c r="G2681" s="0" t="str">
        <f aca="false">IF(OR(C2681&lt;4,C2681&gt;9),"Winter","Summer")</f>
        <v>Summer</v>
      </c>
    </row>
    <row r="2682" customFormat="false" ht="14.25" hidden="false" customHeight="false" outlineLevel="0" collapsed="false">
      <c r="A2682" s="50" t="n">
        <v>45170.9583333333</v>
      </c>
      <c r="B2682" s="0" t="n">
        <f aca="false">YEAR(A2682)</f>
        <v>2023</v>
      </c>
      <c r="C2682" s="0" t="n">
        <f aca="false">MONTH(A2682)</f>
        <v>9</v>
      </c>
      <c r="D2682" s="49" t="n">
        <v>18.3015</v>
      </c>
      <c r="E2682" s="49" t="n">
        <v>4.5255</v>
      </c>
      <c r="F2682" s="49" t="n">
        <f aca="false">D2682/E2682</f>
        <v>4.04408352668214</v>
      </c>
      <c r="G2682" s="0" t="str">
        <f aca="false">IF(OR(C2682&lt;4,C2682&gt;9),"Winter","Summer")</f>
        <v>Summer</v>
      </c>
    </row>
    <row r="2683" customFormat="false" ht="14.25" hidden="false" customHeight="false" outlineLevel="0" collapsed="false">
      <c r="A2683" s="50" t="n">
        <v>45171.9583333333</v>
      </c>
      <c r="B2683" s="0" t="n">
        <f aca="false">YEAR(A2683)</f>
        <v>2023</v>
      </c>
      <c r="C2683" s="0" t="n">
        <f aca="false">MONTH(A2683)</f>
        <v>9</v>
      </c>
      <c r="D2683" s="49" t="n">
        <v>18.354</v>
      </c>
      <c r="E2683" s="49" t="n">
        <v>4.5255</v>
      </c>
      <c r="F2683" s="49" t="n">
        <f aca="false">D2683/E2683</f>
        <v>4.05568445475638</v>
      </c>
      <c r="G2683" s="0" t="str">
        <f aca="false">IF(OR(C2683&lt;4,C2683&gt;9),"Winter","Summer")</f>
        <v>Summer</v>
      </c>
    </row>
    <row r="2684" customFormat="false" ht="14.25" hidden="false" customHeight="false" outlineLevel="0" collapsed="false">
      <c r="A2684" s="50" t="n">
        <v>45172.9583333333</v>
      </c>
      <c r="B2684" s="0" t="n">
        <f aca="false">YEAR(A2684)</f>
        <v>2023</v>
      </c>
      <c r="C2684" s="0" t="n">
        <f aca="false">MONTH(A2684)</f>
        <v>9</v>
      </c>
      <c r="D2684" s="49" t="n">
        <v>18.837</v>
      </c>
      <c r="E2684" s="49" t="n">
        <v>4.4940004</v>
      </c>
      <c r="F2684" s="49" t="n">
        <f aca="false">D2684/E2684</f>
        <v>4.19158841196365</v>
      </c>
      <c r="G2684" s="0" t="str">
        <f aca="false">IF(OR(C2684&lt;4,C2684&gt;9),"Winter","Summer")</f>
        <v>Summer</v>
      </c>
    </row>
    <row r="2685" customFormat="false" ht="14.25" hidden="false" customHeight="false" outlineLevel="0" collapsed="false">
      <c r="A2685" s="50" t="n">
        <v>45173.9583333333</v>
      </c>
      <c r="B2685" s="0" t="n">
        <f aca="false">YEAR(A2685)</f>
        <v>2023</v>
      </c>
      <c r="C2685" s="0" t="n">
        <f aca="false">MONTH(A2685)</f>
        <v>9</v>
      </c>
      <c r="D2685" s="49" t="n">
        <v>18.4065</v>
      </c>
      <c r="E2685" s="49" t="n">
        <v>4.368</v>
      </c>
      <c r="F2685" s="49" t="n">
        <f aca="false">D2685/E2685</f>
        <v>4.21394230769231</v>
      </c>
      <c r="G2685" s="0" t="str">
        <f aca="false">IF(OR(C2685&lt;4,C2685&gt;9),"Winter","Summer")</f>
        <v>Summer</v>
      </c>
    </row>
    <row r="2686" customFormat="false" ht="14.25" hidden="false" customHeight="false" outlineLevel="0" collapsed="false">
      <c r="A2686" s="50" t="n">
        <v>45174.9583333333</v>
      </c>
      <c r="B2686" s="0" t="n">
        <f aca="false">YEAR(A2686)</f>
        <v>2023</v>
      </c>
      <c r="C2686" s="0" t="n">
        <f aca="false">MONTH(A2686)</f>
        <v>9</v>
      </c>
      <c r="D2686" s="49" t="n">
        <v>18.595499</v>
      </c>
      <c r="E2686" s="49" t="n">
        <v>4.4309998</v>
      </c>
      <c r="F2686" s="49" t="n">
        <f aca="false">D2686/E2686</f>
        <v>4.196682428196</v>
      </c>
      <c r="G2686" s="0" t="str">
        <f aca="false">IF(OR(C2686&lt;4,C2686&gt;9),"Winter","Summer")</f>
        <v>Summer</v>
      </c>
    </row>
    <row r="2687" customFormat="false" ht="14.25" hidden="false" customHeight="false" outlineLevel="0" collapsed="false">
      <c r="A2687" s="50" t="n">
        <v>45175.9583333333</v>
      </c>
      <c r="B2687" s="0" t="n">
        <f aca="false">YEAR(A2687)</f>
        <v>2023</v>
      </c>
      <c r="C2687" s="0" t="n">
        <f aca="false">MONTH(A2687)</f>
        <v>9</v>
      </c>
      <c r="D2687" s="49" t="n">
        <v>18.931501</v>
      </c>
      <c r="E2687" s="49" t="n">
        <v>4.2525</v>
      </c>
      <c r="F2687" s="49" t="n">
        <f aca="false">D2687/E2687</f>
        <v>4.45185208700764</v>
      </c>
      <c r="G2687" s="0" t="str">
        <f aca="false">IF(OR(C2687&lt;4,C2687&gt;9),"Winter","Summer")</f>
        <v>Summer</v>
      </c>
    </row>
    <row r="2688" customFormat="false" ht="14.25" hidden="false" customHeight="false" outlineLevel="0" collapsed="false">
      <c r="A2688" s="50" t="n">
        <v>45176.9583333333</v>
      </c>
      <c r="B2688" s="0" t="n">
        <f aca="false">YEAR(A2688)</f>
        <v>2023</v>
      </c>
      <c r="C2688" s="0" t="n">
        <f aca="false">MONTH(A2688)</f>
        <v>9</v>
      </c>
      <c r="D2688" s="49" t="n">
        <v>19.1625</v>
      </c>
      <c r="E2688" s="49" t="n">
        <v>4.4415</v>
      </c>
      <c r="F2688" s="49" t="n">
        <f aca="false">D2688/E2688</f>
        <v>4.31442080378251</v>
      </c>
      <c r="G2688" s="0" t="str">
        <f aca="false">IF(OR(C2688&lt;4,C2688&gt;9),"Winter","Summer")</f>
        <v>Summer</v>
      </c>
    </row>
    <row r="2689" customFormat="false" ht="14.25" hidden="false" customHeight="false" outlineLevel="0" collapsed="false">
      <c r="A2689" s="50" t="n">
        <v>45177.9583333333</v>
      </c>
      <c r="B2689" s="0" t="n">
        <f aca="false">YEAR(A2689)</f>
        <v>2023</v>
      </c>
      <c r="C2689" s="0" t="n">
        <f aca="false">MONTH(A2689)</f>
        <v>9</v>
      </c>
      <c r="D2689" s="49" t="n">
        <v>18.2805</v>
      </c>
      <c r="E2689" s="49" t="n">
        <v>4.4835</v>
      </c>
      <c r="F2689" s="49" t="n">
        <f aca="false">D2689/E2689</f>
        <v>4.07728337236534</v>
      </c>
      <c r="G2689" s="0" t="str">
        <f aca="false">IF(OR(C2689&lt;4,C2689&gt;9),"Winter","Summer")</f>
        <v>Summer</v>
      </c>
    </row>
    <row r="2690" customFormat="false" ht="14.25" hidden="false" customHeight="false" outlineLevel="0" collapsed="false">
      <c r="A2690" s="50" t="n">
        <v>45178.9583333333</v>
      </c>
      <c r="B2690" s="0" t="n">
        <f aca="false">YEAR(A2690)</f>
        <v>2023</v>
      </c>
      <c r="C2690" s="0" t="n">
        <f aca="false">MONTH(A2690)</f>
        <v>9</v>
      </c>
      <c r="D2690" s="49" t="n">
        <v>18.4695</v>
      </c>
      <c r="E2690" s="49" t="n">
        <v>4.4835</v>
      </c>
      <c r="F2690" s="49" t="n">
        <f aca="false">D2690/E2690</f>
        <v>4.11943793911007</v>
      </c>
      <c r="G2690" s="0" t="str">
        <f aca="false">IF(OR(C2690&lt;4,C2690&gt;9),"Winter","Summer")</f>
        <v>Summer</v>
      </c>
    </row>
    <row r="2691" customFormat="false" ht="14.25" hidden="false" customHeight="false" outlineLevel="0" collapsed="false">
      <c r="A2691" s="50" t="n">
        <v>45179.9583333333</v>
      </c>
      <c r="B2691" s="0" t="n">
        <f aca="false">YEAR(A2691)</f>
        <v>2023</v>
      </c>
      <c r="C2691" s="0" t="n">
        <f aca="false">MONTH(A2691)</f>
        <v>9</v>
      </c>
      <c r="D2691" s="49" t="n">
        <v>20.475</v>
      </c>
      <c r="E2691" s="49" t="n">
        <v>4.557</v>
      </c>
      <c r="F2691" s="49" t="n">
        <f aca="false">D2691/E2691</f>
        <v>4.49308755760369</v>
      </c>
      <c r="G2691" s="0" t="str">
        <f aca="false">IF(OR(C2691&lt;4,C2691&gt;9),"Winter","Summer")</f>
        <v>Summer</v>
      </c>
    </row>
    <row r="2692" customFormat="false" ht="14.25" hidden="false" customHeight="false" outlineLevel="0" collapsed="false">
      <c r="A2692" s="50" t="n">
        <v>45180.9583333333</v>
      </c>
      <c r="B2692" s="0" t="n">
        <f aca="false">YEAR(A2692)</f>
        <v>2023</v>
      </c>
      <c r="C2692" s="0" t="n">
        <f aca="false">MONTH(A2692)</f>
        <v>9</v>
      </c>
      <c r="D2692" s="49" t="n">
        <v>19.845</v>
      </c>
      <c r="E2692" s="49" t="n">
        <v>4.914</v>
      </c>
      <c r="F2692" s="49" t="n">
        <f aca="false">D2692/E2692</f>
        <v>4.03846153846154</v>
      </c>
      <c r="G2692" s="0" t="str">
        <f aca="false">IF(OR(C2692&lt;4,C2692&gt;9),"Winter","Summer")</f>
        <v>Summer</v>
      </c>
    </row>
    <row r="2693" customFormat="false" ht="14.25" hidden="false" customHeight="false" outlineLevel="0" collapsed="false">
      <c r="A2693" s="50" t="n">
        <v>45181.9583333333</v>
      </c>
      <c r="B2693" s="0" t="n">
        <f aca="false">YEAR(A2693)</f>
        <v>2023</v>
      </c>
      <c r="C2693" s="0" t="n">
        <f aca="false">MONTH(A2693)</f>
        <v>9</v>
      </c>
      <c r="D2693" s="49" t="n">
        <v>19.026001</v>
      </c>
      <c r="E2693" s="49" t="n">
        <v>4.7775</v>
      </c>
      <c r="F2693" s="49" t="n">
        <f aca="false">D2693/E2693</f>
        <v>3.98241779173208</v>
      </c>
      <c r="G2693" s="0" t="str">
        <f aca="false">IF(OR(C2693&lt;4,C2693&gt;9),"Winter","Summer")</f>
        <v>Summer</v>
      </c>
    </row>
    <row r="2694" customFormat="false" ht="14.25" hidden="false" customHeight="false" outlineLevel="0" collapsed="false">
      <c r="A2694" s="50" t="n">
        <v>45182.9583333333</v>
      </c>
      <c r="B2694" s="0" t="n">
        <f aca="false">YEAR(A2694)</f>
        <v>2023</v>
      </c>
      <c r="C2694" s="0" t="n">
        <f aca="false">MONTH(A2694)</f>
        <v>9</v>
      </c>
      <c r="D2694" s="49" t="n">
        <v>18.9735</v>
      </c>
      <c r="E2694" s="49" t="n">
        <v>4.935</v>
      </c>
      <c r="F2694" s="49" t="n">
        <f aca="false">D2694/E2694</f>
        <v>3.84468085106383</v>
      </c>
      <c r="G2694" s="0" t="str">
        <f aca="false">IF(OR(C2694&lt;4,C2694&gt;9),"Winter","Summer")</f>
        <v>Summer</v>
      </c>
    </row>
    <row r="2695" customFormat="false" ht="14.25" hidden="false" customHeight="false" outlineLevel="0" collapsed="false">
      <c r="A2695" s="50" t="n">
        <v>45183.9583333333</v>
      </c>
      <c r="B2695" s="0" t="n">
        <f aca="false">YEAR(A2695)</f>
        <v>2023</v>
      </c>
      <c r="C2695" s="0" t="n">
        <f aca="false">MONTH(A2695)</f>
        <v>9</v>
      </c>
      <c r="D2695" s="49" t="n">
        <v>19.130999</v>
      </c>
      <c r="E2695" s="49" t="n">
        <v>4.7775</v>
      </c>
      <c r="F2695" s="49" t="n">
        <f aca="false">D2695/E2695</f>
        <v>4.00439539508111</v>
      </c>
      <c r="G2695" s="0" t="str">
        <f aca="false">IF(OR(C2695&lt;4,C2695&gt;9),"Winter","Summer")</f>
        <v>Summer</v>
      </c>
    </row>
    <row r="2696" customFormat="false" ht="14.25" hidden="false" customHeight="false" outlineLevel="0" collapsed="false">
      <c r="A2696" s="50" t="n">
        <v>45184.9583333333</v>
      </c>
      <c r="B2696" s="0" t="n">
        <f aca="false">YEAR(A2696)</f>
        <v>2023</v>
      </c>
      <c r="C2696" s="0" t="n">
        <f aca="false">MONTH(A2696)</f>
        <v>9</v>
      </c>
      <c r="D2696" s="49" t="n">
        <v>18.1965</v>
      </c>
      <c r="E2696" s="49" t="n">
        <v>4.8719997</v>
      </c>
      <c r="F2696" s="49" t="n">
        <f aca="false">D2696/E2696</f>
        <v>3.73491402308584</v>
      </c>
      <c r="G2696" s="0" t="str">
        <f aca="false">IF(OR(C2696&lt;4,C2696&gt;9),"Winter","Summer")</f>
        <v>Summer</v>
      </c>
    </row>
    <row r="2697" customFormat="false" ht="14.25" hidden="false" customHeight="false" outlineLevel="0" collapsed="false">
      <c r="A2697" s="50" t="n">
        <v>45185.9583333333</v>
      </c>
      <c r="B2697" s="0" t="n">
        <f aca="false">YEAR(A2697)</f>
        <v>2023</v>
      </c>
      <c r="C2697" s="0" t="n">
        <f aca="false">MONTH(A2697)</f>
        <v>9</v>
      </c>
      <c r="D2697" s="49" t="n">
        <v>18.417002</v>
      </c>
      <c r="E2697" s="49" t="n">
        <v>4.8719997</v>
      </c>
      <c r="F2697" s="49" t="n">
        <f aca="false">D2697/E2697</f>
        <v>3.78017305707141</v>
      </c>
      <c r="G2697" s="0" t="str">
        <f aca="false">IF(OR(C2697&lt;4,C2697&gt;9),"Winter","Summer")</f>
        <v>Summer</v>
      </c>
    </row>
    <row r="2698" customFormat="false" ht="14.25" hidden="false" customHeight="false" outlineLevel="0" collapsed="false">
      <c r="A2698" s="50" t="n">
        <v>45186.9583333333</v>
      </c>
      <c r="B2698" s="0" t="n">
        <f aca="false">YEAR(A2698)</f>
        <v>2023</v>
      </c>
      <c r="C2698" s="0" t="n">
        <f aca="false">MONTH(A2698)</f>
        <v>9</v>
      </c>
      <c r="D2698" s="49" t="n">
        <v>17.955</v>
      </c>
      <c r="E2698" s="49" t="n">
        <v>4.851</v>
      </c>
      <c r="F2698" s="49" t="n">
        <f aca="false">D2698/E2698</f>
        <v>3.7012987012987</v>
      </c>
      <c r="G2698" s="0" t="str">
        <f aca="false">IF(OR(C2698&lt;4,C2698&gt;9),"Winter","Summer")</f>
        <v>Summer</v>
      </c>
    </row>
    <row r="2699" customFormat="false" ht="14.25" hidden="false" customHeight="false" outlineLevel="0" collapsed="false">
      <c r="A2699" s="50" t="n">
        <v>45187.9583333333</v>
      </c>
      <c r="B2699" s="0" t="n">
        <f aca="false">YEAR(A2699)</f>
        <v>2023</v>
      </c>
      <c r="C2699" s="0" t="n">
        <f aca="false">MONTH(A2699)</f>
        <v>9</v>
      </c>
      <c r="D2699" s="49" t="n">
        <v>15.0675</v>
      </c>
      <c r="E2699" s="49" t="n">
        <v>4.6305</v>
      </c>
      <c r="F2699" s="49" t="n">
        <f aca="false">D2699/E2699</f>
        <v>3.25396825396825</v>
      </c>
      <c r="G2699" s="0" t="str">
        <f aca="false">IF(OR(C2699&lt;4,C2699&gt;9),"Winter","Summer")</f>
        <v>Summer</v>
      </c>
    </row>
    <row r="2700" customFormat="false" ht="14.25" hidden="false" customHeight="false" outlineLevel="0" collapsed="false">
      <c r="A2700" s="50" t="n">
        <v>45188.9583333333</v>
      </c>
      <c r="B2700" s="0" t="n">
        <f aca="false">YEAR(A2700)</f>
        <v>2023</v>
      </c>
      <c r="C2700" s="0" t="n">
        <f aca="false">MONTH(A2700)</f>
        <v>9</v>
      </c>
      <c r="D2700" s="49" t="n">
        <v>14.511</v>
      </c>
      <c r="E2700" s="49" t="n">
        <v>4.9665</v>
      </c>
      <c r="F2700" s="49" t="n">
        <f aca="false">D2700/E2700</f>
        <v>2.92177589852008</v>
      </c>
      <c r="G2700" s="0" t="str">
        <f aca="false">IF(OR(C2700&lt;4,C2700&gt;9),"Winter","Summer")</f>
        <v>Summer</v>
      </c>
    </row>
    <row r="2701" customFormat="false" ht="14.25" hidden="false" customHeight="false" outlineLevel="0" collapsed="false">
      <c r="A2701" s="50" t="n">
        <v>45189.9583333333</v>
      </c>
      <c r="B2701" s="0" t="n">
        <f aca="false">YEAR(A2701)</f>
        <v>2023</v>
      </c>
      <c r="C2701" s="0" t="n">
        <f aca="false">MONTH(A2701)</f>
        <v>9</v>
      </c>
      <c r="D2701" s="49" t="n">
        <v>18.2385</v>
      </c>
      <c r="E2701" s="49" t="n">
        <v>5.0295</v>
      </c>
      <c r="F2701" s="49" t="n">
        <f aca="false">D2701/E2701</f>
        <v>3.62630480167015</v>
      </c>
      <c r="G2701" s="0" t="str">
        <f aca="false">IF(OR(C2701&lt;4,C2701&gt;9),"Winter","Summer")</f>
        <v>Summer</v>
      </c>
    </row>
    <row r="2702" customFormat="false" ht="14.25" hidden="false" customHeight="false" outlineLevel="0" collapsed="false">
      <c r="A2702" s="50" t="n">
        <v>45190.9583333333</v>
      </c>
      <c r="B2702" s="0" t="n">
        <f aca="false">YEAR(A2702)</f>
        <v>2023</v>
      </c>
      <c r="C2702" s="0" t="n">
        <f aca="false">MONTH(A2702)</f>
        <v>9</v>
      </c>
      <c r="D2702" s="49" t="n">
        <v>18.942001</v>
      </c>
      <c r="E2702" s="49" t="n">
        <v>5.145</v>
      </c>
      <c r="F2702" s="49" t="n">
        <f aca="false">D2702/E2702</f>
        <v>3.68163284742468</v>
      </c>
      <c r="G2702" s="0" t="str">
        <f aca="false">IF(OR(C2702&lt;4,C2702&gt;9),"Winter","Summer")</f>
        <v>Summer</v>
      </c>
    </row>
    <row r="2703" customFormat="false" ht="14.25" hidden="false" customHeight="false" outlineLevel="0" collapsed="false">
      <c r="A2703" s="50" t="n">
        <v>45191.9583333333</v>
      </c>
      <c r="B2703" s="0" t="n">
        <f aca="false">YEAR(A2703)</f>
        <v>2023</v>
      </c>
      <c r="C2703" s="0" t="n">
        <f aca="false">MONTH(A2703)</f>
        <v>9</v>
      </c>
      <c r="D2703" s="49" t="n">
        <v>19.425</v>
      </c>
      <c r="E2703" s="49" t="n">
        <v>5.3129997</v>
      </c>
      <c r="F2703" s="49" t="n">
        <f aca="false">D2703/E2703</f>
        <v>3.65612668865763</v>
      </c>
      <c r="G2703" s="0" t="str">
        <f aca="false">IF(OR(C2703&lt;4,C2703&gt;9),"Winter","Summer")</f>
        <v>Summer</v>
      </c>
    </row>
    <row r="2704" customFormat="false" ht="14.25" hidden="false" customHeight="false" outlineLevel="0" collapsed="false">
      <c r="A2704" s="50" t="n">
        <v>45192.9583333333</v>
      </c>
      <c r="B2704" s="0" t="n">
        <f aca="false">YEAR(A2704)</f>
        <v>2023</v>
      </c>
      <c r="C2704" s="0" t="n">
        <f aca="false">MONTH(A2704)</f>
        <v>9</v>
      </c>
      <c r="D2704" s="49" t="n">
        <v>13.692</v>
      </c>
      <c r="E2704" s="49" t="n">
        <v>5.3129997</v>
      </c>
      <c r="F2704" s="49" t="n">
        <f aca="false">D2704/E2704</f>
        <v>2.57707524432949</v>
      </c>
      <c r="G2704" s="0" t="str">
        <f aca="false">IF(OR(C2704&lt;4,C2704&gt;9),"Winter","Summer")</f>
        <v>Summer</v>
      </c>
    </row>
    <row r="2705" customFormat="false" ht="14.25" hidden="false" customHeight="false" outlineLevel="0" collapsed="false">
      <c r="A2705" s="50" t="n">
        <v>45193.9583333333</v>
      </c>
      <c r="B2705" s="0" t="n">
        <f aca="false">YEAR(A2705)</f>
        <v>2023</v>
      </c>
      <c r="C2705" s="0" t="n">
        <f aca="false">MONTH(A2705)</f>
        <v>9</v>
      </c>
      <c r="D2705" s="49" t="n">
        <v>16.128</v>
      </c>
      <c r="E2705" s="49" t="n">
        <v>5.271</v>
      </c>
      <c r="F2705" s="49" t="n">
        <f aca="false">D2705/E2705</f>
        <v>3.0597609561753</v>
      </c>
      <c r="G2705" s="0" t="str">
        <f aca="false">IF(OR(C2705&lt;4,C2705&gt;9),"Winter","Summer")</f>
        <v>Summer</v>
      </c>
    </row>
    <row r="2706" customFormat="false" ht="14.25" hidden="false" customHeight="false" outlineLevel="0" collapsed="false">
      <c r="A2706" s="50" t="n">
        <v>45194.9583333333</v>
      </c>
      <c r="B2706" s="0" t="n">
        <f aca="false">YEAR(A2706)</f>
        <v>2023</v>
      </c>
      <c r="C2706" s="0" t="n">
        <f aca="false">MONTH(A2706)</f>
        <v>9</v>
      </c>
      <c r="D2706" s="49" t="n">
        <v>19.4145</v>
      </c>
      <c r="E2706" s="49" t="n">
        <v>5.5965</v>
      </c>
      <c r="F2706" s="49" t="n">
        <f aca="false">D2706/E2706</f>
        <v>3.46904315196998</v>
      </c>
      <c r="G2706" s="0" t="str">
        <f aca="false">IF(OR(C2706&lt;4,C2706&gt;9),"Winter","Summer")</f>
        <v>Summer</v>
      </c>
    </row>
    <row r="2707" customFormat="false" ht="14.25" hidden="false" customHeight="false" outlineLevel="0" collapsed="false">
      <c r="A2707" s="50" t="n">
        <v>45195.9583333333</v>
      </c>
      <c r="B2707" s="0" t="n">
        <f aca="false">YEAR(A2707)</f>
        <v>2023</v>
      </c>
      <c r="C2707" s="0" t="n">
        <f aca="false">MONTH(A2707)</f>
        <v>9</v>
      </c>
      <c r="D2707" s="49" t="n">
        <v>19.3935</v>
      </c>
      <c r="E2707" s="49" t="n">
        <v>5.1345</v>
      </c>
      <c r="F2707" s="49" t="n">
        <f aca="false">D2707/E2707</f>
        <v>3.77709611451943</v>
      </c>
      <c r="G2707" s="0" t="str">
        <f aca="false">IF(OR(C2707&lt;4,C2707&gt;9),"Winter","Summer")</f>
        <v>Summer</v>
      </c>
    </row>
    <row r="2708" customFormat="false" ht="14.25" hidden="false" customHeight="false" outlineLevel="0" collapsed="false">
      <c r="A2708" s="50" t="n">
        <v>45196.9583333333</v>
      </c>
      <c r="B2708" s="0" t="n">
        <f aca="false">YEAR(A2708)</f>
        <v>2023</v>
      </c>
      <c r="C2708" s="0" t="n">
        <f aca="false">MONTH(A2708)</f>
        <v>9</v>
      </c>
      <c r="D2708" s="49" t="n">
        <v>15.6345005</v>
      </c>
      <c r="E2708" s="49" t="n">
        <v>5.1345</v>
      </c>
      <c r="F2708" s="49" t="n">
        <f aca="false">D2708/E2708</f>
        <v>3.04498987243159</v>
      </c>
      <c r="G2708" s="0" t="str">
        <f aca="false">IF(OR(C2708&lt;4,C2708&gt;9),"Winter","Summer")</f>
        <v>Summer</v>
      </c>
    </row>
    <row r="2709" customFormat="false" ht="14.25" hidden="false" customHeight="false" outlineLevel="0" collapsed="false">
      <c r="A2709" s="50" t="n">
        <v>45197.9583333333</v>
      </c>
      <c r="B2709" s="0" t="n">
        <f aca="false">YEAR(A2709)</f>
        <v>2023</v>
      </c>
      <c r="C2709" s="0" t="n">
        <f aca="false">MONTH(A2709)</f>
        <v>9</v>
      </c>
      <c r="D2709" s="49" t="n">
        <v>17.6715</v>
      </c>
      <c r="E2709" s="49" t="n">
        <v>5.103</v>
      </c>
      <c r="F2709" s="49" t="n">
        <f aca="false">D2709/E2709</f>
        <v>3.46296296296296</v>
      </c>
      <c r="G2709" s="0" t="str">
        <f aca="false">IF(OR(C2709&lt;4,C2709&gt;9),"Winter","Summer")</f>
        <v>Summer</v>
      </c>
    </row>
    <row r="2710" customFormat="false" ht="14.25" hidden="false" customHeight="false" outlineLevel="0" collapsed="false">
      <c r="A2710" s="50" t="n">
        <v>45198.9583333333</v>
      </c>
      <c r="B2710" s="0" t="n">
        <f aca="false">YEAR(A2710)</f>
        <v>2023</v>
      </c>
      <c r="C2710" s="0" t="n">
        <f aca="false">MONTH(A2710)</f>
        <v>9</v>
      </c>
      <c r="D2710" s="49" t="n">
        <v>19.120499</v>
      </c>
      <c r="E2710" s="49" t="n">
        <v>4.935</v>
      </c>
      <c r="F2710" s="49" t="n">
        <f aca="false">D2710/E2710</f>
        <v>3.87446788247214</v>
      </c>
      <c r="G2710" s="0" t="str">
        <f aca="false">IF(OR(C2710&lt;4,C2710&gt;9),"Winter","Summer")</f>
        <v>Summer</v>
      </c>
    </row>
    <row r="2711" customFormat="false" ht="14.25" hidden="false" customHeight="false" outlineLevel="0" collapsed="false">
      <c r="A2711" s="50" t="n">
        <v>45199.9583333333</v>
      </c>
      <c r="B2711" s="0" t="n">
        <f aca="false">YEAR(A2711)</f>
        <v>2023</v>
      </c>
      <c r="C2711" s="0" t="n">
        <f aca="false">MONTH(A2711)</f>
        <v>9</v>
      </c>
      <c r="D2711" s="49" t="n">
        <v>17.282999</v>
      </c>
      <c r="E2711" s="49" t="n">
        <v>4.935</v>
      </c>
      <c r="F2711" s="49" t="n">
        <f aca="false">D2711/E2711</f>
        <v>3.50212745694022</v>
      </c>
      <c r="G2711" s="0" t="str">
        <f aca="false">IF(OR(C2711&lt;4,C2711&gt;9),"Winter","Summer")</f>
        <v>Summer</v>
      </c>
    </row>
    <row r="2712" customFormat="false" ht="14.25" hidden="false" customHeight="false" outlineLevel="0" collapsed="false">
      <c r="A2712" s="50" t="n">
        <v>45200.9583333333</v>
      </c>
      <c r="B2712" s="0" t="n">
        <f aca="false">YEAR(A2712)</f>
        <v>2023</v>
      </c>
      <c r="C2712" s="0" t="n">
        <f aca="false">MONTH(A2712)</f>
        <v>10</v>
      </c>
      <c r="D2712" s="49" t="n">
        <v>19.6245</v>
      </c>
      <c r="E2712" s="49" t="n">
        <v>4.956</v>
      </c>
      <c r="F2712" s="49" t="n">
        <f aca="false">D2712/E2712</f>
        <v>3.95974576271186</v>
      </c>
      <c r="G2712" s="0" t="str">
        <f aca="false">IF(OR(C2712&lt;4,C2712&gt;9),"Winter","Summer")</f>
        <v>Winter</v>
      </c>
    </row>
    <row r="2713" customFormat="false" ht="14.25" hidden="false" customHeight="false" outlineLevel="0" collapsed="false">
      <c r="A2713" s="50" t="n">
        <v>45201.9583333333</v>
      </c>
      <c r="B2713" s="0" t="n">
        <f aca="false">YEAR(A2713)</f>
        <v>2023</v>
      </c>
      <c r="C2713" s="0" t="n">
        <f aca="false">MONTH(A2713)</f>
        <v>10</v>
      </c>
      <c r="D2713" s="49" t="n">
        <v>15.7605</v>
      </c>
      <c r="E2713" s="49" t="n">
        <v>4.4415</v>
      </c>
      <c r="F2713" s="49" t="n">
        <f aca="false">D2713/E2713</f>
        <v>3.548463356974</v>
      </c>
      <c r="G2713" s="0" t="str">
        <f aca="false">IF(OR(C2713&lt;4,C2713&gt;9),"Winter","Summer")</f>
        <v>Winter</v>
      </c>
    </row>
    <row r="2714" customFormat="false" ht="14.25" hidden="false" customHeight="false" outlineLevel="0" collapsed="false">
      <c r="A2714" s="50" t="n">
        <v>45202.9583333333</v>
      </c>
      <c r="B2714" s="0" t="n">
        <f aca="false">YEAR(A2714)</f>
        <v>2023</v>
      </c>
      <c r="C2714" s="0" t="n">
        <f aca="false">MONTH(A2714)</f>
        <v>10</v>
      </c>
      <c r="D2714" s="49" t="n">
        <v>15.771001</v>
      </c>
      <c r="E2714" s="49" t="n">
        <v>4.137</v>
      </c>
      <c r="F2714" s="49" t="n">
        <f aca="false">D2714/E2714</f>
        <v>3.81218298283781</v>
      </c>
      <c r="G2714" s="0" t="str">
        <f aca="false">IF(OR(C2714&lt;4,C2714&gt;9),"Winter","Summer")</f>
        <v>Winter</v>
      </c>
    </row>
    <row r="2715" customFormat="false" ht="14.25" hidden="false" customHeight="false" outlineLevel="0" collapsed="false">
      <c r="A2715" s="50" t="n">
        <v>45203.9583333333</v>
      </c>
      <c r="B2715" s="0" t="n">
        <f aca="false">YEAR(A2715)</f>
        <v>2023</v>
      </c>
      <c r="C2715" s="0" t="n">
        <f aca="false">MONTH(A2715)</f>
        <v>10</v>
      </c>
      <c r="D2715" s="49" t="n">
        <v>17.1675</v>
      </c>
      <c r="E2715" s="49" t="n">
        <v>4.284</v>
      </c>
      <c r="F2715" s="49" t="n">
        <f aca="false">D2715/E2715</f>
        <v>4.00735294117647</v>
      </c>
      <c r="G2715" s="0" t="str">
        <f aca="false">IF(OR(C2715&lt;4,C2715&gt;9),"Winter","Summer")</f>
        <v>Winter</v>
      </c>
    </row>
    <row r="2716" customFormat="false" ht="14.25" hidden="false" customHeight="false" outlineLevel="0" collapsed="false">
      <c r="A2716" s="50" t="n">
        <v>45204.9583333333</v>
      </c>
      <c r="B2716" s="0" t="n">
        <f aca="false">YEAR(A2716)</f>
        <v>2023</v>
      </c>
      <c r="C2716" s="0" t="n">
        <f aca="false">MONTH(A2716)</f>
        <v>10</v>
      </c>
      <c r="D2716" s="49" t="n">
        <v>15.3195</v>
      </c>
      <c r="E2716" s="49" t="n">
        <v>3.7589998</v>
      </c>
      <c r="F2716" s="49" t="n">
        <f aca="false">D2716/E2716</f>
        <v>4.07541921124869</v>
      </c>
      <c r="G2716" s="0" t="str">
        <f aca="false">IF(OR(C2716&lt;4,C2716&gt;9),"Winter","Summer")</f>
        <v>Winter</v>
      </c>
    </row>
    <row r="2717" customFormat="false" ht="14.25" hidden="false" customHeight="false" outlineLevel="0" collapsed="false">
      <c r="A2717" s="50" t="n">
        <v>45205.9583333333</v>
      </c>
      <c r="B2717" s="0" t="n">
        <f aca="false">YEAR(A2717)</f>
        <v>2023</v>
      </c>
      <c r="C2717" s="0" t="n">
        <f aca="false">MONTH(A2717)</f>
        <v>10</v>
      </c>
      <c r="D2717" s="49" t="n">
        <v>14.301</v>
      </c>
      <c r="E2717" s="49" t="n">
        <v>4.368</v>
      </c>
      <c r="F2717" s="49" t="n">
        <f aca="false">D2717/E2717</f>
        <v>3.27403846153846</v>
      </c>
      <c r="G2717" s="0" t="str">
        <f aca="false">IF(OR(C2717&lt;4,C2717&gt;9),"Winter","Summer")</f>
        <v>Winter</v>
      </c>
    </row>
    <row r="2718" customFormat="false" ht="14.25" hidden="false" customHeight="false" outlineLevel="0" collapsed="false">
      <c r="A2718" s="50" t="n">
        <v>45206.9583333333</v>
      </c>
      <c r="B2718" s="0" t="n">
        <f aca="false">YEAR(A2718)</f>
        <v>2023</v>
      </c>
      <c r="C2718" s="0" t="n">
        <f aca="false">MONTH(A2718)</f>
        <v>10</v>
      </c>
      <c r="D2718" s="49" t="n">
        <v>18.0075</v>
      </c>
      <c r="E2718" s="49" t="n">
        <v>4.368</v>
      </c>
      <c r="F2718" s="49" t="n">
        <f aca="false">D2718/E2718</f>
        <v>4.12259615384615</v>
      </c>
      <c r="G2718" s="0" t="str">
        <f aca="false">IF(OR(C2718&lt;4,C2718&gt;9),"Winter","Summer")</f>
        <v>Winter</v>
      </c>
    </row>
    <row r="2719" customFormat="false" ht="14.25" hidden="false" customHeight="false" outlineLevel="0" collapsed="false">
      <c r="A2719" s="50" t="n">
        <v>45207.9583333333</v>
      </c>
      <c r="B2719" s="0" t="n">
        <f aca="false">YEAR(A2719)</f>
        <v>2023</v>
      </c>
      <c r="C2719" s="0" t="n">
        <f aca="false">MONTH(A2719)</f>
        <v>10</v>
      </c>
      <c r="D2719" s="49" t="n">
        <v>20.002499</v>
      </c>
      <c r="E2719" s="49" t="n">
        <v>4.3155003</v>
      </c>
      <c r="F2719" s="49" t="n">
        <f aca="false">D2719/E2719</f>
        <v>4.63503594241437</v>
      </c>
      <c r="G2719" s="0" t="str">
        <f aca="false">IF(OR(C2719&lt;4,C2719&gt;9),"Winter","Summer")</f>
        <v>Winter</v>
      </c>
    </row>
    <row r="2720" customFormat="false" ht="14.25" hidden="false" customHeight="false" outlineLevel="0" collapsed="false">
      <c r="A2720" s="50" t="n">
        <v>45208.9583333333</v>
      </c>
      <c r="B2720" s="0" t="n">
        <f aca="false">YEAR(A2720)</f>
        <v>2023</v>
      </c>
      <c r="C2720" s="0" t="n">
        <f aca="false">MONTH(A2720)</f>
        <v>10</v>
      </c>
      <c r="D2720" s="49" t="n">
        <v>18.3225</v>
      </c>
      <c r="E2720" s="49" t="n">
        <v>4.914</v>
      </c>
      <c r="F2720" s="49" t="n">
        <f aca="false">D2720/E2720</f>
        <v>3.72863247863248</v>
      </c>
      <c r="G2720" s="0" t="str">
        <f aca="false">IF(OR(C2720&lt;4,C2720&gt;9),"Winter","Summer")</f>
        <v>Winter</v>
      </c>
    </row>
    <row r="2721" customFormat="false" ht="14.25" hidden="false" customHeight="false" outlineLevel="0" collapsed="false">
      <c r="A2721" s="50" t="n">
        <v>45209.9583333333</v>
      </c>
      <c r="B2721" s="0" t="n">
        <f aca="false">YEAR(A2721)</f>
        <v>2023</v>
      </c>
      <c r="C2721" s="0" t="n">
        <f aca="false">MONTH(A2721)</f>
        <v>10</v>
      </c>
      <c r="D2721" s="49" t="n">
        <v>16.905</v>
      </c>
      <c r="E2721" s="49" t="n">
        <v>5.481</v>
      </c>
      <c r="F2721" s="49" t="n">
        <f aca="false">D2721/E2721</f>
        <v>3.08429118773946</v>
      </c>
      <c r="G2721" s="0" t="str">
        <f aca="false">IF(OR(C2721&lt;4,C2721&gt;9),"Winter","Summer")</f>
        <v>Winter</v>
      </c>
    </row>
    <row r="2722" customFormat="false" ht="14.25" hidden="false" customHeight="false" outlineLevel="0" collapsed="false">
      <c r="A2722" s="50" t="n">
        <v>45210.9583333333</v>
      </c>
      <c r="B2722" s="0" t="n">
        <f aca="false">YEAR(A2722)</f>
        <v>2023</v>
      </c>
      <c r="C2722" s="0" t="n">
        <f aca="false">MONTH(A2722)</f>
        <v>10</v>
      </c>
      <c r="D2722" s="49" t="n">
        <v>21.661499</v>
      </c>
      <c r="E2722" s="49" t="n">
        <v>5.649</v>
      </c>
      <c r="F2722" s="49" t="n">
        <f aca="false">D2722/E2722</f>
        <v>3.83457231368384</v>
      </c>
      <c r="G2722" s="0" t="str">
        <f aca="false">IF(OR(C2722&lt;4,C2722&gt;9),"Winter","Summer")</f>
        <v>Winter</v>
      </c>
    </row>
    <row r="2723" customFormat="false" ht="14.25" hidden="false" customHeight="false" outlineLevel="0" collapsed="false">
      <c r="A2723" s="50" t="n">
        <v>45211.9583333333</v>
      </c>
      <c r="B2723" s="0" t="n">
        <f aca="false">YEAR(A2723)</f>
        <v>2023</v>
      </c>
      <c r="C2723" s="0" t="n">
        <f aca="false">MONTH(A2723)</f>
        <v>10</v>
      </c>
      <c r="D2723" s="49" t="n">
        <v>17.377499</v>
      </c>
      <c r="E2723" s="49" t="n">
        <v>5.8065004</v>
      </c>
      <c r="F2723" s="49" t="n">
        <f aca="false">D2723/E2723</f>
        <v>2.99276634855652</v>
      </c>
      <c r="G2723" s="0" t="str">
        <f aca="false">IF(OR(C2723&lt;4,C2723&gt;9),"Winter","Summer")</f>
        <v>Winter</v>
      </c>
    </row>
    <row r="2724" customFormat="false" ht="14.25" hidden="false" customHeight="false" outlineLevel="0" collapsed="false">
      <c r="A2724" s="50" t="n">
        <v>45212.9583333333</v>
      </c>
      <c r="B2724" s="0" t="n">
        <f aca="false">YEAR(A2724)</f>
        <v>2023</v>
      </c>
      <c r="C2724" s="0" t="n">
        <f aca="false">MONTH(A2724)</f>
        <v>10</v>
      </c>
      <c r="D2724" s="49" t="n">
        <v>12.1065</v>
      </c>
      <c r="E2724" s="49" t="n">
        <v>6.5415</v>
      </c>
      <c r="F2724" s="49" t="n">
        <f aca="false">D2724/E2724</f>
        <v>1.85072231139647</v>
      </c>
      <c r="G2724" s="0" t="str">
        <f aca="false">IF(OR(C2724&lt;4,C2724&gt;9),"Winter","Summer")</f>
        <v>Winter</v>
      </c>
    </row>
    <row r="2725" customFormat="false" ht="14.25" hidden="false" customHeight="false" outlineLevel="0" collapsed="false">
      <c r="A2725" s="50" t="n">
        <v>45213.9583333333</v>
      </c>
      <c r="B2725" s="0" t="n">
        <f aca="false">YEAR(A2725)</f>
        <v>2023</v>
      </c>
      <c r="C2725" s="0" t="n">
        <f aca="false">MONTH(A2725)</f>
        <v>10</v>
      </c>
      <c r="D2725" s="49" t="n">
        <v>17.178001</v>
      </c>
      <c r="E2725" s="49" t="n">
        <v>6.5415</v>
      </c>
      <c r="F2725" s="49" t="n">
        <f aca="false">D2725/E2725</f>
        <v>2.62600336314301</v>
      </c>
      <c r="G2725" s="0" t="str">
        <f aca="false">IF(OR(C2725&lt;4,C2725&gt;9),"Winter","Summer")</f>
        <v>Winter</v>
      </c>
    </row>
    <row r="2726" customFormat="false" ht="14.25" hidden="false" customHeight="false" outlineLevel="0" collapsed="false">
      <c r="A2726" s="50" t="n">
        <v>45214.9583333333</v>
      </c>
      <c r="B2726" s="0" t="n">
        <f aca="false">YEAR(A2726)</f>
        <v>2023</v>
      </c>
      <c r="C2726" s="0" t="n">
        <f aca="false">MONTH(A2726)</f>
        <v>10</v>
      </c>
      <c r="D2726" s="49" t="n">
        <v>24.181501</v>
      </c>
      <c r="E2726" s="49" t="n">
        <v>6.6045</v>
      </c>
      <c r="F2726" s="49" t="n">
        <f aca="false">D2726/E2726</f>
        <v>3.66136740101446</v>
      </c>
      <c r="G2726" s="0" t="str">
        <f aca="false">IF(OR(C2726&lt;4,C2726&gt;9),"Winter","Summer")</f>
        <v>Winter</v>
      </c>
    </row>
    <row r="2727" customFormat="false" ht="14.25" hidden="false" customHeight="false" outlineLevel="0" collapsed="false">
      <c r="A2727" s="50" t="n">
        <v>45215.9583333333</v>
      </c>
      <c r="B2727" s="0" t="n">
        <f aca="false">YEAR(A2727)</f>
        <v>2023</v>
      </c>
      <c r="C2727" s="0" t="n">
        <f aca="false">MONTH(A2727)</f>
        <v>10</v>
      </c>
      <c r="D2727" s="49" t="n">
        <v>21.8925</v>
      </c>
      <c r="E2727" s="49" t="n">
        <v>5.4285</v>
      </c>
      <c r="F2727" s="49" t="n">
        <f aca="false">D2727/E2727</f>
        <v>4.03288201160542</v>
      </c>
      <c r="G2727" s="0" t="str">
        <f aca="false">IF(OR(C2727&lt;4,C2727&gt;9),"Winter","Summer")</f>
        <v>Winter</v>
      </c>
    </row>
    <row r="2728" customFormat="false" ht="14.25" hidden="false" customHeight="false" outlineLevel="0" collapsed="false">
      <c r="A2728" s="50" t="n">
        <v>45216.9583333333</v>
      </c>
      <c r="B2728" s="0" t="n">
        <f aca="false">YEAR(A2728)</f>
        <v>2023</v>
      </c>
      <c r="C2728" s="0" t="n">
        <f aca="false">MONTH(A2728)</f>
        <v>10</v>
      </c>
      <c r="D2728" s="49" t="n">
        <v>15.949499</v>
      </c>
      <c r="E2728" s="49" t="n">
        <v>5.1555</v>
      </c>
      <c r="F2728" s="49" t="n">
        <f aca="false">D2728/E2728</f>
        <v>3.09368616041121</v>
      </c>
      <c r="G2728" s="0" t="str">
        <f aca="false">IF(OR(C2728&lt;4,C2728&gt;9),"Winter","Summer")</f>
        <v>Winter</v>
      </c>
    </row>
    <row r="2729" customFormat="false" ht="14.25" hidden="false" customHeight="false" outlineLevel="0" collapsed="false">
      <c r="A2729" s="50" t="n">
        <v>45217.9583333333</v>
      </c>
      <c r="B2729" s="0" t="n">
        <f aca="false">YEAR(A2729)</f>
        <v>2023</v>
      </c>
      <c r="C2729" s="0" t="n">
        <f aca="false">MONTH(A2729)</f>
        <v>10</v>
      </c>
      <c r="D2729" s="49" t="n">
        <v>17.073</v>
      </c>
      <c r="E2729" s="49" t="n">
        <v>5.5335</v>
      </c>
      <c r="F2729" s="49" t="n">
        <f aca="false">D2729/E2729</f>
        <v>3.0853889943074</v>
      </c>
      <c r="G2729" s="0" t="str">
        <f aca="false">IF(OR(C2729&lt;4,C2729&gt;9),"Winter","Summer")</f>
        <v>Winter</v>
      </c>
    </row>
    <row r="2730" customFormat="false" ht="14.25" hidden="false" customHeight="false" outlineLevel="0" collapsed="false">
      <c r="A2730" s="50" t="n">
        <v>45218.9583333333</v>
      </c>
      <c r="B2730" s="0" t="n">
        <f aca="false">YEAR(A2730)</f>
        <v>2023</v>
      </c>
      <c r="C2730" s="0" t="n">
        <f aca="false">MONTH(A2730)</f>
        <v>10</v>
      </c>
      <c r="D2730" s="49" t="n">
        <v>17.0415</v>
      </c>
      <c r="E2730" s="49" t="n">
        <v>5.3129997</v>
      </c>
      <c r="F2730" s="49" t="n">
        <f aca="false">D2730/E2730</f>
        <v>3.20751006253586</v>
      </c>
      <c r="G2730" s="0" t="str">
        <f aca="false">IF(OR(C2730&lt;4,C2730&gt;9),"Winter","Summer")</f>
        <v>Winter</v>
      </c>
    </row>
    <row r="2731" customFormat="false" ht="14.25" hidden="false" customHeight="false" outlineLevel="0" collapsed="false">
      <c r="A2731" s="50" t="n">
        <v>45219.9583333333</v>
      </c>
      <c r="B2731" s="0" t="n">
        <f aca="false">YEAR(A2731)</f>
        <v>2023</v>
      </c>
      <c r="C2731" s="0" t="n">
        <f aca="false">MONTH(A2731)</f>
        <v>10</v>
      </c>
      <c r="D2731" s="49" t="n">
        <v>17.9235</v>
      </c>
      <c r="E2731" s="49" t="n">
        <v>5.3445</v>
      </c>
      <c r="F2731" s="49" t="n">
        <f aca="false">D2731/E2731</f>
        <v>3.35363457760314</v>
      </c>
      <c r="G2731" s="0" t="str">
        <f aca="false">IF(OR(C2731&lt;4,C2731&gt;9),"Winter","Summer")</f>
        <v>Winter</v>
      </c>
    </row>
    <row r="2732" customFormat="false" ht="14.25" hidden="false" customHeight="false" outlineLevel="0" collapsed="false">
      <c r="A2732" s="50" t="n">
        <v>45220.9583333333</v>
      </c>
      <c r="B2732" s="0" t="n">
        <f aca="false">YEAR(A2732)</f>
        <v>2023</v>
      </c>
      <c r="C2732" s="0" t="n">
        <f aca="false">MONTH(A2732)</f>
        <v>10</v>
      </c>
      <c r="D2732" s="49" t="n">
        <v>19.467001</v>
      </c>
      <c r="E2732" s="49" t="n">
        <v>5.3445</v>
      </c>
      <c r="F2732" s="49" t="n">
        <f aca="false">D2732/E2732</f>
        <v>3.64243633642062</v>
      </c>
      <c r="G2732" s="0" t="str">
        <f aca="false">IF(OR(C2732&lt;4,C2732&gt;9),"Winter","Summer")</f>
        <v>Winter</v>
      </c>
    </row>
    <row r="2733" customFormat="false" ht="14.25" hidden="false" customHeight="false" outlineLevel="0" collapsed="false">
      <c r="A2733" s="50" t="n">
        <v>45221.9583333333</v>
      </c>
      <c r="B2733" s="0" t="n">
        <f aca="false">YEAR(A2733)</f>
        <v>2023</v>
      </c>
      <c r="C2733" s="0" t="n">
        <f aca="false">MONTH(A2733)</f>
        <v>10</v>
      </c>
      <c r="D2733" s="49" t="n">
        <v>21.441</v>
      </c>
      <c r="E2733" s="49" t="n">
        <v>5.3235</v>
      </c>
      <c r="F2733" s="49" t="n">
        <f aca="false">D2733/E2733</f>
        <v>4.0276134122288</v>
      </c>
      <c r="G2733" s="0" t="str">
        <f aca="false">IF(OR(C2733&lt;4,C2733&gt;9),"Winter","Summer")</f>
        <v>Winter</v>
      </c>
    </row>
    <row r="2734" customFormat="false" ht="14.25" hidden="false" customHeight="false" outlineLevel="0" collapsed="false">
      <c r="A2734" s="50" t="n">
        <v>45222.9583333333</v>
      </c>
      <c r="B2734" s="0" t="n">
        <f aca="false">YEAR(A2734)</f>
        <v>2023</v>
      </c>
      <c r="C2734" s="0" t="n">
        <f aca="false">MONTH(A2734)</f>
        <v>10</v>
      </c>
      <c r="D2734" s="49" t="n">
        <v>20.748001</v>
      </c>
      <c r="E2734" s="49" t="n">
        <v>5.8695</v>
      </c>
      <c r="F2734" s="49" t="n">
        <f aca="false">D2734/E2734</f>
        <v>3.5348838913025</v>
      </c>
      <c r="G2734" s="0" t="str">
        <f aca="false">IF(OR(C2734&lt;4,C2734&gt;9),"Winter","Summer")</f>
        <v>Winter</v>
      </c>
    </row>
    <row r="2735" customFormat="false" ht="14.25" hidden="false" customHeight="false" outlineLevel="0" collapsed="false">
      <c r="A2735" s="50" t="n">
        <v>45223.9583333333</v>
      </c>
      <c r="B2735" s="0" t="n">
        <f aca="false">YEAR(A2735)</f>
        <v>2023</v>
      </c>
      <c r="C2735" s="0" t="n">
        <f aca="false">MONTH(A2735)</f>
        <v>10</v>
      </c>
      <c r="D2735" s="49" t="n">
        <v>22.081501</v>
      </c>
      <c r="E2735" s="49" t="n">
        <v>5.88</v>
      </c>
      <c r="F2735" s="49" t="n">
        <f aca="false">D2735/E2735</f>
        <v>3.75535731292517</v>
      </c>
      <c r="G2735" s="0" t="str">
        <f aca="false">IF(OR(C2735&lt;4,C2735&gt;9),"Winter","Summer")</f>
        <v>Winter</v>
      </c>
    </row>
    <row r="2736" customFormat="false" ht="14.25" hidden="false" customHeight="false" outlineLevel="0" collapsed="false">
      <c r="A2736" s="50" t="n">
        <v>45224.9583333333</v>
      </c>
      <c r="B2736" s="0" t="n">
        <f aca="false">YEAR(A2736)</f>
        <v>2023</v>
      </c>
      <c r="C2736" s="0" t="n">
        <f aca="false">MONTH(A2736)</f>
        <v>10</v>
      </c>
      <c r="D2736" s="49" t="n">
        <v>21.661499</v>
      </c>
      <c r="E2736" s="49" t="n">
        <v>5.9639997</v>
      </c>
      <c r="F2736" s="49" t="n">
        <f aca="false">D2736/E2736</f>
        <v>3.63204226854673</v>
      </c>
      <c r="G2736" s="0" t="str">
        <f aca="false">IF(OR(C2736&lt;4,C2736&gt;9),"Winter","Summer")</f>
        <v>Winter</v>
      </c>
    </row>
    <row r="2737" customFormat="false" ht="14.25" hidden="false" customHeight="false" outlineLevel="0" collapsed="false">
      <c r="A2737" s="50" t="n">
        <v>45225.9583333333</v>
      </c>
      <c r="B2737" s="0" t="n">
        <f aca="false">YEAR(A2737)</f>
        <v>2023</v>
      </c>
      <c r="C2737" s="0" t="n">
        <f aca="false">MONTH(A2737)</f>
        <v>10</v>
      </c>
      <c r="D2737" s="49" t="n">
        <v>21.0525</v>
      </c>
      <c r="E2737" s="49" t="n">
        <v>5.88</v>
      </c>
      <c r="F2737" s="49" t="n">
        <f aca="false">D2737/E2737</f>
        <v>3.58035714285714</v>
      </c>
      <c r="G2737" s="0" t="str">
        <f aca="false">IF(OR(C2737&lt;4,C2737&gt;9),"Winter","Summer")</f>
        <v>Winter</v>
      </c>
    </row>
    <row r="2738" customFormat="false" ht="14.25" hidden="false" customHeight="false" outlineLevel="0" collapsed="false">
      <c r="A2738" s="50" t="n">
        <v>45226.9583333333</v>
      </c>
      <c r="B2738" s="0" t="n">
        <f aca="false">YEAR(A2738)</f>
        <v>2023</v>
      </c>
      <c r="C2738" s="0" t="n">
        <f aca="false">MONTH(A2738)</f>
        <v>10</v>
      </c>
      <c r="D2738" s="49" t="n">
        <v>17.4195</v>
      </c>
      <c r="E2738" s="49" t="n">
        <v>5.691</v>
      </c>
      <c r="F2738" s="49" t="n">
        <f aca="false">D2738/E2738</f>
        <v>3.06088560885609</v>
      </c>
      <c r="G2738" s="0" t="str">
        <f aca="false">IF(OR(C2738&lt;4,C2738&gt;9),"Winter","Summer")</f>
        <v>Winter</v>
      </c>
    </row>
    <row r="2739" customFormat="false" ht="14.25" hidden="false" customHeight="false" outlineLevel="0" collapsed="false">
      <c r="A2739" s="50" t="n">
        <v>45227.9583333333</v>
      </c>
      <c r="B2739" s="0" t="n">
        <f aca="false">YEAR(A2739)</f>
        <v>2023</v>
      </c>
      <c r="C2739" s="0" t="n">
        <f aca="false">MONTH(A2739)</f>
        <v>10</v>
      </c>
      <c r="D2739" s="49" t="n">
        <v>13.734</v>
      </c>
      <c r="E2739" s="49" t="n">
        <v>5.691</v>
      </c>
      <c r="F2739" s="49" t="n">
        <f aca="false">D2739/E2739</f>
        <v>2.41328413284133</v>
      </c>
      <c r="G2739" s="0" t="str">
        <f aca="false">IF(OR(C2739&lt;4,C2739&gt;9),"Winter","Summer")</f>
        <v>Winter</v>
      </c>
    </row>
    <row r="2740" customFormat="false" ht="14.25" hidden="false" customHeight="false" outlineLevel="0" collapsed="false">
      <c r="A2740" s="50" t="n">
        <v>45229</v>
      </c>
      <c r="B2740" s="0" t="n">
        <f aca="false">YEAR(A2740)</f>
        <v>2023</v>
      </c>
      <c r="C2740" s="0" t="n">
        <f aca="false">MONTH(A2740)</f>
        <v>10</v>
      </c>
      <c r="D2740" s="49" t="n">
        <v>19.362001</v>
      </c>
      <c r="E2740" s="49" t="n">
        <v>5.8065004</v>
      </c>
      <c r="F2740" s="49" t="n">
        <f aca="false">D2740/E2740</f>
        <v>3.3345388213527</v>
      </c>
      <c r="G2740" s="0" t="str">
        <f aca="false">IF(OR(C2740&lt;4,C2740&gt;9),"Winter","Summer")</f>
        <v>Winter</v>
      </c>
    </row>
    <row r="2741" customFormat="false" ht="14.25" hidden="false" customHeight="false" outlineLevel="0" collapsed="false">
      <c r="A2741" s="50" t="n">
        <v>45230</v>
      </c>
      <c r="B2741" s="0" t="n">
        <f aca="false">YEAR(A2741)</f>
        <v>2023</v>
      </c>
      <c r="C2741" s="0" t="n">
        <f aca="false">MONTH(A2741)</f>
        <v>10</v>
      </c>
      <c r="D2741" s="49" t="n">
        <v>21.251999</v>
      </c>
      <c r="E2741" s="49" t="n">
        <v>5.9325</v>
      </c>
      <c r="F2741" s="49" t="n">
        <f aca="false">D2741/E2741</f>
        <v>3.58230071639275</v>
      </c>
      <c r="G2741" s="0" t="str">
        <f aca="false">IF(OR(C2741&lt;4,C2741&gt;9),"Winter","Summer")</f>
        <v>Winter</v>
      </c>
    </row>
    <row r="2742" customFormat="false" ht="14.25" hidden="false" customHeight="false" outlineLevel="0" collapsed="false">
      <c r="A2742" s="50" t="n">
        <v>45231</v>
      </c>
      <c r="B2742" s="0" t="n">
        <f aca="false">YEAR(A2742)</f>
        <v>2023</v>
      </c>
      <c r="C2742" s="0" t="n">
        <f aca="false">MONTH(A2742)</f>
        <v>11</v>
      </c>
      <c r="D2742" s="49" t="n">
        <v>17.9025</v>
      </c>
      <c r="E2742" s="49" t="n">
        <v>5.0610003</v>
      </c>
      <c r="F2742" s="49" t="n">
        <f aca="false">D2742/E2742</f>
        <v>3.53734418865772</v>
      </c>
      <c r="G2742" s="0" t="str">
        <f aca="false">IF(OR(C2742&lt;4,C2742&gt;9),"Winter","Summer")</f>
        <v>Winter</v>
      </c>
    </row>
    <row r="2743" customFormat="false" ht="14.25" hidden="false" customHeight="false" outlineLevel="0" collapsed="false">
      <c r="A2743" s="50" t="n">
        <v>45232</v>
      </c>
      <c r="B2743" s="0" t="n">
        <f aca="false">YEAR(A2743)</f>
        <v>2023</v>
      </c>
      <c r="C2743" s="0" t="n">
        <f aca="false">MONTH(A2743)</f>
        <v>11</v>
      </c>
      <c r="D2743" s="49" t="n">
        <v>16.464</v>
      </c>
      <c r="E2743" s="49" t="n">
        <v>4.6724997</v>
      </c>
      <c r="F2743" s="49" t="n">
        <f aca="false">D2743/E2743</f>
        <v>3.52359573185205</v>
      </c>
      <c r="G2743" s="0" t="str">
        <f aca="false">IF(OR(C2743&lt;4,C2743&gt;9),"Winter","Summer")</f>
        <v>Winter</v>
      </c>
    </row>
    <row r="2744" customFormat="false" ht="14.25" hidden="false" customHeight="false" outlineLevel="0" collapsed="false">
      <c r="A2744" s="50" t="n">
        <v>45233</v>
      </c>
      <c r="B2744" s="0" t="n">
        <f aca="false">YEAR(A2744)</f>
        <v>2023</v>
      </c>
      <c r="C2744" s="0" t="n">
        <f aca="false">MONTH(A2744)</f>
        <v>11</v>
      </c>
      <c r="D2744" s="49" t="n">
        <v>16.548</v>
      </c>
      <c r="E2744" s="49" t="n">
        <v>5.103</v>
      </c>
      <c r="F2744" s="49" t="n">
        <f aca="false">D2744/E2744</f>
        <v>3.24279835390947</v>
      </c>
      <c r="G2744" s="0" t="str">
        <f aca="false">IF(OR(C2744&lt;4,C2744&gt;9),"Winter","Summer")</f>
        <v>Winter</v>
      </c>
    </row>
    <row r="2745" customFormat="false" ht="14.25" hidden="false" customHeight="false" outlineLevel="0" collapsed="false">
      <c r="A2745" s="50" t="n">
        <v>45234</v>
      </c>
      <c r="B2745" s="0" t="n">
        <f aca="false">YEAR(A2745)</f>
        <v>2023</v>
      </c>
      <c r="C2745" s="0" t="n">
        <f aca="false">MONTH(A2745)</f>
        <v>11</v>
      </c>
      <c r="D2745" s="49" t="n">
        <v>19.645498</v>
      </c>
      <c r="E2745" s="49" t="n">
        <v>5.103</v>
      </c>
      <c r="F2745" s="49" t="n">
        <f aca="false">D2745/E2745</f>
        <v>3.84979384675681</v>
      </c>
      <c r="G2745" s="0" t="str">
        <f aca="false">IF(OR(C2745&lt;4,C2745&gt;9),"Winter","Summer")</f>
        <v>Winter</v>
      </c>
    </row>
    <row r="2746" customFormat="false" ht="14.25" hidden="false" customHeight="false" outlineLevel="0" collapsed="false">
      <c r="A2746" s="50" t="n">
        <v>45235</v>
      </c>
      <c r="B2746" s="0" t="n">
        <f aca="false">YEAR(A2746)</f>
        <v>2023</v>
      </c>
      <c r="C2746" s="0" t="n">
        <f aca="false">MONTH(A2746)</f>
        <v>11</v>
      </c>
      <c r="D2746" s="49" t="n">
        <v>19.446001</v>
      </c>
      <c r="E2746" s="49" t="n">
        <v>5.103</v>
      </c>
      <c r="F2746" s="49" t="n">
        <f aca="false">D2746/E2746</f>
        <v>3.81069978444053</v>
      </c>
      <c r="G2746" s="0" t="str">
        <f aca="false">IF(OR(C2746&lt;4,C2746&gt;9),"Winter","Summer")</f>
        <v>Winter</v>
      </c>
    </row>
    <row r="2747" customFormat="false" ht="14.25" hidden="false" customHeight="false" outlineLevel="0" collapsed="false">
      <c r="A2747" s="50" t="n">
        <v>45236</v>
      </c>
      <c r="B2747" s="0" t="n">
        <f aca="false">YEAR(A2747)</f>
        <v>2023</v>
      </c>
      <c r="C2747" s="0" t="n">
        <f aca="false">MONTH(A2747)</f>
        <v>11</v>
      </c>
      <c r="D2747" s="49" t="n">
        <v>19.7925</v>
      </c>
      <c r="E2747" s="49" t="n">
        <v>5.103</v>
      </c>
      <c r="F2747" s="49" t="n">
        <f aca="false">D2747/E2747</f>
        <v>3.87860082304527</v>
      </c>
      <c r="G2747" s="0" t="str">
        <f aca="false">IF(OR(C2747&lt;4,C2747&gt;9),"Winter","Summer")</f>
        <v>Winter</v>
      </c>
    </row>
    <row r="2748" customFormat="false" ht="14.25" hidden="false" customHeight="false" outlineLevel="0" collapsed="false">
      <c r="A2748" s="50" t="n">
        <v>45237</v>
      </c>
      <c r="B2748" s="0" t="n">
        <f aca="false">YEAR(A2748)</f>
        <v>2023</v>
      </c>
      <c r="C2748" s="0" t="n">
        <f aca="false">MONTH(A2748)</f>
        <v>11</v>
      </c>
      <c r="D2748" s="49" t="n">
        <v>18.6585</v>
      </c>
      <c r="E2748" s="49" t="n">
        <v>5.124</v>
      </c>
      <c r="F2748" s="49" t="n">
        <f aca="false">D2748/E2748</f>
        <v>3.64139344262295</v>
      </c>
      <c r="G2748" s="0" t="str">
        <f aca="false">IF(OR(C2748&lt;4,C2748&gt;9),"Winter","Summer")</f>
        <v>Winter</v>
      </c>
    </row>
    <row r="2749" customFormat="false" ht="14.25" hidden="false" customHeight="false" outlineLevel="0" collapsed="false">
      <c r="A2749" s="50" t="n">
        <v>45238</v>
      </c>
      <c r="B2749" s="0" t="n">
        <f aca="false">YEAR(A2749)</f>
        <v>2023</v>
      </c>
      <c r="C2749" s="0" t="n">
        <f aca="false">MONTH(A2749)</f>
        <v>11</v>
      </c>
      <c r="D2749" s="49" t="n">
        <v>19.089</v>
      </c>
      <c r="E2749" s="49" t="n">
        <v>5.3655</v>
      </c>
      <c r="F2749" s="49" t="n">
        <f aca="false">D2749/E2749</f>
        <v>3.55772994129159</v>
      </c>
      <c r="G2749" s="0" t="str">
        <f aca="false">IF(OR(C2749&lt;4,C2749&gt;9),"Winter","Summer")</f>
        <v>Winter</v>
      </c>
    </row>
    <row r="2750" customFormat="false" ht="14.25" hidden="false" customHeight="false" outlineLevel="0" collapsed="false">
      <c r="A2750" s="50" t="n">
        <v>45239</v>
      </c>
      <c r="B2750" s="0" t="n">
        <f aca="false">YEAR(A2750)</f>
        <v>2023</v>
      </c>
      <c r="C2750" s="0" t="n">
        <f aca="false">MONTH(A2750)</f>
        <v>11</v>
      </c>
      <c r="D2750" s="49" t="n">
        <v>19.95</v>
      </c>
      <c r="E2750" s="49" t="n">
        <v>5.4075003</v>
      </c>
      <c r="F2750" s="49" t="n">
        <f aca="false">D2750/E2750</f>
        <v>3.68932018367156</v>
      </c>
      <c r="G2750" s="0" t="str">
        <f aca="false">IF(OR(C2750&lt;4,C2750&gt;9),"Winter","Summer")</f>
        <v>Winter</v>
      </c>
    </row>
    <row r="2751" customFormat="false" ht="14.25" hidden="false" customHeight="false" outlineLevel="0" collapsed="false">
      <c r="A2751" s="50" t="n">
        <v>45240</v>
      </c>
      <c r="B2751" s="0" t="n">
        <f aca="false">YEAR(A2751)</f>
        <v>2023</v>
      </c>
      <c r="C2751" s="0" t="n">
        <f aca="false">MONTH(A2751)</f>
        <v>11</v>
      </c>
      <c r="D2751" s="49" t="n">
        <v>19.992</v>
      </c>
      <c r="E2751" s="49" t="n">
        <v>5.3129997</v>
      </c>
      <c r="F2751" s="49" t="n">
        <f aca="false">D2751/E2751</f>
        <v>3.76284606227251</v>
      </c>
      <c r="G2751" s="0" t="str">
        <f aca="false">IF(OR(C2751&lt;4,C2751&gt;9),"Winter","Summer")</f>
        <v>Winter</v>
      </c>
    </row>
    <row r="2752" customFormat="false" ht="14.25" hidden="false" customHeight="false" outlineLevel="0" collapsed="false">
      <c r="A2752" s="50" t="n">
        <v>45241</v>
      </c>
      <c r="B2752" s="0" t="n">
        <f aca="false">YEAR(A2752)</f>
        <v>2023</v>
      </c>
      <c r="C2752" s="0" t="n">
        <f aca="false">MONTH(A2752)</f>
        <v>11</v>
      </c>
      <c r="D2752" s="49" t="n">
        <v>19.498499</v>
      </c>
      <c r="E2752" s="49" t="n">
        <v>5.2394996</v>
      </c>
      <c r="F2752" s="49" t="n">
        <f aca="false">D2752/E2752</f>
        <v>3.72144297902036</v>
      </c>
      <c r="G2752" s="0" t="str">
        <f aca="false">IF(OR(C2752&lt;4,C2752&gt;9),"Winter","Summer")</f>
        <v>Winter</v>
      </c>
    </row>
    <row r="2753" customFormat="false" ht="14.25" hidden="false" customHeight="false" outlineLevel="0" collapsed="false">
      <c r="A2753" s="50" t="n">
        <v>45242</v>
      </c>
      <c r="B2753" s="0" t="n">
        <f aca="false">YEAR(A2753)</f>
        <v>2023</v>
      </c>
      <c r="C2753" s="0" t="n">
        <f aca="false">MONTH(A2753)</f>
        <v>11</v>
      </c>
      <c r="D2753" s="49" t="n">
        <v>19.8555</v>
      </c>
      <c r="E2753" s="49" t="n">
        <v>5.2394996</v>
      </c>
      <c r="F2753" s="49" t="n">
        <f aca="false">D2753/E2753</f>
        <v>3.78957944762511</v>
      </c>
      <c r="G2753" s="0" t="str">
        <f aca="false">IF(OR(C2753&lt;4,C2753&gt;9),"Winter","Summer")</f>
        <v>Winter</v>
      </c>
    </row>
    <row r="2754" customFormat="false" ht="14.25" hidden="false" customHeight="false" outlineLevel="0" collapsed="false">
      <c r="A2754" s="50" t="n">
        <v>45243</v>
      </c>
      <c r="B2754" s="0" t="n">
        <f aca="false">YEAR(A2754)</f>
        <v>2023</v>
      </c>
      <c r="C2754" s="0" t="n">
        <f aca="false">MONTH(A2754)</f>
        <v>11</v>
      </c>
      <c r="D2754" s="49" t="n">
        <v>18.164999</v>
      </c>
      <c r="E2754" s="49" t="n">
        <v>5.25</v>
      </c>
      <c r="F2754" s="49" t="n">
        <f aca="false">D2754/E2754</f>
        <v>3.45999980952381</v>
      </c>
      <c r="G2754" s="0" t="str">
        <f aca="false">IF(OR(C2754&lt;4,C2754&gt;9),"Winter","Summer")</f>
        <v>Winter</v>
      </c>
    </row>
    <row r="2755" customFormat="false" ht="14.25" hidden="false" customHeight="false" outlineLevel="0" collapsed="false">
      <c r="A2755" s="50" t="n">
        <v>45244</v>
      </c>
      <c r="B2755" s="0" t="n">
        <f aca="false">YEAR(A2755)</f>
        <v>2023</v>
      </c>
      <c r="C2755" s="0" t="n">
        <f aca="false">MONTH(A2755)</f>
        <v>11</v>
      </c>
      <c r="D2755" s="49" t="n">
        <v>18.2385</v>
      </c>
      <c r="E2755" s="49" t="n">
        <v>4.914</v>
      </c>
      <c r="F2755" s="49" t="n">
        <f aca="false">D2755/E2755</f>
        <v>3.71153846153846</v>
      </c>
      <c r="G2755" s="0" t="str">
        <f aca="false">IF(OR(C2755&lt;4,C2755&gt;9),"Winter","Summer")</f>
        <v>Winter</v>
      </c>
    </row>
    <row r="2756" customFormat="false" ht="14.25" hidden="false" customHeight="false" outlineLevel="0" collapsed="false">
      <c r="A2756" s="50" t="n">
        <v>45245</v>
      </c>
      <c r="B2756" s="0" t="n">
        <f aca="false">YEAR(A2756)</f>
        <v>2023</v>
      </c>
      <c r="C2756" s="0" t="n">
        <f aca="false">MONTH(A2756)</f>
        <v>11</v>
      </c>
      <c r="D2756" s="49" t="n">
        <v>18.501001</v>
      </c>
      <c r="E2756" s="49" t="n">
        <v>5.124</v>
      </c>
      <c r="F2756" s="49" t="n">
        <f aca="false">D2756/E2756</f>
        <v>3.61065593286495</v>
      </c>
      <c r="G2756" s="0" t="str">
        <f aca="false">IF(OR(C2756&lt;4,C2756&gt;9),"Winter","Summer")</f>
        <v>Winter</v>
      </c>
    </row>
    <row r="2757" customFormat="false" ht="14.25" hidden="false" customHeight="false" outlineLevel="0" collapsed="false">
      <c r="A2757" s="50" t="n">
        <v>45246</v>
      </c>
      <c r="B2757" s="0" t="n">
        <f aca="false">YEAR(A2757)</f>
        <v>2023</v>
      </c>
      <c r="C2757" s="0" t="n">
        <f aca="false">MONTH(A2757)</f>
        <v>11</v>
      </c>
      <c r="D2757" s="49" t="n">
        <v>21.882</v>
      </c>
      <c r="E2757" s="49" t="n">
        <v>5.3865004</v>
      </c>
      <c r="F2757" s="49" t="n">
        <f aca="false">D2757/E2757</f>
        <v>4.06237786597027</v>
      </c>
      <c r="G2757" s="0" t="str">
        <f aca="false">IF(OR(C2757&lt;4,C2757&gt;9),"Winter","Summer")</f>
        <v>Winter</v>
      </c>
    </row>
    <row r="2758" customFormat="false" ht="14.25" hidden="false" customHeight="false" outlineLevel="0" collapsed="false">
      <c r="A2758" s="50" t="n">
        <v>45247</v>
      </c>
      <c r="B2758" s="0" t="n">
        <f aca="false">YEAR(A2758)</f>
        <v>2023</v>
      </c>
      <c r="C2758" s="0" t="n">
        <f aca="false">MONTH(A2758)</f>
        <v>11</v>
      </c>
      <c r="D2758" s="49" t="n">
        <v>21.682499</v>
      </c>
      <c r="E2758" s="49" t="n">
        <v>5.3865004</v>
      </c>
      <c r="F2758" s="49" t="n">
        <f aca="false">D2758/E2758</f>
        <v>4.0253406460343</v>
      </c>
      <c r="G2758" s="0" t="str">
        <f aca="false">IF(OR(C2758&lt;4,C2758&gt;9),"Winter","Summer")</f>
        <v>Winter</v>
      </c>
    </row>
    <row r="2759" customFormat="false" ht="14.25" hidden="false" customHeight="false" outlineLevel="0" collapsed="false">
      <c r="A2759" s="50" t="n">
        <v>45248</v>
      </c>
      <c r="B2759" s="0" t="n">
        <f aca="false">YEAR(A2759)</f>
        <v>2023</v>
      </c>
      <c r="C2759" s="0" t="n">
        <f aca="false">MONTH(A2759)</f>
        <v>11</v>
      </c>
      <c r="D2759" s="49" t="n">
        <v>18.626999</v>
      </c>
      <c r="E2759" s="49" t="n">
        <v>5.3865004</v>
      </c>
      <c r="F2759" s="49" t="n">
        <f aca="false">D2759/E2759</f>
        <v>3.45808922616993</v>
      </c>
      <c r="G2759" s="0" t="str">
        <f aca="false">IF(OR(C2759&lt;4,C2759&gt;9),"Winter","Summer")</f>
        <v>Winter</v>
      </c>
    </row>
    <row r="2760" customFormat="false" ht="14.25" hidden="false" customHeight="false" outlineLevel="0" collapsed="false">
      <c r="A2760" s="50" t="n">
        <v>45249</v>
      </c>
      <c r="B2760" s="0" t="n">
        <f aca="false">YEAR(A2760)</f>
        <v>2023</v>
      </c>
      <c r="C2760" s="0" t="n">
        <f aca="false">MONTH(A2760)</f>
        <v>11</v>
      </c>
      <c r="D2760" s="49" t="n">
        <v>15.96</v>
      </c>
      <c r="E2760" s="49" t="n">
        <v>5.3865004</v>
      </c>
      <c r="F2760" s="49" t="n">
        <f aca="false">D2760/E2760</f>
        <v>2.96296274293417</v>
      </c>
      <c r="G2760" s="0" t="str">
        <f aca="false">IF(OR(C2760&lt;4,C2760&gt;9),"Winter","Summer")</f>
        <v>Winter</v>
      </c>
    </row>
    <row r="2761" customFormat="false" ht="14.25" hidden="false" customHeight="false" outlineLevel="0" collapsed="false">
      <c r="A2761" s="50" t="n">
        <v>45250</v>
      </c>
      <c r="B2761" s="0" t="n">
        <f aca="false">YEAR(A2761)</f>
        <v>2023</v>
      </c>
      <c r="C2761" s="0" t="n">
        <f aca="false">MONTH(A2761)</f>
        <v>11</v>
      </c>
      <c r="D2761" s="49" t="n">
        <v>19.782</v>
      </c>
      <c r="E2761" s="49" t="n">
        <v>5.3865004</v>
      </c>
      <c r="F2761" s="49" t="n">
        <f aca="false">D2761/E2761</f>
        <v>3.67251434716314</v>
      </c>
      <c r="G2761" s="0" t="str">
        <f aca="false">IF(OR(C2761&lt;4,C2761&gt;9),"Winter","Summer")</f>
        <v>Winter</v>
      </c>
    </row>
    <row r="2762" customFormat="false" ht="14.25" hidden="false" customHeight="false" outlineLevel="0" collapsed="false">
      <c r="A2762" s="50" t="n">
        <v>45251</v>
      </c>
      <c r="B2762" s="0" t="n">
        <f aca="false">YEAR(A2762)</f>
        <v>2023</v>
      </c>
      <c r="C2762" s="0" t="n">
        <f aca="false">MONTH(A2762)</f>
        <v>11</v>
      </c>
      <c r="D2762" s="49" t="n">
        <v>20.9895</v>
      </c>
      <c r="E2762" s="49" t="n">
        <v>5.7015</v>
      </c>
      <c r="F2762" s="49" t="n">
        <f aca="false">D2762/E2762</f>
        <v>3.68139963167587</v>
      </c>
      <c r="G2762" s="0" t="str">
        <f aca="false">IF(OR(C2762&lt;4,C2762&gt;9),"Winter","Summer")</f>
        <v>Winter</v>
      </c>
    </row>
    <row r="2763" customFormat="false" ht="14.25" hidden="false" customHeight="false" outlineLevel="0" collapsed="false">
      <c r="A2763" s="50" t="n">
        <v>45252</v>
      </c>
      <c r="B2763" s="0" t="n">
        <f aca="false">YEAR(A2763)</f>
        <v>2023</v>
      </c>
      <c r="C2763" s="0" t="n">
        <f aca="false">MONTH(A2763)</f>
        <v>11</v>
      </c>
      <c r="D2763" s="49" t="n">
        <v>20.002499</v>
      </c>
      <c r="E2763" s="49" t="n">
        <v>5.5545</v>
      </c>
      <c r="F2763" s="49" t="n">
        <f aca="false">D2763/E2763</f>
        <v>3.60113403546674</v>
      </c>
      <c r="G2763" s="0" t="str">
        <f aca="false">IF(OR(C2763&lt;4,C2763&gt;9),"Winter","Summer")</f>
        <v>Winter</v>
      </c>
    </row>
    <row r="2764" customFormat="false" ht="14.25" hidden="false" customHeight="false" outlineLevel="0" collapsed="false">
      <c r="A2764" s="50" t="n">
        <v>45253</v>
      </c>
      <c r="B2764" s="0" t="n">
        <f aca="false">YEAR(A2764)</f>
        <v>2023</v>
      </c>
      <c r="C2764" s="0" t="n">
        <f aca="false">MONTH(A2764)</f>
        <v>11</v>
      </c>
      <c r="D2764" s="49" t="n">
        <v>17.3565</v>
      </c>
      <c r="E2764" s="49" t="n">
        <v>5.4915</v>
      </c>
      <c r="F2764" s="49" t="n">
        <f aca="false">D2764/E2764</f>
        <v>3.16061185468451</v>
      </c>
      <c r="G2764" s="0" t="str">
        <f aca="false">IF(OR(C2764&lt;4,C2764&gt;9),"Winter","Summer")</f>
        <v>Winter</v>
      </c>
    </row>
    <row r="2765" customFormat="false" ht="14.25" hidden="false" customHeight="false" outlineLevel="0" collapsed="false">
      <c r="A2765" s="50" t="n">
        <v>45254</v>
      </c>
      <c r="B2765" s="0" t="n">
        <f aca="false">YEAR(A2765)</f>
        <v>2023</v>
      </c>
      <c r="C2765" s="0" t="n">
        <f aca="false">MONTH(A2765)</f>
        <v>11</v>
      </c>
      <c r="D2765" s="49" t="n">
        <v>18.3015</v>
      </c>
      <c r="E2765" s="49" t="n">
        <v>5.9115</v>
      </c>
      <c r="F2765" s="49" t="n">
        <f aca="false">D2765/E2765</f>
        <v>3.09591474245115</v>
      </c>
      <c r="G2765" s="0" t="str">
        <f aca="false">IF(OR(C2765&lt;4,C2765&gt;9),"Winter","Summer")</f>
        <v>Winter</v>
      </c>
    </row>
    <row r="2766" customFormat="false" ht="14.25" hidden="false" customHeight="false" outlineLevel="0" collapsed="false">
      <c r="A2766" s="50" t="n">
        <v>45255</v>
      </c>
      <c r="B2766" s="0" t="n">
        <f aca="false">YEAR(A2766)</f>
        <v>2023</v>
      </c>
      <c r="C2766" s="0" t="n">
        <f aca="false">MONTH(A2766)</f>
        <v>11</v>
      </c>
      <c r="D2766" s="49" t="n">
        <v>21.220499</v>
      </c>
      <c r="E2766" s="49" t="n">
        <v>5.9115</v>
      </c>
      <c r="F2766" s="49" t="n">
        <f aca="false">D2766/E2766</f>
        <v>3.58969787701937</v>
      </c>
      <c r="G2766" s="0" t="str">
        <f aca="false">IF(OR(C2766&lt;4,C2766&gt;9),"Winter","Summer")</f>
        <v>Winter</v>
      </c>
    </row>
    <row r="2767" customFormat="false" ht="14.25" hidden="false" customHeight="false" outlineLevel="0" collapsed="false">
      <c r="A2767" s="50" t="n">
        <v>45256</v>
      </c>
      <c r="B2767" s="0" t="n">
        <f aca="false">YEAR(A2767)</f>
        <v>2023</v>
      </c>
      <c r="C2767" s="0" t="n">
        <f aca="false">MONTH(A2767)</f>
        <v>11</v>
      </c>
      <c r="D2767" s="49" t="n">
        <v>21.640501</v>
      </c>
      <c r="E2767" s="49" t="n">
        <v>5.9115</v>
      </c>
      <c r="F2767" s="49" t="n">
        <f aca="false">D2767/E2767</f>
        <v>3.6607461727142</v>
      </c>
      <c r="G2767" s="0" t="str">
        <f aca="false">IF(OR(C2767&lt;4,C2767&gt;9),"Winter","Summer")</f>
        <v>Winter</v>
      </c>
    </row>
    <row r="2768" customFormat="false" ht="14.25" hidden="false" customHeight="false" outlineLevel="0" collapsed="false">
      <c r="A2768" s="50" t="n">
        <v>45257</v>
      </c>
      <c r="B2768" s="0" t="n">
        <f aca="false">YEAR(A2768)</f>
        <v>2023</v>
      </c>
      <c r="C2768" s="0" t="n">
        <f aca="false">MONTH(A2768)</f>
        <v>11</v>
      </c>
      <c r="D2768" s="49" t="n">
        <v>21.294</v>
      </c>
      <c r="E2768" s="49" t="n">
        <v>5.9115</v>
      </c>
      <c r="F2768" s="49" t="n">
        <f aca="false">D2768/E2768</f>
        <v>3.60213143872114</v>
      </c>
      <c r="G2768" s="0" t="str">
        <f aca="false">IF(OR(C2768&lt;4,C2768&gt;9),"Winter","Summer")</f>
        <v>Winter</v>
      </c>
    </row>
    <row r="2769" customFormat="false" ht="14.25" hidden="false" customHeight="false" outlineLevel="0" collapsed="false">
      <c r="A2769" s="50" t="n">
        <v>45258</v>
      </c>
      <c r="B2769" s="0" t="n">
        <f aca="false">YEAR(A2769)</f>
        <v>2023</v>
      </c>
      <c r="C2769" s="0" t="n">
        <f aca="false">MONTH(A2769)</f>
        <v>11</v>
      </c>
      <c r="D2769" s="49" t="n">
        <v>21.882</v>
      </c>
      <c r="E2769" s="49" t="n">
        <v>5.649</v>
      </c>
      <c r="F2769" s="49" t="n">
        <f aca="false">D2769/E2769</f>
        <v>3.87360594795539</v>
      </c>
      <c r="G2769" s="0" t="str">
        <f aca="false">IF(OR(C2769&lt;4,C2769&gt;9),"Winter","Summer")</f>
        <v>Winter</v>
      </c>
    </row>
    <row r="2770" customFormat="false" ht="14.25" hidden="false" customHeight="false" outlineLevel="0" collapsed="false">
      <c r="A2770" s="50" t="n">
        <v>45259</v>
      </c>
      <c r="B2770" s="0" t="n">
        <f aca="false">YEAR(A2770)</f>
        <v>2023</v>
      </c>
      <c r="C2770" s="0" t="n">
        <f aca="false">MONTH(A2770)</f>
        <v>11</v>
      </c>
      <c r="D2770" s="49" t="n">
        <v>23.4885</v>
      </c>
      <c r="E2770" s="49" t="n">
        <v>5.5545</v>
      </c>
      <c r="F2770" s="49" t="n">
        <f aca="false">D2770/E2770</f>
        <v>4.22873345935728</v>
      </c>
      <c r="G2770" s="0" t="str">
        <f aca="false">IF(OR(C2770&lt;4,C2770&gt;9),"Winter","Summer")</f>
        <v>Winter</v>
      </c>
    </row>
    <row r="2771" customFormat="false" ht="14.25" hidden="false" customHeight="false" outlineLevel="0" collapsed="false">
      <c r="A2771" s="50" t="n">
        <v>45260</v>
      </c>
      <c r="B2771" s="0" t="n">
        <f aca="false">YEAR(A2771)</f>
        <v>2023</v>
      </c>
      <c r="C2771" s="0" t="n">
        <f aca="false">MONTH(A2771)</f>
        <v>11</v>
      </c>
      <c r="D2771" s="49" t="n">
        <v>25.7145</v>
      </c>
      <c r="E2771" s="49" t="n">
        <v>5.3025002</v>
      </c>
      <c r="F2771" s="49" t="n">
        <f aca="false">D2771/E2771</f>
        <v>4.84950476758115</v>
      </c>
      <c r="G2771" s="0" t="str">
        <f aca="false">IF(OR(C2771&lt;4,C2771&gt;9),"Winter","Summer")</f>
        <v>Winter</v>
      </c>
    </row>
    <row r="2772" customFormat="false" ht="14.25" hidden="false" customHeight="false" outlineLevel="0" collapsed="false">
      <c r="A2772" s="50" t="n">
        <v>45261</v>
      </c>
      <c r="B2772" s="0" t="n">
        <f aca="false">YEAR(A2772)</f>
        <v>2023</v>
      </c>
      <c r="C2772" s="0" t="n">
        <f aca="false">MONTH(A2772)</f>
        <v>12</v>
      </c>
      <c r="D2772" s="49" t="n">
        <v>25.598999</v>
      </c>
      <c r="E2772" s="49" t="n">
        <v>5.334</v>
      </c>
      <c r="F2772" s="49" t="n">
        <f aca="false">D2772/E2772</f>
        <v>4.79921241094863</v>
      </c>
      <c r="G2772" s="0" t="str">
        <f aca="false">IF(OR(C2772&lt;4,C2772&gt;9),"Winter","Summer")</f>
        <v>Winter</v>
      </c>
    </row>
    <row r="2773" customFormat="false" ht="14.25" hidden="false" customHeight="false" outlineLevel="0" collapsed="false">
      <c r="A2773" s="50" t="n">
        <v>45262</v>
      </c>
      <c r="B2773" s="0" t="n">
        <f aca="false">YEAR(A2773)</f>
        <v>2023</v>
      </c>
      <c r="C2773" s="0" t="n">
        <f aca="false">MONTH(A2773)</f>
        <v>12</v>
      </c>
      <c r="D2773" s="49" t="n">
        <v>21.735</v>
      </c>
      <c r="E2773" s="49" t="n">
        <v>5.397</v>
      </c>
      <c r="F2773" s="49" t="n">
        <f aca="false">D2773/E2773</f>
        <v>4.0272373540856</v>
      </c>
      <c r="G2773" s="0" t="str">
        <f aca="false">IF(OR(C2773&lt;4,C2773&gt;9),"Winter","Summer")</f>
        <v>Winter</v>
      </c>
    </row>
    <row r="2774" customFormat="false" ht="14.25" hidden="false" customHeight="false" outlineLevel="0" collapsed="false">
      <c r="A2774" s="50" t="n">
        <v>45263</v>
      </c>
      <c r="B2774" s="0" t="n">
        <f aca="false">YEAR(A2774)</f>
        <v>2023</v>
      </c>
      <c r="C2774" s="0" t="n">
        <f aca="false">MONTH(A2774)</f>
        <v>12</v>
      </c>
      <c r="D2774" s="49" t="n">
        <v>20.443499</v>
      </c>
      <c r="E2774" s="49" t="n">
        <v>5.397</v>
      </c>
      <c r="F2774" s="49" t="n">
        <f aca="false">D2774/E2774</f>
        <v>3.78793755790254</v>
      </c>
      <c r="G2774" s="0" t="str">
        <f aca="false">IF(OR(C2774&lt;4,C2774&gt;9),"Winter","Summer")</f>
        <v>Winter</v>
      </c>
    </row>
    <row r="2775" customFormat="false" ht="14.25" hidden="false" customHeight="false" outlineLevel="0" collapsed="false">
      <c r="A2775" s="50" t="n">
        <v>45264</v>
      </c>
      <c r="B2775" s="0" t="n">
        <f aca="false">YEAR(A2775)</f>
        <v>2023</v>
      </c>
      <c r="C2775" s="0" t="n">
        <f aca="false">MONTH(A2775)</f>
        <v>12</v>
      </c>
      <c r="D2775" s="49" t="n">
        <v>20.475</v>
      </c>
      <c r="E2775" s="49" t="n">
        <v>5.4285</v>
      </c>
      <c r="F2775" s="49" t="n">
        <f aca="false">D2775/E2775</f>
        <v>3.77176015473888</v>
      </c>
      <c r="G2775" s="0" t="str">
        <f aca="false">IF(OR(C2775&lt;4,C2775&gt;9),"Winter","Summer")</f>
        <v>Winter</v>
      </c>
    </row>
    <row r="2776" customFormat="false" ht="14.25" hidden="false" customHeight="false" outlineLevel="0" collapsed="false">
      <c r="A2776" s="50" t="n">
        <v>45265</v>
      </c>
      <c r="B2776" s="0" t="n">
        <f aca="false">YEAR(A2776)</f>
        <v>2023</v>
      </c>
      <c r="C2776" s="0" t="n">
        <f aca="false">MONTH(A2776)</f>
        <v>12</v>
      </c>
      <c r="D2776" s="49" t="n">
        <v>20.601002</v>
      </c>
      <c r="E2776" s="49" t="n">
        <v>5.0295</v>
      </c>
      <c r="F2776" s="49" t="n">
        <f aca="false">D2776/E2776</f>
        <v>4.0960338005766</v>
      </c>
      <c r="G2776" s="0" t="str">
        <f aca="false">IF(OR(C2776&lt;4,C2776&gt;9),"Winter","Summer")</f>
        <v>Winter</v>
      </c>
    </row>
    <row r="2777" customFormat="false" ht="14.25" hidden="false" customHeight="false" outlineLevel="0" collapsed="false">
      <c r="A2777" s="50" t="n">
        <v>45266</v>
      </c>
      <c r="B2777" s="0" t="n">
        <f aca="false">YEAR(A2777)</f>
        <v>2023</v>
      </c>
      <c r="C2777" s="0" t="n">
        <f aca="false">MONTH(A2777)</f>
        <v>12</v>
      </c>
      <c r="D2777" s="49" t="n">
        <v>24.801</v>
      </c>
      <c r="E2777" s="49" t="n">
        <v>4.9875</v>
      </c>
      <c r="F2777" s="49" t="n">
        <f aca="false">D2777/E2777</f>
        <v>4.97263157894737</v>
      </c>
      <c r="G2777" s="0" t="str">
        <f aca="false">IF(OR(C2777&lt;4,C2777&gt;9),"Winter","Summer")</f>
        <v>Winter</v>
      </c>
    </row>
    <row r="2778" customFormat="false" ht="14.25" hidden="false" customHeight="false" outlineLevel="0" collapsed="false">
      <c r="A2778" s="50" t="n">
        <v>45267</v>
      </c>
      <c r="B2778" s="0" t="n">
        <f aca="false">YEAR(A2778)</f>
        <v>2023</v>
      </c>
      <c r="C2778" s="0" t="n">
        <f aca="false">MONTH(A2778)</f>
        <v>12</v>
      </c>
      <c r="D2778" s="49" t="n">
        <v>21.924</v>
      </c>
      <c r="E2778" s="49" t="n">
        <v>5.04</v>
      </c>
      <c r="F2778" s="49" t="n">
        <f aca="false">D2778/E2778</f>
        <v>4.35</v>
      </c>
      <c r="G2778" s="0" t="str">
        <f aca="false">IF(OR(C2778&lt;4,C2778&gt;9),"Winter","Summer")</f>
        <v>Winter</v>
      </c>
    </row>
    <row r="2779" customFormat="false" ht="14.25" hidden="false" customHeight="false" outlineLevel="0" collapsed="false">
      <c r="A2779" s="50" t="n">
        <v>45268</v>
      </c>
      <c r="B2779" s="0" t="n">
        <f aca="false">YEAR(A2779)</f>
        <v>2023</v>
      </c>
      <c r="C2779" s="0" t="n">
        <f aca="false">MONTH(A2779)</f>
        <v>12</v>
      </c>
      <c r="D2779" s="49" t="n">
        <v>21.9765</v>
      </c>
      <c r="E2779" s="49" t="n">
        <v>5.1134996</v>
      </c>
      <c r="F2779" s="49" t="n">
        <f aca="false">D2779/E2779</f>
        <v>4.29774160928848</v>
      </c>
      <c r="G2779" s="0" t="str">
        <f aca="false">IF(OR(C2779&lt;4,C2779&gt;9),"Winter","Summer")</f>
        <v>Winter</v>
      </c>
    </row>
    <row r="2780" customFormat="false" ht="14.25" hidden="false" customHeight="false" outlineLevel="0" collapsed="false">
      <c r="A2780" s="50" t="n">
        <v>45269</v>
      </c>
      <c r="B2780" s="0" t="n">
        <f aca="false">YEAR(A2780)</f>
        <v>2023</v>
      </c>
      <c r="C2780" s="0" t="n">
        <f aca="false">MONTH(A2780)</f>
        <v>12</v>
      </c>
      <c r="D2780" s="49" t="n">
        <v>20.789999</v>
      </c>
      <c r="E2780" s="49" t="n">
        <v>5.04</v>
      </c>
      <c r="F2780" s="49" t="n">
        <f aca="false">D2780/E2780</f>
        <v>4.1249998015873</v>
      </c>
      <c r="G2780" s="0" t="str">
        <f aca="false">IF(OR(C2780&lt;4,C2780&gt;9),"Winter","Summer")</f>
        <v>Winter</v>
      </c>
    </row>
    <row r="2781" customFormat="false" ht="14.25" hidden="false" customHeight="false" outlineLevel="0" collapsed="false">
      <c r="A2781" s="50" t="n">
        <v>45270</v>
      </c>
      <c r="B2781" s="0" t="n">
        <f aca="false">YEAR(A2781)</f>
        <v>2023</v>
      </c>
      <c r="C2781" s="0" t="n">
        <f aca="false">MONTH(A2781)</f>
        <v>12</v>
      </c>
      <c r="D2781" s="49" t="n">
        <v>19.362001</v>
      </c>
      <c r="E2781" s="49" t="n">
        <v>5.04</v>
      </c>
      <c r="F2781" s="49" t="n">
        <f aca="false">D2781/E2781</f>
        <v>3.84166686507937</v>
      </c>
      <c r="G2781" s="0" t="str">
        <f aca="false">IF(OR(C2781&lt;4,C2781&gt;9),"Winter","Summer")</f>
        <v>Winter</v>
      </c>
    </row>
    <row r="2782" customFormat="false" ht="14.25" hidden="false" customHeight="false" outlineLevel="0" collapsed="false">
      <c r="A2782" s="50" t="n">
        <v>45271</v>
      </c>
      <c r="B2782" s="0" t="n">
        <f aca="false">YEAR(A2782)</f>
        <v>2023</v>
      </c>
      <c r="C2782" s="0" t="n">
        <f aca="false">MONTH(A2782)</f>
        <v>12</v>
      </c>
      <c r="D2782" s="49" t="n">
        <v>21.4725</v>
      </c>
      <c r="E2782" s="49" t="n">
        <v>5.04</v>
      </c>
      <c r="F2782" s="49" t="n">
        <f aca="false">D2782/E2782</f>
        <v>4.26041666666667</v>
      </c>
      <c r="G2782" s="0" t="str">
        <f aca="false">IF(OR(C2782&lt;4,C2782&gt;9),"Winter","Summer")</f>
        <v>Winter</v>
      </c>
    </row>
    <row r="2783" customFormat="false" ht="14.25" hidden="false" customHeight="false" outlineLevel="0" collapsed="false">
      <c r="A2783" s="50" t="n">
        <v>45272</v>
      </c>
      <c r="B2783" s="0" t="n">
        <f aca="false">YEAR(A2783)</f>
        <v>2023</v>
      </c>
      <c r="C2783" s="0" t="n">
        <f aca="false">MONTH(A2783)</f>
        <v>12</v>
      </c>
      <c r="D2783" s="49" t="n">
        <v>21.4095</v>
      </c>
      <c r="E2783" s="49" t="n">
        <v>4.788</v>
      </c>
      <c r="F2783" s="49" t="n">
        <f aca="false">D2783/E2783</f>
        <v>4.47149122807018</v>
      </c>
      <c r="G2783" s="0" t="str">
        <f aca="false">IF(OR(C2783&lt;4,C2783&gt;9),"Winter","Summer")</f>
        <v>Winter</v>
      </c>
    </row>
    <row r="2784" customFormat="false" ht="14.25" hidden="false" customHeight="false" outlineLevel="0" collapsed="false">
      <c r="A2784" s="50" t="n">
        <v>45273</v>
      </c>
      <c r="B2784" s="0" t="n">
        <f aca="false">YEAR(A2784)</f>
        <v>2023</v>
      </c>
      <c r="C2784" s="0" t="n">
        <f aca="false">MONTH(A2784)</f>
        <v>12</v>
      </c>
      <c r="D2784" s="49" t="n">
        <v>21.1365</v>
      </c>
      <c r="E2784" s="49" t="n">
        <v>4.6724997</v>
      </c>
      <c r="F2784" s="49" t="n">
        <f aca="false">D2784/E2784</f>
        <v>4.52359579605752</v>
      </c>
      <c r="G2784" s="0" t="str">
        <f aca="false">IF(OR(C2784&lt;4,C2784&gt;9),"Winter","Summer")</f>
        <v>Winter</v>
      </c>
    </row>
    <row r="2785" customFormat="false" ht="14.25" hidden="false" customHeight="false" outlineLevel="0" collapsed="false">
      <c r="A2785" s="50" t="n">
        <v>45274</v>
      </c>
      <c r="B2785" s="0" t="n">
        <f aca="false">YEAR(A2785)</f>
        <v>2023</v>
      </c>
      <c r="C2785" s="0" t="n">
        <f aca="false">MONTH(A2785)</f>
        <v>12</v>
      </c>
      <c r="D2785" s="49" t="n">
        <v>21.314999</v>
      </c>
      <c r="E2785" s="49" t="n">
        <v>4.6410003</v>
      </c>
      <c r="F2785" s="49" t="n">
        <f aca="false">D2785/E2785</f>
        <v>4.59275966864299</v>
      </c>
      <c r="G2785" s="0" t="str">
        <f aca="false">IF(OR(C2785&lt;4,C2785&gt;9),"Winter","Summer")</f>
        <v>Winter</v>
      </c>
    </row>
    <row r="2786" customFormat="false" ht="14.25" hidden="false" customHeight="false" outlineLevel="0" collapsed="false">
      <c r="A2786" s="50" t="n">
        <v>45275</v>
      </c>
      <c r="B2786" s="0" t="n">
        <f aca="false">YEAR(A2786)</f>
        <v>2023</v>
      </c>
      <c r="C2786" s="0" t="n">
        <f aca="false">MONTH(A2786)</f>
        <v>12</v>
      </c>
      <c r="D2786" s="49" t="n">
        <v>20.6535</v>
      </c>
      <c r="E2786" s="49" t="n">
        <v>4.599</v>
      </c>
      <c r="F2786" s="49" t="n">
        <f aca="false">D2786/E2786</f>
        <v>4.49086757990868</v>
      </c>
      <c r="G2786" s="0" t="str">
        <f aca="false">IF(OR(C2786&lt;4,C2786&gt;9),"Winter","Summer")</f>
        <v>Winter</v>
      </c>
    </row>
    <row r="2787" customFormat="false" ht="14.25" hidden="false" customHeight="false" outlineLevel="0" collapsed="false">
      <c r="A2787" s="50" t="n">
        <v>45276</v>
      </c>
      <c r="B2787" s="0" t="n">
        <f aca="false">YEAR(A2787)</f>
        <v>2023</v>
      </c>
      <c r="C2787" s="0" t="n">
        <f aca="false">MONTH(A2787)</f>
        <v>12</v>
      </c>
      <c r="D2787" s="49" t="n">
        <v>18.858</v>
      </c>
      <c r="E2787" s="49" t="n">
        <v>4.242</v>
      </c>
      <c r="F2787" s="49" t="n">
        <f aca="false">D2787/E2787</f>
        <v>4.44554455445545</v>
      </c>
      <c r="G2787" s="0" t="str">
        <f aca="false">IF(OR(C2787&lt;4,C2787&gt;9),"Winter","Summer")</f>
        <v>Winter</v>
      </c>
    </row>
    <row r="2788" customFormat="false" ht="14.25" hidden="false" customHeight="false" outlineLevel="0" collapsed="false">
      <c r="A2788" s="50" t="n">
        <v>45277</v>
      </c>
      <c r="B2788" s="0" t="n">
        <f aca="false">YEAR(A2788)</f>
        <v>2023</v>
      </c>
      <c r="C2788" s="0" t="n">
        <f aca="false">MONTH(A2788)</f>
        <v>12</v>
      </c>
      <c r="D2788" s="49" t="n">
        <v>16.7685</v>
      </c>
      <c r="E2788" s="49" t="n">
        <v>4.242</v>
      </c>
      <c r="F2788" s="49" t="n">
        <f aca="false">D2788/E2788</f>
        <v>3.9529702970297</v>
      </c>
      <c r="G2788" s="0" t="str">
        <f aca="false">IF(OR(C2788&lt;4,C2788&gt;9),"Winter","Summer")</f>
        <v>Winter</v>
      </c>
    </row>
    <row r="2789" customFormat="false" ht="14.25" hidden="false" customHeight="false" outlineLevel="0" collapsed="false">
      <c r="A2789" s="50" t="n">
        <v>45278</v>
      </c>
      <c r="B2789" s="0" t="n">
        <f aca="false">YEAR(A2789)</f>
        <v>2023</v>
      </c>
      <c r="C2789" s="0" t="n">
        <f aca="false">MONTH(A2789)</f>
        <v>12</v>
      </c>
      <c r="D2789" s="49" t="n">
        <v>19.467001</v>
      </c>
      <c r="E2789" s="49" t="n">
        <v>4.2525</v>
      </c>
      <c r="F2789" s="49" t="n">
        <f aca="false">D2789/E2789</f>
        <v>4.57777801293357</v>
      </c>
      <c r="G2789" s="0" t="str">
        <f aca="false">IF(OR(C2789&lt;4,C2789&gt;9),"Winter","Summer")</f>
        <v>Winter</v>
      </c>
    </row>
    <row r="2790" customFormat="false" ht="14.25" hidden="false" customHeight="false" outlineLevel="0" collapsed="false">
      <c r="A2790" s="50" t="n">
        <v>45279</v>
      </c>
      <c r="B2790" s="0" t="n">
        <f aca="false">YEAR(A2790)</f>
        <v>2023</v>
      </c>
      <c r="C2790" s="0" t="n">
        <f aca="false">MONTH(A2790)</f>
        <v>12</v>
      </c>
      <c r="D2790" s="49" t="n">
        <v>19.3305</v>
      </c>
      <c r="E2790" s="49" t="n">
        <v>4.368</v>
      </c>
      <c r="F2790" s="49" t="n">
        <f aca="false">D2790/E2790</f>
        <v>4.42548076923077</v>
      </c>
      <c r="G2790" s="0" t="str">
        <f aca="false">IF(OR(C2790&lt;4,C2790&gt;9),"Winter","Summer")</f>
        <v>Winter</v>
      </c>
    </row>
    <row r="2791" customFormat="false" ht="14.25" hidden="false" customHeight="false" outlineLevel="0" collapsed="false">
      <c r="A2791" s="50" t="n">
        <v>45280</v>
      </c>
      <c r="B2791" s="0" t="n">
        <f aca="false">YEAR(A2791)</f>
        <v>2023</v>
      </c>
      <c r="C2791" s="0" t="n">
        <f aca="false">MONTH(A2791)</f>
        <v>12</v>
      </c>
      <c r="D2791" s="49" t="n">
        <v>18.1125</v>
      </c>
      <c r="E2791" s="49" t="n">
        <v>4.179</v>
      </c>
      <c r="F2791" s="49" t="n">
        <f aca="false">D2791/E2791</f>
        <v>4.33417085427136</v>
      </c>
      <c r="G2791" s="0" t="str">
        <f aca="false">IF(OR(C2791&lt;4,C2791&gt;9),"Winter","Summer")</f>
        <v>Winter</v>
      </c>
    </row>
    <row r="2792" customFormat="false" ht="14.25" hidden="false" customHeight="false" outlineLevel="0" collapsed="false">
      <c r="A2792" s="50" t="n">
        <v>45281</v>
      </c>
      <c r="B2792" s="0" t="n">
        <f aca="false">YEAR(A2792)</f>
        <v>2023</v>
      </c>
      <c r="C2792" s="0" t="n">
        <f aca="false">MONTH(A2792)</f>
        <v>12</v>
      </c>
      <c r="D2792" s="49" t="n">
        <v>16.275</v>
      </c>
      <c r="E2792" s="49" t="n">
        <v>4.2</v>
      </c>
      <c r="F2792" s="49" t="n">
        <f aca="false">D2792/E2792</f>
        <v>3.875</v>
      </c>
      <c r="G2792" s="0" t="str">
        <f aca="false">IF(OR(C2792&lt;4,C2792&gt;9),"Winter","Summer")</f>
        <v>Winter</v>
      </c>
    </row>
    <row r="2793" customFormat="false" ht="14.25" hidden="false" customHeight="false" outlineLevel="0" collapsed="false">
      <c r="A2793" s="50" t="n">
        <v>45282</v>
      </c>
      <c r="B2793" s="0" t="n">
        <f aca="false">YEAR(A2793)</f>
        <v>2023</v>
      </c>
      <c r="C2793" s="0" t="n">
        <f aca="false">MONTH(A2793)</f>
        <v>12</v>
      </c>
      <c r="D2793" s="49" t="n">
        <v>15.5715</v>
      </c>
      <c r="E2793" s="49" t="n">
        <v>4.263</v>
      </c>
      <c r="F2793" s="49" t="n">
        <f aca="false">D2793/E2793</f>
        <v>3.65270935960591</v>
      </c>
      <c r="G2793" s="0" t="str">
        <f aca="false">IF(OR(C2793&lt;4,C2793&gt;9),"Winter","Summer")</f>
        <v>Winter</v>
      </c>
    </row>
    <row r="2794" customFormat="false" ht="14.25" hidden="false" customHeight="false" outlineLevel="0" collapsed="false">
      <c r="A2794" s="50" t="n">
        <v>45283</v>
      </c>
      <c r="B2794" s="0" t="n">
        <f aca="false">YEAR(A2794)</f>
        <v>2023</v>
      </c>
      <c r="C2794" s="0" t="n">
        <f aca="false">MONTH(A2794)</f>
        <v>12</v>
      </c>
      <c r="D2794" s="49" t="n">
        <v>14.2065</v>
      </c>
      <c r="E2794" s="49" t="n">
        <v>4.2735</v>
      </c>
      <c r="F2794" s="49" t="n">
        <f aca="false">D2794/E2794</f>
        <v>3.32432432432432</v>
      </c>
      <c r="G2794" s="0" t="str">
        <f aca="false">IF(OR(C2794&lt;4,C2794&gt;9),"Winter","Summer")</f>
        <v>Winter</v>
      </c>
    </row>
    <row r="2795" customFormat="false" ht="14.25" hidden="false" customHeight="false" outlineLevel="0" collapsed="false">
      <c r="A2795" s="50" t="n">
        <v>45284</v>
      </c>
      <c r="B2795" s="0" t="n">
        <f aca="false">YEAR(A2795)</f>
        <v>2023</v>
      </c>
      <c r="C2795" s="0" t="n">
        <f aca="false">MONTH(A2795)</f>
        <v>12</v>
      </c>
      <c r="D2795" s="49" t="n">
        <v>11.571</v>
      </c>
      <c r="E2795" s="49" t="n">
        <v>4.2735</v>
      </c>
      <c r="F2795" s="49" t="n">
        <f aca="false">D2795/E2795</f>
        <v>2.70761670761671</v>
      </c>
      <c r="G2795" s="0" t="str">
        <f aca="false">IF(OR(C2795&lt;4,C2795&gt;9),"Winter","Summer")</f>
        <v>Winter</v>
      </c>
    </row>
    <row r="2796" customFormat="false" ht="14.25" hidden="false" customHeight="false" outlineLevel="0" collapsed="false">
      <c r="A2796" s="50" t="n">
        <v>45285</v>
      </c>
      <c r="B2796" s="0" t="n">
        <f aca="false">YEAR(A2796)</f>
        <v>2023</v>
      </c>
      <c r="C2796" s="0" t="n">
        <f aca="false">MONTH(A2796)</f>
        <v>12</v>
      </c>
      <c r="D2796" s="49" t="n">
        <v>14.153999</v>
      </c>
      <c r="E2796" s="49" t="n">
        <v>4.2735</v>
      </c>
      <c r="F2796" s="49" t="n">
        <f aca="false">D2796/E2796</f>
        <v>3.31203907803908</v>
      </c>
      <c r="G2796" s="0" t="str">
        <f aca="false">IF(OR(C2796&lt;4,C2796&gt;9),"Winter","Summer")</f>
        <v>Winter</v>
      </c>
    </row>
    <row r="2797" customFormat="false" ht="14.25" hidden="false" customHeight="false" outlineLevel="0" collapsed="false">
      <c r="A2797" s="50" t="n">
        <v>45286</v>
      </c>
      <c r="B2797" s="0" t="n">
        <f aca="false">YEAR(A2797)</f>
        <v>2023</v>
      </c>
      <c r="C2797" s="0" t="n">
        <f aca="false">MONTH(A2797)</f>
        <v>12</v>
      </c>
      <c r="D2797" s="49" t="n">
        <v>17.262001</v>
      </c>
      <c r="E2797" s="49" t="n">
        <v>4.2735</v>
      </c>
      <c r="F2797" s="49" t="n">
        <f aca="false">D2797/E2797</f>
        <v>4.03931227331227</v>
      </c>
      <c r="G2797" s="0" t="str">
        <f aca="false">IF(OR(C2797&lt;4,C2797&gt;9),"Winter","Summer")</f>
        <v>Winter</v>
      </c>
    </row>
    <row r="2798" customFormat="false" ht="14.25" hidden="false" customHeight="false" outlineLevel="0" collapsed="false">
      <c r="A2798" s="50" t="n">
        <v>45287</v>
      </c>
      <c r="B2798" s="0" t="n">
        <f aca="false">YEAR(A2798)</f>
        <v>2023</v>
      </c>
      <c r="C2798" s="0" t="n">
        <f aca="false">MONTH(A2798)</f>
        <v>12</v>
      </c>
      <c r="D2798" s="49" t="n">
        <v>18.1965</v>
      </c>
      <c r="E2798" s="49" t="n">
        <v>4.3259997</v>
      </c>
      <c r="F2798" s="49" t="n">
        <f aca="false">D2798/E2798</f>
        <v>4.20631097131144</v>
      </c>
      <c r="G2798" s="0" t="str">
        <f aca="false">IF(OR(C2798&lt;4,C2798&gt;9),"Winter","Summer")</f>
        <v>Winter</v>
      </c>
    </row>
    <row r="2799" customFormat="false" ht="14.25" hidden="false" customHeight="false" outlineLevel="0" collapsed="false">
      <c r="A2799" s="50" t="n">
        <v>45288</v>
      </c>
      <c r="B2799" s="0" t="n">
        <f aca="false">YEAR(A2799)</f>
        <v>2023</v>
      </c>
      <c r="C2799" s="0" t="n">
        <f aca="false">MONTH(A2799)</f>
        <v>12</v>
      </c>
      <c r="D2799" s="49" t="n">
        <v>15.0885</v>
      </c>
      <c r="E2799" s="49" t="n">
        <v>4.5360003</v>
      </c>
      <c r="F2799" s="49" t="n">
        <f aca="false">D2799/E2799</f>
        <v>3.32638866888964</v>
      </c>
      <c r="G2799" s="0" t="str">
        <f aca="false">IF(OR(C2799&lt;4,C2799&gt;9),"Winter","Summer")</f>
        <v>Winter</v>
      </c>
    </row>
    <row r="2800" customFormat="false" ht="14.25" hidden="false" customHeight="false" outlineLevel="0" collapsed="false">
      <c r="A2800" s="50" t="n">
        <v>45289</v>
      </c>
      <c r="B2800" s="0" t="n">
        <f aca="false">YEAR(A2800)</f>
        <v>2023</v>
      </c>
      <c r="C2800" s="0" t="n">
        <f aca="false">MONTH(A2800)</f>
        <v>12</v>
      </c>
      <c r="D2800" s="49" t="n">
        <v>15.8654995</v>
      </c>
      <c r="E2800" s="49" t="n">
        <v>4.4205</v>
      </c>
      <c r="F2800" s="49" t="n">
        <f aca="false">D2800/E2800</f>
        <v>3.5890735210949</v>
      </c>
      <c r="G2800" s="0" t="str">
        <f aca="false">IF(OR(C2800&lt;4,C2800&gt;9),"Winter","Summer")</f>
        <v>Winter</v>
      </c>
    </row>
    <row r="2801" customFormat="false" ht="14.25" hidden="false" customHeight="false" outlineLevel="0" collapsed="false">
      <c r="A2801" s="50" t="n">
        <v>45290</v>
      </c>
      <c r="B2801" s="0" t="n">
        <f aca="false">YEAR(A2801)</f>
        <v>2023</v>
      </c>
      <c r="C2801" s="0" t="n">
        <f aca="false">MONTH(A2801)</f>
        <v>12</v>
      </c>
      <c r="D2801" s="49" t="n">
        <v>19.026001</v>
      </c>
      <c r="E2801" s="49" t="n">
        <v>4.3995</v>
      </c>
      <c r="F2801" s="49" t="n">
        <f aca="false">D2801/E2801</f>
        <v>4.32458256620071</v>
      </c>
      <c r="G2801" s="0" t="str">
        <f aca="false">IF(OR(C2801&lt;4,C2801&gt;9),"Winter","Summer")</f>
        <v>Winter</v>
      </c>
    </row>
    <row r="2802" customFormat="false" ht="14.25" hidden="false" customHeight="false" outlineLevel="0" collapsed="false">
      <c r="A2802" s="50" t="n">
        <v>45291</v>
      </c>
      <c r="B2802" s="0" t="n">
        <f aca="false">YEAR(A2802)</f>
        <v>2023</v>
      </c>
      <c r="C2802" s="0" t="n">
        <f aca="false">MONTH(A2802)</f>
        <v>12</v>
      </c>
      <c r="D2802" s="49" t="n">
        <v>18.48</v>
      </c>
      <c r="E2802" s="49" t="n">
        <v>4.3995</v>
      </c>
      <c r="F2802" s="49" t="n">
        <f aca="false">D2802/E2802</f>
        <v>4.20047732696897</v>
      </c>
      <c r="G2802" s="0" t="str">
        <f aca="false">IF(OR(C2802&lt;4,C2802&gt;9),"Winter","Summer")</f>
        <v>Winter</v>
      </c>
    </row>
    <row r="2803" customFormat="false" ht="14.25" hidden="false" customHeight="false" outlineLevel="0" collapsed="false">
      <c r="A2803" s="50" t="n">
        <v>45292</v>
      </c>
      <c r="B2803" s="0" t="n">
        <f aca="false">YEAR(A2803)</f>
        <v>2024</v>
      </c>
      <c r="C2803" s="0" t="n">
        <f aca="false">MONTH(A2803)</f>
        <v>1</v>
      </c>
      <c r="D2803" s="49" t="n">
        <v>16.359</v>
      </c>
      <c r="E2803" s="49" t="n">
        <v>4.3995</v>
      </c>
      <c r="F2803" s="49" t="n">
        <f aca="false">D2803/E2803</f>
        <v>3.71837708830549</v>
      </c>
      <c r="G2803" s="0" t="str">
        <f aca="false">IF(OR(C2803&lt;4,C2803&gt;9),"Winter","Summer")</f>
        <v>Winter</v>
      </c>
    </row>
    <row r="2804" customFormat="false" ht="14.25" hidden="false" customHeight="false" outlineLevel="0" collapsed="false">
      <c r="A2804" s="50" t="n">
        <v>45293</v>
      </c>
      <c r="B2804" s="0" t="n">
        <f aca="false">YEAR(A2804)</f>
        <v>2024</v>
      </c>
      <c r="C2804" s="0" t="n">
        <f aca="false">MONTH(A2804)</f>
        <v>1</v>
      </c>
      <c r="D2804" s="49" t="n">
        <v>17.5035</v>
      </c>
      <c r="E2804" s="49" t="n">
        <v>4.5045</v>
      </c>
      <c r="F2804" s="49" t="n">
        <f aca="false">D2804/E2804</f>
        <v>3.88578088578089</v>
      </c>
      <c r="G2804" s="0" t="str">
        <f aca="false">IF(OR(C2804&lt;4,C2804&gt;9),"Winter","Summer")</f>
        <v>Winter</v>
      </c>
    </row>
    <row r="2805" customFormat="false" ht="14.25" hidden="false" customHeight="false" outlineLevel="0" collapsed="false">
      <c r="A2805" s="50" t="n">
        <v>45294</v>
      </c>
      <c r="B2805" s="0" t="n">
        <f aca="false">YEAR(A2805)</f>
        <v>2024</v>
      </c>
      <c r="C2805" s="0" t="n">
        <f aca="false">MONTH(A2805)</f>
        <v>1</v>
      </c>
      <c r="D2805" s="49" t="n">
        <v>19.7925</v>
      </c>
      <c r="E2805" s="49" t="n">
        <v>4.1685</v>
      </c>
      <c r="F2805" s="49" t="n">
        <f aca="false">D2805/E2805</f>
        <v>4.74811083123426</v>
      </c>
      <c r="G2805" s="0" t="str">
        <f aca="false">IF(OR(C2805&lt;4,C2805&gt;9),"Winter","Summer")</f>
        <v>Winter</v>
      </c>
    </row>
    <row r="2806" customFormat="false" ht="14.25" hidden="false" customHeight="false" outlineLevel="0" collapsed="false">
      <c r="A2806" s="50" t="n">
        <v>45295</v>
      </c>
      <c r="B2806" s="0" t="n">
        <f aca="false">YEAR(A2806)</f>
        <v>2024</v>
      </c>
      <c r="C2806" s="0" t="n">
        <f aca="false">MONTH(A2806)</f>
        <v>1</v>
      </c>
      <c r="D2806" s="49" t="n">
        <v>20.9055</v>
      </c>
      <c r="E2806" s="49" t="n">
        <v>4.5255</v>
      </c>
      <c r="F2806" s="49" t="n">
        <f aca="false">D2806/E2806</f>
        <v>4.61948955916473</v>
      </c>
      <c r="G2806" s="0" t="str">
        <f aca="false">IF(OR(C2806&lt;4,C2806&gt;9),"Winter","Summer")</f>
        <v>Winter</v>
      </c>
    </row>
    <row r="2807" customFormat="false" ht="14.25" hidden="false" customHeight="false" outlineLevel="0" collapsed="false">
      <c r="A2807" s="50" t="n">
        <v>45296</v>
      </c>
      <c r="B2807" s="0" t="n">
        <f aca="false">YEAR(A2807)</f>
        <v>2024</v>
      </c>
      <c r="C2807" s="0" t="n">
        <f aca="false">MONTH(A2807)</f>
        <v>1</v>
      </c>
      <c r="D2807" s="49" t="n">
        <v>21.3045</v>
      </c>
      <c r="E2807" s="49" t="n">
        <v>4.6410003</v>
      </c>
      <c r="F2807" s="49" t="n">
        <f aca="false">D2807/E2807</f>
        <v>4.59049744082111</v>
      </c>
      <c r="G2807" s="0" t="str">
        <f aca="false">IF(OR(C2807&lt;4,C2807&gt;9),"Winter","Summer")</f>
        <v>Winter</v>
      </c>
    </row>
    <row r="2808" customFormat="false" ht="14.25" hidden="false" customHeight="false" outlineLevel="0" collapsed="false">
      <c r="A2808" s="50" t="n">
        <v>45297</v>
      </c>
      <c r="B2808" s="0" t="n">
        <f aca="false">YEAR(A2808)</f>
        <v>2024</v>
      </c>
      <c r="C2808" s="0" t="n">
        <f aca="false">MONTH(A2808)</f>
        <v>1</v>
      </c>
      <c r="D2808" s="49" t="n">
        <v>21.220499</v>
      </c>
      <c r="E2808" s="49" t="n">
        <v>4.7355003</v>
      </c>
      <c r="F2808" s="49" t="n">
        <f aca="false">D2808/E2808</f>
        <v>4.48115249829041</v>
      </c>
      <c r="G2808" s="0" t="str">
        <f aca="false">IF(OR(C2808&lt;4,C2808&gt;9),"Winter","Summer")</f>
        <v>Winter</v>
      </c>
    </row>
    <row r="2809" customFormat="false" ht="14.25" hidden="false" customHeight="false" outlineLevel="0" collapsed="false">
      <c r="A2809" s="50" t="n">
        <v>45298</v>
      </c>
      <c r="B2809" s="0" t="n">
        <f aca="false">YEAR(A2809)</f>
        <v>2024</v>
      </c>
      <c r="C2809" s="0" t="n">
        <f aca="false">MONTH(A2809)</f>
        <v>1</v>
      </c>
      <c r="D2809" s="49" t="n">
        <v>21.294</v>
      </c>
      <c r="E2809" s="49" t="n">
        <v>4.7355003</v>
      </c>
      <c r="F2809" s="49" t="n">
        <f aca="false">D2809/E2809</f>
        <v>4.49667377277962</v>
      </c>
      <c r="G2809" s="0" t="str">
        <f aca="false">IF(OR(C2809&lt;4,C2809&gt;9),"Winter","Summer")</f>
        <v>Winter</v>
      </c>
    </row>
    <row r="2810" customFormat="false" ht="14.25" hidden="false" customHeight="false" outlineLevel="0" collapsed="false">
      <c r="A2810" s="50" t="n">
        <v>45299</v>
      </c>
      <c r="B2810" s="0" t="n">
        <f aca="false">YEAR(A2810)</f>
        <v>2024</v>
      </c>
      <c r="C2810" s="0" t="n">
        <f aca="false">MONTH(A2810)</f>
        <v>1</v>
      </c>
      <c r="D2810" s="49" t="n">
        <v>22.0185</v>
      </c>
      <c r="E2810" s="49" t="n">
        <v>4.7775</v>
      </c>
      <c r="F2810" s="49" t="n">
        <f aca="false">D2810/E2810</f>
        <v>4.60879120879121</v>
      </c>
      <c r="G2810" s="0" t="str">
        <f aca="false">IF(OR(C2810&lt;4,C2810&gt;9),"Winter","Summer")</f>
        <v>Winter</v>
      </c>
    </row>
    <row r="2811" customFormat="false" ht="14.25" hidden="false" customHeight="false" outlineLevel="0" collapsed="false">
      <c r="A2811" s="50" t="n">
        <v>45300</v>
      </c>
      <c r="B2811" s="0" t="n">
        <f aca="false">YEAR(A2811)</f>
        <v>2024</v>
      </c>
      <c r="C2811" s="0" t="n">
        <f aca="false">MONTH(A2811)</f>
        <v>1</v>
      </c>
      <c r="D2811" s="49" t="n">
        <v>22.155</v>
      </c>
      <c r="E2811" s="49" t="n">
        <v>4.473</v>
      </c>
      <c r="F2811" s="49" t="n">
        <f aca="false">D2811/E2811</f>
        <v>4.95305164319249</v>
      </c>
      <c r="G2811" s="0" t="str">
        <f aca="false">IF(OR(C2811&lt;4,C2811&gt;9),"Winter","Summer")</f>
        <v>Winter</v>
      </c>
    </row>
    <row r="2812" customFormat="false" ht="14.25" hidden="false" customHeight="false" outlineLevel="0" collapsed="false">
      <c r="A2812" s="50" t="n">
        <v>45301</v>
      </c>
      <c r="B2812" s="0" t="n">
        <f aca="false">YEAR(A2812)</f>
        <v>2024</v>
      </c>
      <c r="C2812" s="0" t="n">
        <f aca="false">MONTH(A2812)</f>
        <v>1</v>
      </c>
      <c r="D2812" s="49" t="n">
        <v>22.4805</v>
      </c>
      <c r="E2812" s="49" t="n">
        <v>4.4625</v>
      </c>
      <c r="F2812" s="49" t="n">
        <f aca="false">D2812/E2812</f>
        <v>5.03764705882353</v>
      </c>
      <c r="G2812" s="0" t="str">
        <f aca="false">IF(OR(C2812&lt;4,C2812&gt;9),"Winter","Summer")</f>
        <v>Winter</v>
      </c>
    </row>
    <row r="2813" customFormat="false" ht="14.25" hidden="false" customHeight="false" outlineLevel="0" collapsed="false">
      <c r="A2813" s="50" t="n">
        <v>45302</v>
      </c>
      <c r="B2813" s="0" t="n">
        <f aca="false">YEAR(A2813)</f>
        <v>2024</v>
      </c>
      <c r="C2813" s="0" t="n">
        <f aca="false">MONTH(A2813)</f>
        <v>1</v>
      </c>
      <c r="D2813" s="49" t="n">
        <v>22.196999</v>
      </c>
      <c r="E2813" s="49" t="n">
        <v>4.4519997</v>
      </c>
      <c r="F2813" s="49" t="n">
        <f aca="false">D2813/E2813</f>
        <v>4.98584916795929</v>
      </c>
      <c r="G2813" s="0" t="str">
        <f aca="false">IF(OR(C2813&lt;4,C2813&gt;9),"Winter","Summer")</f>
        <v>Winter</v>
      </c>
    </row>
    <row r="2814" customFormat="false" ht="14.25" hidden="false" customHeight="false" outlineLevel="0" collapsed="false">
      <c r="A2814" s="50" t="n">
        <v>45303</v>
      </c>
      <c r="B2814" s="0" t="n">
        <f aca="false">YEAR(A2814)</f>
        <v>2024</v>
      </c>
      <c r="C2814" s="0" t="n">
        <f aca="false">MONTH(A2814)</f>
        <v>1</v>
      </c>
      <c r="D2814" s="49" t="n">
        <v>21.903</v>
      </c>
      <c r="E2814" s="49" t="n">
        <v>4.4519997</v>
      </c>
      <c r="F2814" s="49" t="n">
        <f aca="false">D2814/E2814</f>
        <v>4.91981165227841</v>
      </c>
      <c r="G2814" s="0" t="str">
        <f aca="false">IF(OR(C2814&lt;4,C2814&gt;9),"Winter","Summer")</f>
        <v>Winter</v>
      </c>
    </row>
    <row r="2815" customFormat="false" ht="14.25" hidden="false" customHeight="false" outlineLevel="0" collapsed="false">
      <c r="A2815" s="50" t="n">
        <v>45304</v>
      </c>
      <c r="B2815" s="0" t="n">
        <f aca="false">YEAR(A2815)</f>
        <v>2024</v>
      </c>
      <c r="C2815" s="0" t="n">
        <f aca="false">MONTH(A2815)</f>
        <v>1</v>
      </c>
      <c r="D2815" s="49" t="n">
        <v>20.538</v>
      </c>
      <c r="E2815" s="49" t="n">
        <v>4.4835</v>
      </c>
      <c r="F2815" s="49" t="n">
        <f aca="false">D2815/E2815</f>
        <v>4.5807962529274</v>
      </c>
      <c r="G2815" s="0" t="str">
        <f aca="false">IF(OR(C2815&lt;4,C2815&gt;9),"Winter","Summer")</f>
        <v>Winter</v>
      </c>
    </row>
    <row r="2816" customFormat="false" ht="14.25" hidden="false" customHeight="false" outlineLevel="0" collapsed="false">
      <c r="A2816" s="50" t="n">
        <v>45305</v>
      </c>
      <c r="B2816" s="0" t="n">
        <f aca="false">YEAR(A2816)</f>
        <v>2024</v>
      </c>
      <c r="C2816" s="0" t="n">
        <f aca="false">MONTH(A2816)</f>
        <v>1</v>
      </c>
      <c r="D2816" s="49" t="n">
        <v>20.233501</v>
      </c>
      <c r="E2816" s="49" t="n">
        <v>4.4835</v>
      </c>
      <c r="F2816" s="49" t="n">
        <f aca="false">D2816/E2816</f>
        <v>4.51288078510093</v>
      </c>
      <c r="G2816" s="0" t="str">
        <f aca="false">IF(OR(C2816&lt;4,C2816&gt;9),"Winter","Summer")</f>
        <v>Winter</v>
      </c>
    </row>
    <row r="2817" customFormat="false" ht="14.25" hidden="false" customHeight="false" outlineLevel="0" collapsed="false">
      <c r="A2817" s="50" t="n">
        <v>45306</v>
      </c>
      <c r="B2817" s="0" t="n">
        <f aca="false">YEAR(A2817)</f>
        <v>2024</v>
      </c>
      <c r="C2817" s="0" t="n">
        <f aca="false">MONTH(A2817)</f>
        <v>1</v>
      </c>
      <c r="D2817" s="49" t="n">
        <v>20.664</v>
      </c>
      <c r="E2817" s="49" t="n">
        <v>4.5255</v>
      </c>
      <c r="F2817" s="49" t="n">
        <f aca="false">D2817/E2817</f>
        <v>4.5661252900232</v>
      </c>
      <c r="G2817" s="0" t="str">
        <f aca="false">IF(OR(C2817&lt;4,C2817&gt;9),"Winter","Summer")</f>
        <v>Winter</v>
      </c>
    </row>
    <row r="2818" customFormat="false" ht="14.25" hidden="false" customHeight="false" outlineLevel="0" collapsed="false">
      <c r="A2818" s="50" t="n">
        <v>45307</v>
      </c>
      <c r="B2818" s="0" t="n">
        <f aca="false">YEAR(A2818)</f>
        <v>2024</v>
      </c>
      <c r="C2818" s="0" t="n">
        <f aca="false">MONTH(A2818)</f>
        <v>1</v>
      </c>
      <c r="D2818" s="49" t="n">
        <v>21.42</v>
      </c>
      <c r="E2818" s="49" t="n">
        <v>4.3365</v>
      </c>
      <c r="F2818" s="49" t="n">
        <f aca="false">D2818/E2818</f>
        <v>4.93946731234867</v>
      </c>
      <c r="G2818" s="0" t="str">
        <f aca="false">IF(OR(C2818&lt;4,C2818&gt;9),"Winter","Summer")</f>
        <v>Winter</v>
      </c>
    </row>
    <row r="2819" customFormat="false" ht="14.25" hidden="false" customHeight="false" outlineLevel="0" collapsed="false">
      <c r="A2819" s="50" t="n">
        <v>45308</v>
      </c>
      <c r="B2819" s="0" t="n">
        <f aca="false">YEAR(A2819)</f>
        <v>2024</v>
      </c>
      <c r="C2819" s="0" t="n">
        <f aca="false">MONTH(A2819)</f>
        <v>1</v>
      </c>
      <c r="D2819" s="49" t="n">
        <v>21.8085</v>
      </c>
      <c r="E2819" s="49" t="n">
        <v>4.305</v>
      </c>
      <c r="F2819" s="49" t="n">
        <f aca="false">D2819/E2819</f>
        <v>5.06585365853659</v>
      </c>
      <c r="G2819" s="0" t="str">
        <f aca="false">IF(OR(C2819&lt;4,C2819&gt;9),"Winter","Summer")</f>
        <v>Winter</v>
      </c>
    </row>
    <row r="2820" customFormat="false" ht="14.25" hidden="false" customHeight="false" outlineLevel="0" collapsed="false">
      <c r="A2820" s="50" t="n">
        <v>45309</v>
      </c>
      <c r="B2820" s="0" t="n">
        <f aca="false">YEAR(A2820)</f>
        <v>2024</v>
      </c>
      <c r="C2820" s="0" t="n">
        <f aca="false">MONTH(A2820)</f>
        <v>1</v>
      </c>
      <c r="D2820" s="49" t="n">
        <v>20.244001</v>
      </c>
      <c r="E2820" s="49" t="n">
        <v>4.0845003</v>
      </c>
      <c r="F2820" s="49" t="n">
        <f aca="false">D2820/E2820</f>
        <v>4.95629808130997</v>
      </c>
      <c r="G2820" s="0" t="str">
        <f aca="false">IF(OR(C2820&lt;4,C2820&gt;9),"Winter","Summer")</f>
        <v>Winter</v>
      </c>
    </row>
    <row r="2821" customFormat="false" ht="14.25" hidden="false" customHeight="false" outlineLevel="0" collapsed="false">
      <c r="A2821" s="50" t="n">
        <v>45310</v>
      </c>
      <c r="B2821" s="0" t="n">
        <f aca="false">YEAR(A2821)</f>
        <v>2024</v>
      </c>
      <c r="C2821" s="0" t="n">
        <f aca="false">MONTH(A2821)</f>
        <v>1</v>
      </c>
      <c r="D2821" s="49" t="n">
        <v>19.677</v>
      </c>
      <c r="E2821" s="49" t="n">
        <v>4.0950003</v>
      </c>
      <c r="F2821" s="49" t="n">
        <f aca="false">D2821/E2821</f>
        <v>4.80512785310419</v>
      </c>
      <c r="G2821" s="0" t="str">
        <f aca="false">IF(OR(C2821&lt;4,C2821&gt;9),"Winter","Summer")</f>
        <v>Winter</v>
      </c>
    </row>
    <row r="2822" customFormat="false" ht="14.25" hidden="false" customHeight="false" outlineLevel="0" collapsed="false">
      <c r="A2822" s="50" t="n">
        <v>45311</v>
      </c>
      <c r="B2822" s="0" t="n">
        <f aca="false">YEAR(A2822)</f>
        <v>2024</v>
      </c>
      <c r="C2822" s="0" t="n">
        <f aca="false">MONTH(A2822)</f>
        <v>1</v>
      </c>
      <c r="D2822" s="49" t="n">
        <v>19.2255</v>
      </c>
      <c r="E2822" s="49" t="n">
        <v>4.0740004</v>
      </c>
      <c r="F2822" s="49" t="n">
        <f aca="false">D2822/E2822</f>
        <v>4.71907170161299</v>
      </c>
      <c r="G2822" s="0" t="str">
        <f aca="false">IF(OR(C2822&lt;4,C2822&gt;9),"Winter","Summer")</f>
        <v>Winter</v>
      </c>
    </row>
    <row r="2823" customFormat="false" ht="14.25" hidden="false" customHeight="false" outlineLevel="0" collapsed="false">
      <c r="A2823" s="50" t="n">
        <v>45312</v>
      </c>
      <c r="B2823" s="0" t="n">
        <f aca="false">YEAR(A2823)</f>
        <v>2024</v>
      </c>
      <c r="C2823" s="0" t="n">
        <f aca="false">MONTH(A2823)</f>
        <v>1</v>
      </c>
      <c r="D2823" s="49" t="n">
        <v>18.3015</v>
      </c>
      <c r="E2823" s="49" t="n">
        <v>4.0740004</v>
      </c>
      <c r="F2823" s="49" t="n">
        <f aca="false">D2823/E2823</f>
        <v>4.49226760017009</v>
      </c>
      <c r="G2823" s="0" t="str">
        <f aca="false">IF(OR(C2823&lt;4,C2823&gt;9),"Winter","Summer")</f>
        <v>Winter</v>
      </c>
    </row>
    <row r="2824" customFormat="false" ht="14.25" hidden="false" customHeight="false" outlineLevel="0" collapsed="false">
      <c r="A2824" s="50" t="n">
        <v>45313</v>
      </c>
      <c r="B2824" s="0" t="n">
        <f aca="false">YEAR(A2824)</f>
        <v>2024</v>
      </c>
      <c r="C2824" s="0" t="n">
        <f aca="false">MONTH(A2824)</f>
        <v>1</v>
      </c>
      <c r="D2824" s="49" t="n">
        <v>17.787</v>
      </c>
      <c r="E2824" s="49" t="n">
        <v>4.0845003</v>
      </c>
      <c r="F2824" s="49" t="n">
        <f aca="false">D2824/E2824</f>
        <v>4.35475546421186</v>
      </c>
      <c r="G2824" s="0" t="str">
        <f aca="false">IF(OR(C2824&lt;4,C2824&gt;9),"Winter","Summer")</f>
        <v>Winter</v>
      </c>
    </row>
    <row r="2825" customFormat="false" ht="14.25" hidden="false" customHeight="false" outlineLevel="0" collapsed="false">
      <c r="A2825" s="50" t="n">
        <v>45314</v>
      </c>
      <c r="B2825" s="0" t="n">
        <f aca="false">YEAR(A2825)</f>
        <v>2024</v>
      </c>
      <c r="C2825" s="0" t="n">
        <f aca="false">MONTH(A2825)</f>
        <v>1</v>
      </c>
      <c r="D2825" s="49" t="n">
        <v>18.312</v>
      </c>
      <c r="E2825" s="49" t="n">
        <v>3.9585</v>
      </c>
      <c r="F2825" s="49" t="n">
        <f aca="false">D2825/E2825</f>
        <v>4.62599469496021</v>
      </c>
      <c r="G2825" s="0" t="str">
        <f aca="false">IF(OR(C2825&lt;4,C2825&gt;9),"Winter","Summer")</f>
        <v>Winter</v>
      </c>
    </row>
    <row r="2826" customFormat="false" ht="14.25" hidden="false" customHeight="false" outlineLevel="0" collapsed="false">
      <c r="A2826" s="50" t="n">
        <v>45315</v>
      </c>
      <c r="B2826" s="0" t="n">
        <f aca="false">YEAR(A2826)</f>
        <v>2024</v>
      </c>
      <c r="C2826" s="0" t="n">
        <f aca="false">MONTH(A2826)</f>
        <v>1</v>
      </c>
      <c r="D2826" s="49" t="n">
        <v>17.1465</v>
      </c>
      <c r="E2826" s="49" t="n">
        <v>3.948</v>
      </c>
      <c r="F2826" s="49" t="n">
        <f aca="false">D2826/E2826</f>
        <v>4.34308510638298</v>
      </c>
      <c r="G2826" s="0" t="str">
        <f aca="false">IF(OR(C2826&lt;4,C2826&gt;9),"Winter","Summer")</f>
        <v>Winter</v>
      </c>
    </row>
    <row r="2827" customFormat="false" ht="14.25" hidden="false" customHeight="false" outlineLevel="0" collapsed="false">
      <c r="A2827" s="50" t="n">
        <v>45316</v>
      </c>
      <c r="B2827" s="0" t="n">
        <f aca="false">YEAR(A2827)</f>
        <v>2024</v>
      </c>
      <c r="C2827" s="0" t="n">
        <f aca="false">MONTH(A2827)</f>
        <v>1</v>
      </c>
      <c r="D2827" s="49" t="n">
        <v>19.372501</v>
      </c>
      <c r="E2827" s="49" t="n">
        <v>4.116</v>
      </c>
      <c r="F2827" s="49" t="n">
        <f aca="false">D2827/E2827</f>
        <v>4.70663289601555</v>
      </c>
      <c r="G2827" s="0" t="str">
        <f aca="false">IF(OR(C2827&lt;4,C2827&gt;9),"Winter","Summer")</f>
        <v>Winter</v>
      </c>
    </row>
    <row r="2828" customFormat="false" ht="14.25" hidden="false" customHeight="false" outlineLevel="0" collapsed="false">
      <c r="A2828" s="50" t="n">
        <v>45317</v>
      </c>
      <c r="B2828" s="0" t="n">
        <f aca="false">YEAR(A2828)</f>
        <v>2024</v>
      </c>
      <c r="C2828" s="0" t="n">
        <f aca="false">MONTH(A2828)</f>
        <v>1</v>
      </c>
      <c r="D2828" s="49" t="n">
        <v>18.417002</v>
      </c>
      <c r="E2828" s="49" t="n">
        <v>3.99</v>
      </c>
      <c r="F2828" s="49" t="n">
        <f aca="false">D2828/E2828</f>
        <v>4.61578997493734</v>
      </c>
      <c r="G2828" s="0" t="str">
        <f aca="false">IF(OR(C2828&lt;4,C2828&gt;9),"Winter","Summer")</f>
        <v>Winter</v>
      </c>
    </row>
    <row r="2829" customFormat="false" ht="14.25" hidden="false" customHeight="false" outlineLevel="0" collapsed="false">
      <c r="A2829" s="50" t="n">
        <v>45318</v>
      </c>
      <c r="B2829" s="0" t="n">
        <f aca="false">YEAR(A2829)</f>
        <v>2024</v>
      </c>
      <c r="C2829" s="0" t="n">
        <f aca="false">MONTH(A2829)</f>
        <v>1</v>
      </c>
      <c r="D2829" s="49" t="n">
        <v>18.564001</v>
      </c>
      <c r="E2829" s="49" t="n">
        <v>4.0740004</v>
      </c>
      <c r="F2829" s="49" t="n">
        <f aca="false">D2829/E2829</f>
        <v>4.55670082899354</v>
      </c>
      <c r="G2829" s="0" t="str">
        <f aca="false">IF(OR(C2829&lt;4,C2829&gt;9),"Winter","Summer")</f>
        <v>Winter</v>
      </c>
    </row>
    <row r="2830" customFormat="false" ht="14.25" hidden="false" customHeight="false" outlineLevel="0" collapsed="false">
      <c r="A2830" s="50" t="n">
        <v>45319</v>
      </c>
      <c r="B2830" s="0" t="n">
        <f aca="false">YEAR(A2830)</f>
        <v>2024</v>
      </c>
      <c r="C2830" s="0" t="n">
        <f aca="false">MONTH(A2830)</f>
        <v>1</v>
      </c>
      <c r="D2830" s="49" t="n">
        <v>17.5035</v>
      </c>
      <c r="E2830" s="49" t="n">
        <v>4.0740004</v>
      </c>
      <c r="F2830" s="49" t="n">
        <f aca="false">D2830/E2830</f>
        <v>4.29639133074214</v>
      </c>
      <c r="G2830" s="0" t="str">
        <f aca="false">IF(OR(C2830&lt;4,C2830&gt;9),"Winter","Summer")</f>
        <v>Winter</v>
      </c>
    </row>
    <row r="2831" customFormat="false" ht="14.25" hidden="false" customHeight="false" outlineLevel="0" collapsed="false">
      <c r="A2831" s="50" t="n">
        <v>45320</v>
      </c>
      <c r="B2831" s="0" t="n">
        <f aca="false">YEAR(A2831)</f>
        <v>2024</v>
      </c>
      <c r="C2831" s="0" t="n">
        <f aca="false">MONTH(A2831)</f>
        <v>1</v>
      </c>
      <c r="D2831" s="49" t="n">
        <v>19.813501</v>
      </c>
      <c r="E2831" s="49" t="n">
        <v>4.0845003</v>
      </c>
      <c r="F2831" s="49" t="n">
        <f aca="false">D2831/E2831</f>
        <v>4.85089963146777</v>
      </c>
      <c r="G2831" s="0" t="str">
        <f aca="false">IF(OR(C2831&lt;4,C2831&gt;9),"Winter","Summer")</f>
        <v>Winter</v>
      </c>
    </row>
    <row r="2832" customFormat="false" ht="14.25" hidden="false" customHeight="false" outlineLevel="0" collapsed="false">
      <c r="A2832" s="50" t="n">
        <v>45321</v>
      </c>
      <c r="B2832" s="0" t="n">
        <f aca="false">YEAR(A2832)</f>
        <v>2024</v>
      </c>
      <c r="C2832" s="0" t="n">
        <f aca="false">MONTH(A2832)</f>
        <v>1</v>
      </c>
      <c r="D2832" s="49" t="n">
        <v>19.614</v>
      </c>
      <c r="E2832" s="49" t="n">
        <v>4.1055</v>
      </c>
      <c r="F2832" s="49" t="n">
        <f aca="false">D2832/E2832</f>
        <v>4.77749360613811</v>
      </c>
      <c r="G2832" s="0" t="str">
        <f aca="false">IF(OR(C2832&lt;4,C2832&gt;9),"Winter","Summer")</f>
        <v>Winter</v>
      </c>
    </row>
    <row r="2833" customFormat="false" ht="14.25" hidden="false" customHeight="false" outlineLevel="0" collapsed="false">
      <c r="A2833" s="50" t="n">
        <v>45322</v>
      </c>
      <c r="B2833" s="0" t="n">
        <f aca="false">YEAR(A2833)</f>
        <v>2024</v>
      </c>
      <c r="C2833" s="0" t="n">
        <f aca="false">MONTH(A2833)</f>
        <v>1</v>
      </c>
      <c r="D2833" s="49" t="n">
        <v>18.879</v>
      </c>
      <c r="E2833" s="49" t="n">
        <v>4.242</v>
      </c>
      <c r="F2833" s="49" t="n">
        <f aca="false">D2833/E2833</f>
        <v>4.45049504950495</v>
      </c>
      <c r="G2833" s="0" t="str">
        <f aca="false">IF(OR(C2833&lt;4,C2833&gt;9),"Winter","Summer")</f>
        <v>Winter</v>
      </c>
    </row>
    <row r="2834" customFormat="false" ht="14.25" hidden="false" customHeight="false" outlineLevel="0" collapsed="false">
      <c r="A2834" s="50" t="n">
        <v>45323</v>
      </c>
      <c r="B2834" s="0" t="n">
        <f aca="false">YEAR(A2834)</f>
        <v>2024</v>
      </c>
      <c r="C2834" s="0" t="n">
        <f aca="false">MONTH(A2834)</f>
        <v>2</v>
      </c>
      <c r="D2834" s="49" t="n">
        <v>18.984</v>
      </c>
      <c r="E2834" s="49" t="n">
        <v>4.2735</v>
      </c>
      <c r="F2834" s="49" t="n">
        <f aca="false">D2834/E2834</f>
        <v>4.44226044226044</v>
      </c>
      <c r="G2834" s="0" t="str">
        <f aca="false">IF(OR(C2834&lt;4,C2834&gt;9),"Winter","Summer")</f>
        <v>Winter</v>
      </c>
    </row>
    <row r="2835" customFormat="false" ht="14.25" hidden="false" customHeight="false" outlineLevel="0" collapsed="false">
      <c r="A2835" s="50" t="n">
        <v>45324</v>
      </c>
      <c r="B2835" s="0" t="n">
        <f aca="false">YEAR(A2835)</f>
        <v>2024</v>
      </c>
      <c r="C2835" s="0" t="n">
        <f aca="false">MONTH(A2835)</f>
        <v>2</v>
      </c>
      <c r="D2835" s="49" t="n">
        <v>18.2175</v>
      </c>
      <c r="E2835" s="49" t="n">
        <v>4.1055</v>
      </c>
      <c r="F2835" s="49" t="n">
        <f aca="false">D2835/E2835</f>
        <v>4.43734015345269</v>
      </c>
      <c r="G2835" s="0" t="str">
        <f aca="false">IF(OR(C2835&lt;4,C2835&gt;9),"Winter","Summer")</f>
        <v>Winter</v>
      </c>
    </row>
    <row r="2836" customFormat="false" ht="14.25" hidden="false" customHeight="false" outlineLevel="0" collapsed="false">
      <c r="A2836" s="50" t="n">
        <v>45325</v>
      </c>
      <c r="B2836" s="0" t="n">
        <f aca="false">YEAR(A2836)</f>
        <v>2024</v>
      </c>
      <c r="C2836" s="0" t="n">
        <f aca="false">MONTH(A2836)</f>
        <v>2</v>
      </c>
      <c r="D2836" s="49" t="n">
        <v>16.338001</v>
      </c>
      <c r="E2836" s="49" t="n">
        <v>4.1055</v>
      </c>
      <c r="F2836" s="49" t="n">
        <f aca="false">D2836/E2836</f>
        <v>3.97953988551943</v>
      </c>
      <c r="G2836" s="0" t="str">
        <f aca="false">IF(OR(C2836&lt;4,C2836&gt;9),"Winter","Summer")</f>
        <v>Winter</v>
      </c>
    </row>
    <row r="2837" customFormat="false" ht="14.25" hidden="false" customHeight="false" outlineLevel="0" collapsed="false">
      <c r="A2837" s="50" t="n">
        <v>45326</v>
      </c>
      <c r="B2837" s="0" t="n">
        <f aca="false">YEAR(A2837)</f>
        <v>2024</v>
      </c>
      <c r="C2837" s="0" t="n">
        <f aca="false">MONTH(A2837)</f>
        <v>2</v>
      </c>
      <c r="D2837" s="49" t="n">
        <v>14.658</v>
      </c>
      <c r="E2837" s="49" t="n">
        <v>4.1055</v>
      </c>
      <c r="F2837" s="49" t="n">
        <f aca="false">D2837/E2837</f>
        <v>3.57033248081841</v>
      </c>
      <c r="G2837" s="0" t="str">
        <f aca="false">IF(OR(C2837&lt;4,C2837&gt;9),"Winter","Summer")</f>
        <v>Winter</v>
      </c>
    </row>
    <row r="2838" customFormat="false" ht="14.25" hidden="false" customHeight="false" outlineLevel="0" collapsed="false">
      <c r="A2838" s="50" t="n">
        <v>45327</v>
      </c>
      <c r="B2838" s="0" t="n">
        <f aca="false">YEAR(A2838)</f>
        <v>2024</v>
      </c>
      <c r="C2838" s="0" t="n">
        <f aca="false">MONTH(A2838)</f>
        <v>2</v>
      </c>
      <c r="D2838" s="49" t="n">
        <v>17.325</v>
      </c>
      <c r="E2838" s="49" t="n">
        <v>4.116</v>
      </c>
      <c r="F2838" s="49" t="n">
        <f aca="false">D2838/E2838</f>
        <v>4.20918367346939</v>
      </c>
      <c r="G2838" s="0" t="str">
        <f aca="false">IF(OR(C2838&lt;4,C2838&gt;9),"Winter","Summer")</f>
        <v>Winter</v>
      </c>
    </row>
    <row r="2839" customFormat="false" ht="14.25" hidden="false" customHeight="false" outlineLevel="0" collapsed="false">
      <c r="A2839" s="50" t="n">
        <v>45328</v>
      </c>
      <c r="B2839" s="0" t="n">
        <f aca="false">YEAR(A2839)</f>
        <v>2024</v>
      </c>
      <c r="C2839" s="0" t="n">
        <f aca="false">MONTH(A2839)</f>
        <v>2</v>
      </c>
      <c r="D2839" s="49" t="n">
        <v>17.934</v>
      </c>
      <c r="E2839" s="49" t="n">
        <v>4.116</v>
      </c>
      <c r="F2839" s="49" t="n">
        <f aca="false">D2839/E2839</f>
        <v>4.35714285714286</v>
      </c>
      <c r="G2839" s="0" t="str">
        <f aca="false">IF(OR(C2839&lt;4,C2839&gt;9),"Winter","Summer")</f>
        <v>Winter</v>
      </c>
    </row>
    <row r="2840" customFormat="false" ht="14.25" hidden="false" customHeight="false" outlineLevel="0" collapsed="false">
      <c r="A2840" s="50" t="n">
        <v>45329</v>
      </c>
      <c r="B2840" s="0" t="n">
        <f aca="false">YEAR(A2840)</f>
        <v>2024</v>
      </c>
      <c r="C2840" s="0" t="n">
        <f aca="false">MONTH(A2840)</f>
        <v>2</v>
      </c>
      <c r="D2840" s="49" t="n">
        <v>20.317501</v>
      </c>
      <c r="E2840" s="49" t="n">
        <v>4.2</v>
      </c>
      <c r="F2840" s="49" t="n">
        <f aca="false">D2840/E2840</f>
        <v>4.83750023809524</v>
      </c>
      <c r="G2840" s="0" t="str">
        <f aca="false">IF(OR(C2840&lt;4,C2840&gt;9),"Winter","Summer")</f>
        <v>Winter</v>
      </c>
    </row>
    <row r="2841" customFormat="false" ht="14.25" hidden="false" customHeight="false" outlineLevel="0" collapsed="false">
      <c r="A2841" s="50" t="n">
        <v>45330</v>
      </c>
      <c r="B2841" s="0" t="n">
        <f aca="false">YEAR(A2841)</f>
        <v>2024</v>
      </c>
      <c r="C2841" s="0" t="n">
        <f aca="false">MONTH(A2841)</f>
        <v>2</v>
      </c>
      <c r="D2841" s="49" t="n">
        <v>19.635</v>
      </c>
      <c r="E2841" s="49" t="n">
        <v>4.179</v>
      </c>
      <c r="F2841" s="49" t="n">
        <f aca="false">D2841/E2841</f>
        <v>4.69849246231156</v>
      </c>
      <c r="G2841" s="0" t="str">
        <f aca="false">IF(OR(C2841&lt;4,C2841&gt;9),"Winter","Summer")</f>
        <v>Winter</v>
      </c>
    </row>
    <row r="2842" customFormat="false" ht="14.25" hidden="false" customHeight="false" outlineLevel="0" collapsed="false">
      <c r="A2842" s="50" t="n">
        <v>45331</v>
      </c>
      <c r="B2842" s="0" t="n">
        <f aca="false">YEAR(A2842)</f>
        <v>2024</v>
      </c>
      <c r="C2842" s="0" t="n">
        <f aca="false">MONTH(A2842)</f>
        <v>2</v>
      </c>
      <c r="D2842" s="49" t="n">
        <v>18.4485</v>
      </c>
      <c r="E2842" s="49" t="n">
        <v>4.0740004</v>
      </c>
      <c r="F2842" s="49" t="n">
        <f aca="false">D2842/E2842</f>
        <v>4.52835007085419</v>
      </c>
      <c r="G2842" s="0" t="str">
        <f aca="false">IF(OR(C2842&lt;4,C2842&gt;9),"Winter","Summer")</f>
        <v>Winter</v>
      </c>
    </row>
    <row r="2843" customFormat="false" ht="14.25" hidden="false" customHeight="false" outlineLevel="0" collapsed="false">
      <c r="A2843" s="50" t="n">
        <v>45332</v>
      </c>
      <c r="B2843" s="0" t="n">
        <f aca="false">YEAR(A2843)</f>
        <v>2024</v>
      </c>
      <c r="C2843" s="0" t="n">
        <f aca="false">MONTH(A2843)</f>
        <v>2</v>
      </c>
      <c r="D2843" s="49" t="n">
        <v>19.5195</v>
      </c>
      <c r="E2843" s="49" t="n">
        <v>4.032</v>
      </c>
      <c r="F2843" s="49" t="n">
        <f aca="false">D2843/E2843</f>
        <v>4.84114583333333</v>
      </c>
      <c r="G2843" s="0" t="str">
        <f aca="false">IF(OR(C2843&lt;4,C2843&gt;9),"Winter","Summer")</f>
        <v>Winter</v>
      </c>
    </row>
    <row r="2844" customFormat="false" ht="14.25" hidden="false" customHeight="false" outlineLevel="0" collapsed="false">
      <c r="A2844" s="50" t="n">
        <v>45333</v>
      </c>
      <c r="B2844" s="0" t="n">
        <f aca="false">YEAR(A2844)</f>
        <v>2024</v>
      </c>
      <c r="C2844" s="0" t="n">
        <f aca="false">MONTH(A2844)</f>
        <v>2</v>
      </c>
      <c r="D2844" s="49" t="n">
        <v>19.561499</v>
      </c>
      <c r="E2844" s="49" t="n">
        <v>4.032</v>
      </c>
      <c r="F2844" s="49" t="n">
        <f aca="false">D2844/E2844</f>
        <v>4.85156225198413</v>
      </c>
      <c r="G2844" s="0" t="str">
        <f aca="false">IF(OR(C2844&lt;4,C2844&gt;9),"Winter","Summer")</f>
        <v>Winter</v>
      </c>
    </row>
    <row r="2845" customFormat="false" ht="14.25" hidden="false" customHeight="false" outlineLevel="0" collapsed="false">
      <c r="A2845" s="50" t="n">
        <v>45334</v>
      </c>
      <c r="B2845" s="0" t="n">
        <f aca="false">YEAR(A2845)</f>
        <v>2024</v>
      </c>
      <c r="C2845" s="0" t="n">
        <f aca="false">MONTH(A2845)</f>
        <v>2</v>
      </c>
      <c r="D2845" s="49" t="n">
        <v>19.015501</v>
      </c>
      <c r="E2845" s="49" t="n">
        <v>4.032</v>
      </c>
      <c r="F2845" s="49" t="n">
        <f aca="false">D2845/E2845</f>
        <v>4.71614608134921</v>
      </c>
      <c r="G2845" s="0" t="str">
        <f aca="false">IF(OR(C2845&lt;4,C2845&gt;9),"Winter","Summer")</f>
        <v>Winter</v>
      </c>
    </row>
    <row r="2846" customFormat="false" ht="14.25" hidden="false" customHeight="false" outlineLevel="0" collapsed="false">
      <c r="A2846" s="50" t="n">
        <v>45335</v>
      </c>
      <c r="B2846" s="0" t="n">
        <f aca="false">YEAR(A2846)</f>
        <v>2024</v>
      </c>
      <c r="C2846" s="0" t="n">
        <f aca="false">MONTH(A2846)</f>
        <v>2</v>
      </c>
      <c r="D2846" s="49" t="n">
        <v>18.984</v>
      </c>
      <c r="E2846" s="49" t="n">
        <v>3.864</v>
      </c>
      <c r="F2846" s="49" t="n">
        <f aca="false">D2846/E2846</f>
        <v>4.91304347826087</v>
      </c>
      <c r="G2846" s="0" t="str">
        <f aca="false">IF(OR(C2846&lt;4,C2846&gt;9),"Winter","Summer")</f>
        <v>Winter</v>
      </c>
    </row>
    <row r="2847" customFormat="false" ht="14.25" hidden="false" customHeight="false" outlineLevel="0" collapsed="false">
      <c r="A2847" s="50" t="n">
        <v>45336</v>
      </c>
      <c r="B2847" s="0" t="n">
        <f aca="false">YEAR(A2847)</f>
        <v>2024</v>
      </c>
      <c r="C2847" s="0" t="n">
        <f aca="false">MONTH(A2847)</f>
        <v>2</v>
      </c>
      <c r="D2847" s="49" t="n">
        <v>18.9945</v>
      </c>
      <c r="E2847" s="49" t="n">
        <v>3.822</v>
      </c>
      <c r="F2847" s="49" t="n">
        <f aca="false">D2847/E2847</f>
        <v>4.96978021978022</v>
      </c>
      <c r="G2847" s="0" t="str">
        <f aca="false">IF(OR(C2847&lt;4,C2847&gt;9),"Winter","Summer")</f>
        <v>Winter</v>
      </c>
    </row>
    <row r="2848" customFormat="false" ht="14.25" hidden="false" customHeight="false" outlineLevel="0" collapsed="false">
      <c r="A2848" s="50" t="n">
        <v>45337</v>
      </c>
      <c r="B2848" s="0" t="n">
        <f aca="false">YEAR(A2848)</f>
        <v>2024</v>
      </c>
      <c r="C2848" s="0" t="n">
        <f aca="false">MONTH(A2848)</f>
        <v>2</v>
      </c>
      <c r="D2848" s="49" t="n">
        <v>18.626999</v>
      </c>
      <c r="E2848" s="49" t="n">
        <v>3.7275</v>
      </c>
      <c r="F2848" s="49" t="n">
        <f aca="false">D2848/E2848</f>
        <v>4.99718283031523</v>
      </c>
      <c r="G2848" s="0" t="str">
        <f aca="false">IF(OR(C2848&lt;4,C2848&gt;9),"Winter","Summer")</f>
        <v>Winter</v>
      </c>
    </row>
    <row r="2849" customFormat="false" ht="14.25" hidden="false" customHeight="false" outlineLevel="0" collapsed="false">
      <c r="A2849" s="50" t="n">
        <v>45338</v>
      </c>
      <c r="B2849" s="0" t="n">
        <f aca="false">YEAR(A2849)</f>
        <v>2024</v>
      </c>
      <c r="C2849" s="0" t="n">
        <f aca="false">MONTH(A2849)</f>
        <v>2</v>
      </c>
      <c r="D2849" s="49" t="n">
        <v>18.5535</v>
      </c>
      <c r="E2849" s="49" t="n">
        <v>3.7275</v>
      </c>
      <c r="F2849" s="49" t="n">
        <f aca="false">D2849/E2849</f>
        <v>4.97746478873239</v>
      </c>
      <c r="G2849" s="0" t="str">
        <f aca="false">IF(OR(C2849&lt;4,C2849&gt;9),"Winter","Summer")</f>
        <v>Winter</v>
      </c>
    </row>
    <row r="2850" customFormat="false" ht="14.25" hidden="false" customHeight="false" outlineLevel="0" collapsed="false">
      <c r="A2850" s="50" t="n">
        <v>45339</v>
      </c>
      <c r="B2850" s="0" t="n">
        <f aca="false">YEAR(A2850)</f>
        <v>2024</v>
      </c>
      <c r="C2850" s="0" t="n">
        <f aca="false">MONTH(A2850)</f>
        <v>2</v>
      </c>
      <c r="D2850" s="49" t="n">
        <v>18.438</v>
      </c>
      <c r="E2850" s="49" t="n">
        <v>3.7065</v>
      </c>
      <c r="F2850" s="49" t="n">
        <f aca="false">D2850/E2850</f>
        <v>4.97450424929178</v>
      </c>
      <c r="G2850" s="0" t="str">
        <f aca="false">IF(OR(C2850&lt;4,C2850&gt;9),"Winter","Summer")</f>
        <v>Winter</v>
      </c>
    </row>
    <row r="2851" customFormat="false" ht="14.25" hidden="false" customHeight="false" outlineLevel="0" collapsed="false">
      <c r="A2851" s="50" t="n">
        <v>45340</v>
      </c>
      <c r="B2851" s="0" t="n">
        <f aca="false">YEAR(A2851)</f>
        <v>2024</v>
      </c>
      <c r="C2851" s="0" t="n">
        <f aca="false">MONTH(A2851)</f>
        <v>2</v>
      </c>
      <c r="D2851" s="49" t="n">
        <v>17.997</v>
      </c>
      <c r="E2851" s="49" t="n">
        <v>3.7065</v>
      </c>
      <c r="F2851" s="49" t="n">
        <f aca="false">D2851/E2851</f>
        <v>4.85552407932011</v>
      </c>
      <c r="G2851" s="0" t="str">
        <f aca="false">IF(OR(C2851&lt;4,C2851&gt;9),"Winter","Summer")</f>
        <v>Winter</v>
      </c>
    </row>
    <row r="2852" customFormat="false" ht="14.25" hidden="false" customHeight="false" outlineLevel="0" collapsed="false">
      <c r="A2852" s="50" t="n">
        <v>45341</v>
      </c>
      <c r="B2852" s="0" t="n">
        <f aca="false">YEAR(A2852)</f>
        <v>2024</v>
      </c>
      <c r="C2852" s="0" t="n">
        <f aca="false">MONTH(A2852)</f>
        <v>2</v>
      </c>
      <c r="D2852" s="49" t="n">
        <v>18.081</v>
      </c>
      <c r="E2852" s="49" t="n">
        <v>3.738</v>
      </c>
      <c r="F2852" s="49" t="n">
        <f aca="false">D2852/E2852</f>
        <v>4.83707865168539</v>
      </c>
      <c r="G2852" s="0" t="str">
        <f aca="false">IF(OR(C2852&lt;4,C2852&gt;9),"Winter","Summer")</f>
        <v>Winter</v>
      </c>
    </row>
    <row r="2853" customFormat="false" ht="14.25" hidden="false" customHeight="false" outlineLevel="0" collapsed="false">
      <c r="A2853" s="50" t="n">
        <v>45342</v>
      </c>
      <c r="B2853" s="0" t="n">
        <f aca="false">YEAR(A2853)</f>
        <v>2024</v>
      </c>
      <c r="C2853" s="0" t="n">
        <f aca="false">MONTH(A2853)</f>
        <v>2</v>
      </c>
      <c r="D2853" s="49" t="n">
        <v>18.060001</v>
      </c>
      <c r="E2853" s="49" t="n">
        <v>3.591</v>
      </c>
      <c r="F2853" s="49" t="n">
        <f aca="false">D2853/E2853</f>
        <v>5.02924004455583</v>
      </c>
      <c r="G2853" s="0" t="str">
        <f aca="false">IF(OR(C2853&lt;4,C2853&gt;9),"Winter","Summer")</f>
        <v>Winter</v>
      </c>
    </row>
    <row r="2854" customFormat="false" ht="14.25" hidden="false" customHeight="false" outlineLevel="0" collapsed="false">
      <c r="A2854" s="50" t="n">
        <v>45343</v>
      </c>
      <c r="B2854" s="0" t="n">
        <f aca="false">YEAR(A2854)</f>
        <v>2024</v>
      </c>
      <c r="C2854" s="0" t="n">
        <f aca="false">MONTH(A2854)</f>
        <v>2</v>
      </c>
      <c r="D2854" s="49" t="n">
        <v>17.514</v>
      </c>
      <c r="E2854" s="49" t="n">
        <v>3.6330001</v>
      </c>
      <c r="F2854" s="49" t="n">
        <f aca="false">D2854/E2854</f>
        <v>4.82080911585992</v>
      </c>
      <c r="G2854" s="0" t="str">
        <f aca="false">IF(OR(C2854&lt;4,C2854&gt;9),"Winter","Summer")</f>
        <v>Winter</v>
      </c>
    </row>
    <row r="2855" customFormat="false" ht="14.25" hidden="false" customHeight="false" outlineLevel="0" collapsed="false">
      <c r="A2855" s="50" t="n">
        <v>45344</v>
      </c>
      <c r="B2855" s="0" t="n">
        <f aca="false">YEAR(A2855)</f>
        <v>2024</v>
      </c>
      <c r="C2855" s="0" t="n">
        <f aca="false">MONTH(A2855)</f>
        <v>2</v>
      </c>
      <c r="D2855" s="49" t="n">
        <v>17.556</v>
      </c>
      <c r="E2855" s="49" t="n">
        <v>3.696</v>
      </c>
      <c r="F2855" s="49" t="n">
        <f aca="false">D2855/E2855</f>
        <v>4.75</v>
      </c>
      <c r="G2855" s="0" t="str">
        <f aca="false">IF(OR(C2855&lt;4,C2855&gt;9),"Winter","Summer")</f>
        <v>Winter</v>
      </c>
    </row>
    <row r="2856" customFormat="false" ht="14.25" hidden="false" customHeight="false" outlineLevel="0" collapsed="false">
      <c r="A2856" s="50" t="n">
        <v>45345</v>
      </c>
      <c r="B2856" s="0" t="n">
        <f aca="false">YEAR(A2856)</f>
        <v>2024</v>
      </c>
      <c r="C2856" s="0" t="n">
        <f aca="false">MONTH(A2856)</f>
        <v>2</v>
      </c>
      <c r="D2856" s="49" t="n">
        <v>18.0915</v>
      </c>
      <c r="E2856" s="49" t="n">
        <v>3.675</v>
      </c>
      <c r="F2856" s="49" t="n">
        <f aca="false">D2856/E2856</f>
        <v>4.92285714285714</v>
      </c>
      <c r="G2856" s="0" t="str">
        <f aca="false">IF(OR(C2856&lt;4,C2856&gt;9),"Winter","Summer")</f>
        <v>Winter</v>
      </c>
    </row>
    <row r="2857" customFormat="false" ht="14.25" hidden="false" customHeight="false" outlineLevel="0" collapsed="false">
      <c r="A2857" s="50" t="n">
        <v>45346</v>
      </c>
      <c r="B2857" s="0" t="n">
        <f aca="false">YEAR(A2857)</f>
        <v>2024</v>
      </c>
      <c r="C2857" s="0" t="n">
        <f aca="false">MONTH(A2857)</f>
        <v>2</v>
      </c>
      <c r="D2857" s="49" t="n">
        <v>18.3435</v>
      </c>
      <c r="E2857" s="49" t="n">
        <v>3.696</v>
      </c>
      <c r="F2857" s="49" t="n">
        <f aca="false">D2857/E2857</f>
        <v>4.96306818181818</v>
      </c>
      <c r="G2857" s="0" t="str">
        <f aca="false">IF(OR(C2857&lt;4,C2857&gt;9),"Winter","Summer")</f>
        <v>Winter</v>
      </c>
    </row>
    <row r="2858" customFormat="false" ht="14.25" hidden="false" customHeight="false" outlineLevel="0" collapsed="false">
      <c r="A2858" s="50" t="n">
        <v>45347</v>
      </c>
      <c r="B2858" s="0" t="n">
        <f aca="false">YEAR(A2858)</f>
        <v>2024</v>
      </c>
      <c r="C2858" s="0" t="n">
        <f aca="false">MONTH(A2858)</f>
        <v>2</v>
      </c>
      <c r="D2858" s="49" t="n">
        <v>18.564001</v>
      </c>
      <c r="E2858" s="49" t="n">
        <v>3.696</v>
      </c>
      <c r="F2858" s="49" t="n">
        <f aca="false">D2858/E2858</f>
        <v>5.02272754329004</v>
      </c>
      <c r="G2858" s="0" t="str">
        <f aca="false">IF(OR(C2858&lt;4,C2858&gt;9),"Winter","Summer")</f>
        <v>Winter</v>
      </c>
    </row>
    <row r="2859" customFormat="false" ht="14.25" hidden="false" customHeight="false" outlineLevel="0" collapsed="false">
      <c r="A2859" s="50" t="n">
        <v>45348</v>
      </c>
      <c r="B2859" s="0" t="n">
        <f aca="false">YEAR(A2859)</f>
        <v>2024</v>
      </c>
      <c r="C2859" s="0" t="n">
        <f aca="false">MONTH(A2859)</f>
        <v>2</v>
      </c>
      <c r="D2859" s="49" t="n">
        <v>18.228</v>
      </c>
      <c r="E2859" s="49" t="n">
        <v>3.654</v>
      </c>
      <c r="F2859" s="49" t="n">
        <f aca="false">D2859/E2859</f>
        <v>4.98850574712644</v>
      </c>
      <c r="G2859" s="0" t="str">
        <f aca="false">IF(OR(C2859&lt;4,C2859&gt;9),"Winter","Summer")</f>
        <v>Winter</v>
      </c>
    </row>
    <row r="2860" customFormat="false" ht="14.25" hidden="false" customHeight="false" outlineLevel="0" collapsed="false">
      <c r="A2860" s="50" t="n">
        <v>45349</v>
      </c>
      <c r="B2860" s="0" t="n">
        <f aca="false">YEAR(A2860)</f>
        <v>2024</v>
      </c>
      <c r="C2860" s="0" t="n">
        <f aca="false">MONTH(A2860)</f>
        <v>2</v>
      </c>
      <c r="D2860" s="49" t="n">
        <v>18.543</v>
      </c>
      <c r="E2860" s="49" t="n">
        <v>3.7695</v>
      </c>
      <c r="F2860" s="49" t="n">
        <f aca="false">D2860/E2860</f>
        <v>4.91922005571031</v>
      </c>
      <c r="G2860" s="0" t="str">
        <f aca="false">IF(OR(C2860&lt;4,C2860&gt;9),"Winter","Summer")</f>
        <v>Winter</v>
      </c>
    </row>
    <row r="2861" customFormat="false" ht="14.25" hidden="false" customHeight="false" outlineLevel="0" collapsed="false">
      <c r="A2861" s="50" t="n">
        <v>45350</v>
      </c>
      <c r="B2861" s="0" t="n">
        <f aca="false">YEAR(A2861)</f>
        <v>2024</v>
      </c>
      <c r="C2861" s="0" t="n">
        <f aca="false">MONTH(A2861)</f>
        <v>2</v>
      </c>
      <c r="D2861" s="49" t="n">
        <v>18.354</v>
      </c>
      <c r="E2861" s="49" t="n">
        <v>3.7905</v>
      </c>
      <c r="F2861" s="49" t="n">
        <f aca="false">D2861/E2861</f>
        <v>4.8421052631579</v>
      </c>
      <c r="G2861" s="0" t="str">
        <f aca="false">IF(OR(C2861&lt;4,C2861&gt;9),"Winter","Summer")</f>
        <v>Winter</v>
      </c>
    </row>
    <row r="2862" customFormat="false" ht="14.25" hidden="false" customHeight="false" outlineLevel="0" collapsed="false">
      <c r="A2862" s="50" t="n">
        <v>45351</v>
      </c>
      <c r="B2862" s="0" t="n">
        <f aca="false">YEAR(A2862)</f>
        <v>2024</v>
      </c>
      <c r="C2862" s="0" t="n">
        <f aca="false">MONTH(A2862)</f>
        <v>2</v>
      </c>
      <c r="D2862" s="49" t="n">
        <v>18.248999</v>
      </c>
      <c r="E2862" s="49" t="n">
        <v>3.864</v>
      </c>
      <c r="F2862" s="49" t="n">
        <f aca="false">D2862/E2862</f>
        <v>4.72282582815735</v>
      </c>
      <c r="G2862" s="0" t="str">
        <f aca="false">IF(OR(C2862&lt;4,C2862&gt;9),"Winter","Summer")</f>
        <v>Winter</v>
      </c>
    </row>
    <row r="2863" customFormat="false" ht="14.25" hidden="false" customHeight="false" outlineLevel="0" collapsed="false">
      <c r="A2863" s="50" t="n">
        <v>45352</v>
      </c>
      <c r="B2863" s="0" t="n">
        <f aca="false">YEAR(A2863)</f>
        <v>2024</v>
      </c>
      <c r="C2863" s="0" t="n">
        <f aca="false">MONTH(A2863)</f>
        <v>3</v>
      </c>
      <c r="D2863" s="49" t="n">
        <v>18.8055</v>
      </c>
      <c r="E2863" s="49" t="n">
        <v>3.8745</v>
      </c>
      <c r="F2863" s="49" t="n">
        <f aca="false">D2863/E2863</f>
        <v>4.85365853658537</v>
      </c>
      <c r="G2863" s="0" t="str">
        <f aca="false">IF(OR(C2863&lt;4,C2863&gt;9),"Winter","Summer")</f>
        <v>Winter</v>
      </c>
    </row>
    <row r="2864" customFormat="false" ht="14.25" hidden="false" customHeight="false" outlineLevel="0" collapsed="false">
      <c r="A2864" s="50" t="n">
        <v>45353</v>
      </c>
      <c r="B2864" s="0" t="n">
        <f aca="false">YEAR(A2864)</f>
        <v>2024</v>
      </c>
      <c r="C2864" s="0" t="n">
        <f aca="false">MONTH(A2864)</f>
        <v>3</v>
      </c>
      <c r="D2864" s="49" t="n">
        <v>18.9525</v>
      </c>
      <c r="E2864" s="49" t="n">
        <v>4.011</v>
      </c>
      <c r="F2864" s="49" t="n">
        <f aca="false">D2864/E2864</f>
        <v>4.72513089005236</v>
      </c>
      <c r="G2864" s="0" t="str">
        <f aca="false">IF(OR(C2864&lt;4,C2864&gt;9),"Winter","Summer")</f>
        <v>Winter</v>
      </c>
    </row>
    <row r="2865" customFormat="false" ht="14.25" hidden="false" customHeight="false" outlineLevel="0" collapsed="false">
      <c r="A2865" s="50" t="n">
        <v>45354</v>
      </c>
      <c r="B2865" s="0" t="n">
        <f aca="false">YEAR(A2865)</f>
        <v>2024</v>
      </c>
      <c r="C2865" s="0" t="n">
        <f aca="false">MONTH(A2865)</f>
        <v>3</v>
      </c>
      <c r="D2865" s="49" t="n">
        <v>19.2465</v>
      </c>
      <c r="E2865" s="49" t="n">
        <v>4.011</v>
      </c>
      <c r="F2865" s="49" t="n">
        <f aca="false">D2865/E2865</f>
        <v>4.79842931937173</v>
      </c>
      <c r="G2865" s="0" t="str">
        <f aca="false">IF(OR(C2865&lt;4,C2865&gt;9),"Winter","Summer")</f>
        <v>Winter</v>
      </c>
    </row>
    <row r="2866" customFormat="false" ht="14.25" hidden="false" customHeight="false" outlineLevel="0" collapsed="false">
      <c r="A2866" s="50" t="n">
        <v>45355</v>
      </c>
      <c r="B2866" s="0" t="n">
        <f aca="false">YEAR(A2866)</f>
        <v>2024</v>
      </c>
      <c r="C2866" s="0" t="n">
        <f aca="false">MONTH(A2866)</f>
        <v>3</v>
      </c>
      <c r="D2866" s="49" t="n">
        <v>19.278</v>
      </c>
      <c r="E2866" s="49" t="n">
        <v>4.011</v>
      </c>
      <c r="F2866" s="49" t="n">
        <f aca="false">D2866/E2866</f>
        <v>4.80628272251309</v>
      </c>
      <c r="G2866" s="0" t="str">
        <f aca="false">IF(OR(C2866&lt;4,C2866&gt;9),"Winter","Summer")</f>
        <v>Winter</v>
      </c>
    </row>
    <row r="2867" customFormat="false" ht="14.25" hidden="false" customHeight="false" outlineLevel="0" collapsed="false">
      <c r="A2867" s="50" t="n">
        <v>45356</v>
      </c>
      <c r="B2867" s="0" t="n">
        <f aca="false">YEAR(A2867)</f>
        <v>2024</v>
      </c>
      <c r="C2867" s="0" t="n">
        <f aca="false">MONTH(A2867)</f>
        <v>3</v>
      </c>
      <c r="D2867" s="49" t="n">
        <v>18.9525</v>
      </c>
      <c r="E2867" s="49" t="n">
        <v>4.1055</v>
      </c>
      <c r="F2867" s="49" t="n">
        <f aca="false">D2867/E2867</f>
        <v>4.61636828644501</v>
      </c>
      <c r="G2867" s="0" t="str">
        <f aca="false">IF(OR(C2867&lt;4,C2867&gt;9),"Winter","Summer")</f>
        <v>Winter</v>
      </c>
    </row>
    <row r="2868" customFormat="false" ht="14.25" hidden="false" customHeight="false" outlineLevel="0" collapsed="false">
      <c r="A2868" s="50" t="n">
        <v>45357</v>
      </c>
      <c r="B2868" s="0" t="n">
        <f aca="false">YEAR(A2868)</f>
        <v>2024</v>
      </c>
      <c r="C2868" s="0" t="n">
        <f aca="false">MONTH(A2868)</f>
        <v>3</v>
      </c>
      <c r="D2868" s="49" t="n">
        <v>19.74</v>
      </c>
      <c r="E2868" s="49" t="n">
        <v>4.1895</v>
      </c>
      <c r="F2868" s="49" t="n">
        <f aca="false">D2868/E2868</f>
        <v>4.71177944862155</v>
      </c>
      <c r="G2868" s="0" t="str">
        <f aca="false">IF(OR(C2868&lt;4,C2868&gt;9),"Winter","Summer")</f>
        <v>Winter</v>
      </c>
    </row>
    <row r="2869" customFormat="false" ht="14.25" hidden="false" customHeight="false" outlineLevel="0" collapsed="false">
      <c r="A2869" s="50" t="n">
        <v>45358</v>
      </c>
      <c r="B2869" s="0" t="n">
        <f aca="false">YEAR(A2869)</f>
        <v>2024</v>
      </c>
      <c r="C2869" s="0" t="n">
        <f aca="false">MONTH(A2869)</f>
        <v>3</v>
      </c>
      <c r="D2869" s="49" t="n">
        <v>19.477499</v>
      </c>
      <c r="E2869" s="49" t="n">
        <v>4.0425</v>
      </c>
      <c r="F2869" s="49" t="n">
        <f aca="false">D2869/E2869</f>
        <v>4.81818157081014</v>
      </c>
      <c r="G2869" s="0" t="str">
        <f aca="false">IF(OR(C2869&lt;4,C2869&gt;9),"Winter","Summer")</f>
        <v>Winter</v>
      </c>
    </row>
    <row r="2870" customFormat="false" ht="14.25" hidden="false" customHeight="false" outlineLevel="0" collapsed="false">
      <c r="A2870" s="50" t="n">
        <v>45359</v>
      </c>
      <c r="B2870" s="0" t="n">
        <f aca="false">YEAR(A2870)</f>
        <v>2024</v>
      </c>
      <c r="C2870" s="0" t="n">
        <f aca="false">MONTH(A2870)</f>
        <v>3</v>
      </c>
      <c r="D2870" s="49" t="n">
        <v>18.605999</v>
      </c>
      <c r="E2870" s="49" t="n">
        <v>3.99</v>
      </c>
      <c r="F2870" s="49" t="n">
        <f aca="false">D2870/E2870</f>
        <v>4.66315764411028</v>
      </c>
      <c r="G2870" s="0" t="str">
        <f aca="false">IF(OR(C2870&lt;4,C2870&gt;9),"Winter","Summer")</f>
        <v>Winter</v>
      </c>
    </row>
    <row r="2871" customFormat="false" ht="14.25" hidden="false" customHeight="false" outlineLevel="0" collapsed="false">
      <c r="A2871" s="50" t="n">
        <v>45360</v>
      </c>
      <c r="B2871" s="0" t="n">
        <f aca="false">YEAR(A2871)</f>
        <v>2024</v>
      </c>
      <c r="C2871" s="0" t="n">
        <f aca="false">MONTH(A2871)</f>
        <v>3</v>
      </c>
      <c r="D2871" s="49" t="n">
        <v>17.104502</v>
      </c>
      <c r="E2871" s="49" t="n">
        <v>3.99</v>
      </c>
      <c r="F2871" s="49" t="n">
        <f aca="false">D2871/E2871</f>
        <v>4.28684260651629</v>
      </c>
      <c r="G2871" s="0" t="str">
        <f aca="false">IF(OR(C2871&lt;4,C2871&gt;9),"Winter","Summer")</f>
        <v>Winter</v>
      </c>
    </row>
    <row r="2872" customFormat="false" ht="14.25" hidden="false" customHeight="false" outlineLevel="0" collapsed="false">
      <c r="A2872" s="50" t="n">
        <v>45361</v>
      </c>
      <c r="B2872" s="0" t="n">
        <f aca="false">YEAR(A2872)</f>
        <v>2024</v>
      </c>
      <c r="C2872" s="0" t="n">
        <f aca="false">MONTH(A2872)</f>
        <v>3</v>
      </c>
      <c r="D2872" s="49" t="n">
        <v>17.692501</v>
      </c>
      <c r="E2872" s="49" t="n">
        <v>3.99</v>
      </c>
      <c r="F2872" s="49" t="n">
        <f aca="false">D2872/E2872</f>
        <v>4.43421077694236</v>
      </c>
      <c r="G2872" s="0" t="str">
        <f aca="false">IF(OR(C2872&lt;4,C2872&gt;9),"Winter","Summer")</f>
        <v>Winter</v>
      </c>
    </row>
    <row r="2873" customFormat="false" ht="14.25" hidden="false" customHeight="false" outlineLevel="0" collapsed="false">
      <c r="A2873" s="50" t="n">
        <v>45362</v>
      </c>
      <c r="B2873" s="0" t="n">
        <f aca="false">YEAR(A2873)</f>
        <v>2024</v>
      </c>
      <c r="C2873" s="0" t="n">
        <f aca="false">MONTH(A2873)</f>
        <v>3</v>
      </c>
      <c r="D2873" s="49" t="n">
        <v>19.551</v>
      </c>
      <c r="E2873" s="49" t="n">
        <v>3.99</v>
      </c>
      <c r="F2873" s="49" t="n">
        <f aca="false">D2873/E2873</f>
        <v>4.9</v>
      </c>
      <c r="G2873" s="0" t="str">
        <f aca="false">IF(OR(C2873&lt;4,C2873&gt;9),"Winter","Summer")</f>
        <v>Winter</v>
      </c>
    </row>
    <row r="2874" customFormat="false" ht="14.25" hidden="false" customHeight="false" outlineLevel="0" collapsed="false">
      <c r="A2874" s="50" t="n">
        <v>45363</v>
      </c>
      <c r="B2874" s="0" t="n">
        <f aca="false">YEAR(A2874)</f>
        <v>2024</v>
      </c>
      <c r="C2874" s="0" t="n">
        <f aca="false">MONTH(A2874)</f>
        <v>3</v>
      </c>
      <c r="D2874" s="49" t="n">
        <v>19.173</v>
      </c>
      <c r="E2874" s="49" t="n">
        <v>3.8955</v>
      </c>
      <c r="F2874" s="49" t="n">
        <f aca="false">D2874/E2874</f>
        <v>4.92183288409703</v>
      </c>
      <c r="G2874" s="0" t="str">
        <f aca="false">IF(OR(C2874&lt;4,C2874&gt;9),"Winter","Summer")</f>
        <v>Winter</v>
      </c>
    </row>
    <row r="2875" customFormat="false" ht="14.25" hidden="false" customHeight="false" outlineLevel="0" collapsed="false">
      <c r="A2875" s="50" t="n">
        <v>45364</v>
      </c>
      <c r="B2875" s="0" t="n">
        <f aca="false">YEAR(A2875)</f>
        <v>2024</v>
      </c>
      <c r="C2875" s="0" t="n">
        <f aca="false">MONTH(A2875)</f>
        <v>3</v>
      </c>
      <c r="D2875" s="49" t="n">
        <v>18.2385</v>
      </c>
      <c r="E2875" s="49" t="n">
        <v>3.8535001</v>
      </c>
      <c r="F2875" s="49" t="n">
        <f aca="false">D2875/E2875</f>
        <v>4.73296990442533</v>
      </c>
      <c r="G2875" s="0" t="str">
        <f aca="false">IF(OR(C2875&lt;4,C2875&gt;9),"Winter","Summer")</f>
        <v>Winter</v>
      </c>
    </row>
    <row r="2876" customFormat="false" ht="14.25" hidden="false" customHeight="false" outlineLevel="0" collapsed="false">
      <c r="A2876" s="50" t="n">
        <v>45365</v>
      </c>
      <c r="B2876" s="0" t="n">
        <f aca="false">YEAR(A2876)</f>
        <v>2024</v>
      </c>
      <c r="C2876" s="0" t="n">
        <f aca="false">MONTH(A2876)</f>
        <v>3</v>
      </c>
      <c r="D2876" s="49" t="n">
        <v>18.4065</v>
      </c>
      <c r="E2876" s="49" t="n">
        <v>3.822</v>
      </c>
      <c r="F2876" s="49" t="n">
        <f aca="false">D2876/E2876</f>
        <v>4.81593406593407</v>
      </c>
      <c r="G2876" s="0" t="str">
        <f aca="false">IF(OR(C2876&lt;4,C2876&gt;9),"Winter","Summer")</f>
        <v>Winter</v>
      </c>
    </row>
    <row r="2877" customFormat="false" ht="14.25" hidden="false" customHeight="false" outlineLevel="0" collapsed="false">
      <c r="A2877" s="50" t="n">
        <v>45366</v>
      </c>
      <c r="B2877" s="0" t="n">
        <f aca="false">YEAR(A2877)</f>
        <v>2024</v>
      </c>
      <c r="C2877" s="0" t="n">
        <f aca="false">MONTH(A2877)</f>
        <v>3</v>
      </c>
      <c r="D2877" s="49" t="n">
        <v>18.2175</v>
      </c>
      <c r="E2877" s="49" t="n">
        <v>3.927</v>
      </c>
      <c r="F2877" s="49" t="n">
        <f aca="false">D2877/E2877</f>
        <v>4.63903743315508</v>
      </c>
      <c r="G2877" s="0" t="str">
        <f aca="false">IF(OR(C2877&lt;4,C2877&gt;9),"Winter","Summer")</f>
        <v>Winter</v>
      </c>
    </row>
    <row r="2878" customFormat="false" ht="14.25" hidden="false" customHeight="false" outlineLevel="0" collapsed="false">
      <c r="A2878" s="50" t="n">
        <v>45367</v>
      </c>
      <c r="B2878" s="0" t="n">
        <f aca="false">YEAR(A2878)</f>
        <v>2024</v>
      </c>
      <c r="C2878" s="0" t="n">
        <f aca="false">MONTH(A2878)</f>
        <v>3</v>
      </c>
      <c r="D2878" s="49" t="n">
        <v>18.984</v>
      </c>
      <c r="E2878" s="49" t="n">
        <v>4.0950003</v>
      </c>
      <c r="F2878" s="49" t="n">
        <f aca="false">D2878/E2878</f>
        <v>4.63589709627128</v>
      </c>
      <c r="G2878" s="0" t="str">
        <f aca="false">IF(OR(C2878&lt;4,C2878&gt;9),"Winter","Summer")</f>
        <v>Winter</v>
      </c>
    </row>
    <row r="2879" customFormat="false" ht="14.25" hidden="false" customHeight="false" outlineLevel="0" collapsed="false">
      <c r="A2879" s="50" t="n">
        <v>45368</v>
      </c>
      <c r="B2879" s="0" t="n">
        <f aca="false">YEAR(A2879)</f>
        <v>2024</v>
      </c>
      <c r="C2879" s="0" t="n">
        <f aca="false">MONTH(A2879)</f>
        <v>3</v>
      </c>
      <c r="D2879" s="49" t="n">
        <v>18.626999</v>
      </c>
      <c r="E2879" s="49" t="n">
        <v>4.0950003</v>
      </c>
      <c r="F2879" s="49" t="n">
        <f aca="false">D2879/E2879</f>
        <v>4.54871737127834</v>
      </c>
      <c r="G2879" s="0" t="str">
        <f aca="false">IF(OR(C2879&lt;4,C2879&gt;9),"Winter","Summer")</f>
        <v>Winter</v>
      </c>
    </row>
    <row r="2880" customFormat="false" ht="14.25" hidden="false" customHeight="false" outlineLevel="0" collapsed="false">
      <c r="A2880" s="50" t="n">
        <v>45369</v>
      </c>
      <c r="B2880" s="0" t="n">
        <f aca="false">YEAR(A2880)</f>
        <v>2024</v>
      </c>
      <c r="C2880" s="0" t="n">
        <f aca="false">MONTH(A2880)</f>
        <v>3</v>
      </c>
      <c r="D2880" s="49" t="n">
        <v>19.288502</v>
      </c>
      <c r="E2880" s="49" t="n">
        <v>4.0635</v>
      </c>
      <c r="F2880" s="49" t="n">
        <f aca="false">D2880/E2880</f>
        <v>4.74677051802633</v>
      </c>
      <c r="G2880" s="0" t="str">
        <f aca="false">IF(OR(C2880&lt;4,C2880&gt;9),"Winter","Summer")</f>
        <v>Winter</v>
      </c>
    </row>
    <row r="2881" customFormat="false" ht="14.25" hidden="false" customHeight="false" outlineLevel="0" collapsed="false">
      <c r="A2881" s="50" t="n">
        <v>45370</v>
      </c>
      <c r="B2881" s="0" t="n">
        <f aca="false">YEAR(A2881)</f>
        <v>2024</v>
      </c>
      <c r="C2881" s="0" t="n">
        <f aca="false">MONTH(A2881)</f>
        <v>3</v>
      </c>
      <c r="D2881" s="49" t="n">
        <v>19.467001</v>
      </c>
      <c r="E2881" s="49" t="n">
        <v>4.2945004</v>
      </c>
      <c r="F2881" s="49" t="n">
        <f aca="false">D2881/E2881</f>
        <v>4.53300714560418</v>
      </c>
      <c r="G2881" s="0" t="str">
        <f aca="false">IF(OR(C2881&lt;4,C2881&gt;9),"Winter","Summer")</f>
        <v>Winter</v>
      </c>
    </row>
    <row r="2882" customFormat="false" ht="14.25" hidden="false" customHeight="false" outlineLevel="0" collapsed="false">
      <c r="A2882" s="50" t="n">
        <v>45371</v>
      </c>
      <c r="B2882" s="0" t="n">
        <f aca="false">YEAR(A2882)</f>
        <v>2024</v>
      </c>
      <c r="C2882" s="0" t="n">
        <f aca="false">MONTH(A2882)</f>
        <v>3</v>
      </c>
      <c r="D2882" s="49" t="n">
        <v>20.517</v>
      </c>
      <c r="E2882" s="49" t="n">
        <v>4.284</v>
      </c>
      <c r="F2882" s="49" t="n">
        <f aca="false">D2882/E2882</f>
        <v>4.78921568627451</v>
      </c>
      <c r="G2882" s="0" t="str">
        <f aca="false">IF(OR(C2882&lt;4,C2882&gt;9),"Winter","Summer")</f>
        <v>Winter</v>
      </c>
    </row>
    <row r="2883" customFormat="false" ht="14.25" hidden="false" customHeight="false" outlineLevel="0" collapsed="false">
      <c r="A2883" s="50" t="n">
        <v>45372</v>
      </c>
      <c r="B2883" s="0" t="n">
        <f aca="false">YEAR(A2883)</f>
        <v>2024</v>
      </c>
      <c r="C2883" s="0" t="n">
        <f aca="false">MONTH(A2883)</f>
        <v>3</v>
      </c>
      <c r="D2883" s="49" t="n">
        <v>19.383</v>
      </c>
      <c r="E2883" s="49" t="n">
        <v>4.137</v>
      </c>
      <c r="F2883" s="49" t="n">
        <f aca="false">D2883/E2883</f>
        <v>4.68527918781726</v>
      </c>
      <c r="G2883" s="0" t="str">
        <f aca="false">IF(OR(C2883&lt;4,C2883&gt;9),"Winter","Summer")</f>
        <v>Winter</v>
      </c>
    </row>
    <row r="2884" customFormat="false" ht="14.25" hidden="false" customHeight="false" outlineLevel="0" collapsed="false">
      <c r="A2884" s="50" t="n">
        <v>45373</v>
      </c>
      <c r="B2884" s="0" t="n">
        <f aca="false">YEAR(A2884)</f>
        <v>2024</v>
      </c>
      <c r="C2884" s="0" t="n">
        <f aca="false">MONTH(A2884)</f>
        <v>3</v>
      </c>
      <c r="D2884" s="49" t="n">
        <v>17.43</v>
      </c>
      <c r="E2884" s="49" t="n">
        <v>4.011</v>
      </c>
      <c r="F2884" s="49" t="n">
        <f aca="false">D2884/E2884</f>
        <v>4.3455497382199</v>
      </c>
      <c r="G2884" s="0" t="str">
        <f aca="false">IF(OR(C2884&lt;4,C2884&gt;9),"Winter","Summer")</f>
        <v>Winter</v>
      </c>
    </row>
    <row r="2885" customFormat="false" ht="14.25" hidden="false" customHeight="false" outlineLevel="0" collapsed="false">
      <c r="A2885" s="50" t="n">
        <v>45374</v>
      </c>
      <c r="B2885" s="0" t="n">
        <f aca="false">YEAR(A2885)</f>
        <v>2024</v>
      </c>
      <c r="C2885" s="0" t="n">
        <f aca="false">MONTH(A2885)</f>
        <v>3</v>
      </c>
      <c r="D2885" s="49" t="n">
        <v>12.264</v>
      </c>
      <c r="E2885" s="49" t="n">
        <v>4.1265</v>
      </c>
      <c r="F2885" s="49" t="n">
        <f aca="false">D2885/E2885</f>
        <v>2.97201017811705</v>
      </c>
      <c r="G2885" s="0" t="str">
        <f aca="false">IF(OR(C2885&lt;4,C2885&gt;9),"Winter","Summer")</f>
        <v>Winter</v>
      </c>
    </row>
    <row r="2886" customFormat="false" ht="14.25" hidden="false" customHeight="false" outlineLevel="0" collapsed="false">
      <c r="A2886" s="50" t="n">
        <v>45375</v>
      </c>
      <c r="B2886" s="0" t="n">
        <f aca="false">YEAR(A2886)</f>
        <v>2024</v>
      </c>
      <c r="C2886" s="0" t="n">
        <f aca="false">MONTH(A2886)</f>
        <v>3</v>
      </c>
      <c r="D2886" s="49" t="n">
        <v>15.582</v>
      </c>
      <c r="E2886" s="49" t="n">
        <v>4.1265</v>
      </c>
      <c r="F2886" s="49" t="n">
        <f aca="false">D2886/E2886</f>
        <v>3.77608142493639</v>
      </c>
      <c r="G2886" s="0" t="str">
        <f aca="false">IF(OR(C2886&lt;4,C2886&gt;9),"Winter","Summer")</f>
        <v>Winter</v>
      </c>
    </row>
    <row r="2887" customFormat="false" ht="14.25" hidden="false" customHeight="false" outlineLevel="0" collapsed="false">
      <c r="A2887" s="50" t="n">
        <v>45376</v>
      </c>
      <c r="B2887" s="0" t="n">
        <f aca="false">YEAR(A2887)</f>
        <v>2024</v>
      </c>
      <c r="C2887" s="0" t="n">
        <f aca="false">MONTH(A2887)</f>
        <v>3</v>
      </c>
      <c r="D2887" s="49" t="n">
        <v>19.8345</v>
      </c>
      <c r="E2887" s="49" t="n">
        <v>4.179</v>
      </c>
      <c r="F2887" s="49" t="n">
        <f aca="false">D2887/E2887</f>
        <v>4.74623115577889</v>
      </c>
      <c r="G2887" s="0" t="str">
        <f aca="false">IF(OR(C2887&lt;4,C2887&gt;9),"Winter","Summer")</f>
        <v>Winter</v>
      </c>
    </row>
    <row r="2888" customFormat="false" ht="14.25" hidden="false" customHeight="false" outlineLevel="0" collapsed="false">
      <c r="A2888" s="50" t="n">
        <v>45377</v>
      </c>
      <c r="B2888" s="0" t="n">
        <f aca="false">YEAR(A2888)</f>
        <v>2024</v>
      </c>
      <c r="C2888" s="0" t="n">
        <f aca="false">MONTH(A2888)</f>
        <v>3</v>
      </c>
      <c r="D2888" s="49" t="n">
        <v>19.887001</v>
      </c>
      <c r="E2888" s="49" t="n">
        <v>4.2315</v>
      </c>
      <c r="F2888" s="49" t="n">
        <f aca="false">D2888/E2888</f>
        <v>4.699752097365</v>
      </c>
      <c r="G2888" s="0" t="str">
        <f aca="false">IF(OR(C2888&lt;4,C2888&gt;9),"Winter","Summer")</f>
        <v>Winter</v>
      </c>
    </row>
    <row r="2889" customFormat="false" ht="14.25" hidden="false" customHeight="false" outlineLevel="0" collapsed="false">
      <c r="A2889" s="50" t="n">
        <v>45378</v>
      </c>
      <c r="B2889" s="0" t="n">
        <f aca="false">YEAR(A2889)</f>
        <v>2024</v>
      </c>
      <c r="C2889" s="0" t="n">
        <f aca="false">MONTH(A2889)</f>
        <v>3</v>
      </c>
      <c r="D2889" s="49" t="n">
        <v>18.648</v>
      </c>
      <c r="E2889" s="49" t="n">
        <v>4.0740004</v>
      </c>
      <c r="F2889" s="49" t="n">
        <f aca="false">D2889/E2889</f>
        <v>4.57731913821118</v>
      </c>
      <c r="G2889" s="0" t="str">
        <f aca="false">IF(OR(C2889&lt;4,C2889&gt;9),"Winter","Summer")</f>
        <v>Winter</v>
      </c>
    </row>
    <row r="2890" customFormat="false" ht="14.25" hidden="false" customHeight="false" outlineLevel="0" collapsed="false">
      <c r="A2890" s="50" t="n">
        <v>45379</v>
      </c>
      <c r="B2890" s="0" t="n">
        <f aca="false">YEAR(A2890)</f>
        <v>2024</v>
      </c>
      <c r="C2890" s="0" t="n">
        <f aca="false">MONTH(A2890)</f>
        <v>3</v>
      </c>
      <c r="D2890" s="49" t="n">
        <v>18.6795</v>
      </c>
      <c r="E2890" s="49" t="n">
        <v>4.0845003</v>
      </c>
      <c r="F2890" s="49" t="n">
        <f aca="false">D2890/E2890</f>
        <v>4.57326444559204</v>
      </c>
      <c r="G2890" s="0" t="str">
        <f aca="false">IF(OR(C2890&lt;4,C2890&gt;9),"Winter","Summer")</f>
        <v>Winter</v>
      </c>
    </row>
    <row r="2891" customFormat="false" ht="14.25" hidden="false" customHeight="false" outlineLevel="0" collapsed="false">
      <c r="A2891" s="50" t="n">
        <v>45380</v>
      </c>
      <c r="B2891" s="0" t="n">
        <f aca="false">YEAR(A2891)</f>
        <v>2024</v>
      </c>
      <c r="C2891" s="0" t="n">
        <f aca="false">MONTH(A2891)</f>
        <v>3</v>
      </c>
      <c r="D2891" s="49" t="n">
        <v>18.3855</v>
      </c>
      <c r="E2891" s="49" t="n">
        <v>3.9585</v>
      </c>
      <c r="F2891" s="49" t="n">
        <f aca="false">D2891/E2891</f>
        <v>4.64456233421751</v>
      </c>
      <c r="G2891" s="0" t="str">
        <f aca="false">IF(OR(C2891&lt;4,C2891&gt;9),"Winter","Summer")</f>
        <v>Winter</v>
      </c>
    </row>
    <row r="2892" customFormat="false" ht="14.25" hidden="false" customHeight="false" outlineLevel="0" collapsed="false">
      <c r="A2892" s="50" t="n">
        <v>45381</v>
      </c>
      <c r="B2892" s="0" t="n">
        <f aca="false">YEAR(A2892)</f>
        <v>2024</v>
      </c>
      <c r="C2892" s="0" t="n">
        <f aca="false">MONTH(A2892)</f>
        <v>3</v>
      </c>
      <c r="D2892" s="49" t="n">
        <v>19.3935</v>
      </c>
      <c r="E2892" s="49" t="n">
        <v>3.9585</v>
      </c>
      <c r="F2892" s="49" t="n">
        <f aca="false">D2892/E2892</f>
        <v>4.89920424403183</v>
      </c>
      <c r="G2892" s="0" t="str">
        <f aca="false">IF(OR(C2892&lt;4,C2892&gt;9),"Winter","Summer")</f>
        <v>Winter</v>
      </c>
    </row>
    <row r="2893" customFormat="false" ht="14.25" hidden="false" customHeight="false" outlineLevel="0" collapsed="false">
      <c r="A2893" s="50" t="n">
        <v>45382</v>
      </c>
      <c r="B2893" s="0" t="n">
        <f aca="false">YEAR(A2893)</f>
        <v>2024</v>
      </c>
      <c r="C2893" s="0" t="n">
        <f aca="false">MONTH(A2893)</f>
        <v>3</v>
      </c>
      <c r="D2893" s="49" t="n">
        <v>19.215</v>
      </c>
      <c r="E2893" s="49" t="n">
        <v>3.9585</v>
      </c>
      <c r="F2893" s="49" t="n">
        <f aca="false">D2893/E2893</f>
        <v>4.85411140583554</v>
      </c>
      <c r="G2893" s="0" t="str">
        <f aca="false">IF(OR(C2893&lt;4,C2893&gt;9),"Winter","Summer")</f>
        <v>Winter</v>
      </c>
    </row>
    <row r="2894" customFormat="false" ht="14.25" hidden="false" customHeight="false" outlineLevel="0" collapsed="false">
      <c r="A2894" s="50" t="n">
        <v>45382.9583333333</v>
      </c>
      <c r="B2894" s="0" t="n">
        <f aca="false">YEAR(A2894)</f>
        <v>2024</v>
      </c>
      <c r="C2894" s="0" t="n">
        <f aca="false">MONTH(A2894)</f>
        <v>3</v>
      </c>
      <c r="D2894" s="49" t="n">
        <v>18.354</v>
      </c>
      <c r="E2894" s="49" t="n">
        <v>3.9585</v>
      </c>
      <c r="F2894" s="49" t="n">
        <f aca="false">D2894/E2894</f>
        <v>4.63660477453581</v>
      </c>
      <c r="G2894" s="0" t="str">
        <f aca="false">IF(OR(C2894&lt;4,C2894&gt;9),"Winter","Summer")</f>
        <v>Winter</v>
      </c>
    </row>
    <row r="2895" customFormat="false" ht="14.25" hidden="false" customHeight="false" outlineLevel="0" collapsed="false">
      <c r="A2895" s="50" t="n">
        <v>45383.9583333333</v>
      </c>
      <c r="B2895" s="0" t="n">
        <f aca="false">YEAR(A2895)</f>
        <v>2024</v>
      </c>
      <c r="C2895" s="0" t="n">
        <f aca="false">MONTH(A2895)</f>
        <v>4</v>
      </c>
      <c r="D2895" s="49" t="n">
        <v>19.3095</v>
      </c>
      <c r="E2895" s="49" t="n">
        <v>4.011</v>
      </c>
      <c r="F2895" s="49" t="n">
        <f aca="false">D2895/E2895</f>
        <v>4.81413612565445</v>
      </c>
      <c r="G2895" s="0" t="str">
        <f aca="false">IF(OR(C2895&lt;4,C2895&gt;9),"Winter","Summer")</f>
        <v>Summer</v>
      </c>
    </row>
    <row r="2896" customFormat="false" ht="14.25" hidden="false" customHeight="false" outlineLevel="0" collapsed="false">
      <c r="A2896" s="50" t="n">
        <v>45384.9583333333</v>
      </c>
      <c r="B2896" s="0" t="n">
        <f aca="false">YEAR(A2896)</f>
        <v>2024</v>
      </c>
      <c r="C2896" s="0" t="n">
        <f aca="false">MONTH(A2896)</f>
        <v>4</v>
      </c>
      <c r="D2896" s="49" t="n">
        <v>18.248999</v>
      </c>
      <c r="E2896" s="49" t="n">
        <v>3.8955</v>
      </c>
      <c r="F2896" s="49" t="n">
        <f aca="false">D2896/E2896</f>
        <v>4.68463586189193</v>
      </c>
      <c r="G2896" s="0" t="str">
        <f aca="false">IF(OR(C2896&lt;4,C2896&gt;9),"Winter","Summer")</f>
        <v>Summer</v>
      </c>
    </row>
    <row r="2897" customFormat="false" ht="14.25" hidden="false" customHeight="false" outlineLevel="0" collapsed="false">
      <c r="A2897" s="50" t="n">
        <v>45385.9583333333</v>
      </c>
      <c r="B2897" s="0" t="n">
        <f aca="false">YEAR(A2897)</f>
        <v>2024</v>
      </c>
      <c r="C2897" s="0" t="n">
        <f aca="false">MONTH(A2897)</f>
        <v>4</v>
      </c>
      <c r="D2897" s="49" t="n">
        <v>19.068</v>
      </c>
      <c r="E2897" s="49" t="n">
        <v>3.8745</v>
      </c>
      <c r="F2897" s="49" t="n">
        <f aca="false">D2897/E2897</f>
        <v>4.92140921409214</v>
      </c>
      <c r="G2897" s="0" t="str">
        <f aca="false">IF(OR(C2897&lt;4,C2897&gt;9),"Winter","Summer")</f>
        <v>Summer</v>
      </c>
    </row>
    <row r="2898" customFormat="false" ht="14.25" hidden="false" customHeight="false" outlineLevel="0" collapsed="false">
      <c r="A2898" s="50" t="n">
        <v>45386.9583333333</v>
      </c>
      <c r="B2898" s="0" t="n">
        <f aca="false">YEAR(A2898)</f>
        <v>2024</v>
      </c>
      <c r="C2898" s="0" t="n">
        <f aca="false">MONTH(A2898)</f>
        <v>4</v>
      </c>
      <c r="D2898" s="49" t="n">
        <v>16.6845</v>
      </c>
      <c r="E2898" s="49" t="n">
        <v>3.864</v>
      </c>
      <c r="F2898" s="49" t="n">
        <f aca="false">D2898/E2898</f>
        <v>4.3179347826087</v>
      </c>
      <c r="G2898" s="0" t="str">
        <f aca="false">IF(OR(C2898&lt;4,C2898&gt;9),"Winter","Summer")</f>
        <v>Summer</v>
      </c>
    </row>
    <row r="2899" customFormat="false" ht="14.25" hidden="false" customHeight="false" outlineLevel="0" collapsed="false">
      <c r="A2899" s="50" t="n">
        <v>45387.9583333333</v>
      </c>
      <c r="B2899" s="0" t="n">
        <f aca="false">YEAR(A2899)</f>
        <v>2024</v>
      </c>
      <c r="C2899" s="0" t="n">
        <f aca="false">MONTH(A2899)</f>
        <v>4</v>
      </c>
      <c r="D2899" s="49" t="n">
        <v>12.222</v>
      </c>
      <c r="E2899" s="49" t="n">
        <v>3.9060001</v>
      </c>
      <c r="F2899" s="49" t="n">
        <f aca="false">D2899/E2899</f>
        <v>3.12903217795617</v>
      </c>
      <c r="G2899" s="0" t="str">
        <f aca="false">IF(OR(C2899&lt;4,C2899&gt;9),"Winter","Summer")</f>
        <v>Summer</v>
      </c>
    </row>
    <row r="2900" customFormat="false" ht="14.25" hidden="false" customHeight="false" outlineLevel="0" collapsed="false">
      <c r="A2900" s="50" t="n">
        <v>45388.9583333333</v>
      </c>
      <c r="B2900" s="0" t="n">
        <f aca="false">YEAR(A2900)</f>
        <v>2024</v>
      </c>
      <c r="C2900" s="0" t="n">
        <f aca="false">MONTH(A2900)</f>
        <v>4</v>
      </c>
      <c r="D2900" s="49" t="n">
        <v>12.526501</v>
      </c>
      <c r="E2900" s="49" t="n">
        <v>3.9060001</v>
      </c>
      <c r="F2900" s="49" t="n">
        <f aca="false">D2900/E2900</f>
        <v>3.20698942122403</v>
      </c>
      <c r="G2900" s="0" t="str">
        <f aca="false">IF(OR(C2900&lt;4,C2900&gt;9),"Winter","Summer")</f>
        <v>Summer</v>
      </c>
    </row>
    <row r="2901" customFormat="false" ht="14.25" hidden="false" customHeight="false" outlineLevel="0" collapsed="false">
      <c r="A2901" s="50" t="n">
        <v>45389.9583333333</v>
      </c>
      <c r="B2901" s="0" t="n">
        <f aca="false">YEAR(A2901)</f>
        <v>2024</v>
      </c>
      <c r="C2901" s="0" t="n">
        <f aca="false">MONTH(A2901)</f>
        <v>4</v>
      </c>
      <c r="D2901" s="49" t="n">
        <v>18.5325</v>
      </c>
      <c r="E2901" s="49" t="n">
        <v>3.927</v>
      </c>
      <c r="F2901" s="49" t="n">
        <f aca="false">D2901/E2901</f>
        <v>4.7192513368984</v>
      </c>
      <c r="G2901" s="0" t="str">
        <f aca="false">IF(OR(C2901&lt;4,C2901&gt;9),"Winter","Summer")</f>
        <v>Summer</v>
      </c>
    </row>
    <row r="2902" customFormat="false" ht="14.25" hidden="false" customHeight="false" outlineLevel="0" collapsed="false">
      <c r="A2902" s="50" t="n">
        <v>45390.9583333333</v>
      </c>
      <c r="B2902" s="0" t="n">
        <f aca="false">YEAR(A2902)</f>
        <v>2024</v>
      </c>
      <c r="C2902" s="0" t="n">
        <f aca="false">MONTH(A2902)</f>
        <v>4</v>
      </c>
      <c r="D2902" s="49" t="n">
        <v>17.43</v>
      </c>
      <c r="E2902" s="49" t="n">
        <v>4.0635</v>
      </c>
      <c r="F2902" s="49" t="n">
        <f aca="false">D2902/E2902</f>
        <v>4.28940568475452</v>
      </c>
      <c r="G2902" s="0" t="str">
        <f aca="false">IF(OR(C2902&lt;4,C2902&gt;9),"Winter","Summer")</f>
        <v>Summer</v>
      </c>
    </row>
    <row r="2903" customFormat="false" ht="14.25" hidden="false" customHeight="false" outlineLevel="0" collapsed="false">
      <c r="A2903" s="50" t="n">
        <v>45391.9583333333</v>
      </c>
      <c r="B2903" s="0" t="n">
        <f aca="false">YEAR(A2903)</f>
        <v>2024</v>
      </c>
      <c r="C2903" s="0" t="n">
        <f aca="false">MONTH(A2903)</f>
        <v>4</v>
      </c>
      <c r="D2903" s="49" t="n">
        <v>17.682</v>
      </c>
      <c r="E2903" s="49" t="n">
        <v>4.011</v>
      </c>
      <c r="F2903" s="49" t="n">
        <f aca="false">D2903/E2903</f>
        <v>4.40837696335078</v>
      </c>
      <c r="G2903" s="0" t="str">
        <f aca="false">IF(OR(C2903&lt;4,C2903&gt;9),"Winter","Summer")</f>
        <v>Summer</v>
      </c>
    </row>
    <row r="2904" customFormat="false" ht="14.25" hidden="false" customHeight="false" outlineLevel="0" collapsed="false">
      <c r="A2904" s="50" t="n">
        <v>45392.9583333333</v>
      </c>
      <c r="B2904" s="0" t="n">
        <f aca="false">YEAR(A2904)</f>
        <v>2024</v>
      </c>
      <c r="C2904" s="0" t="n">
        <f aca="false">MONTH(A2904)</f>
        <v>4</v>
      </c>
      <c r="D2904" s="49" t="n">
        <v>17.031</v>
      </c>
      <c r="E2904" s="49" t="n">
        <v>4.0215</v>
      </c>
      <c r="F2904" s="49" t="n">
        <f aca="false">D2904/E2904</f>
        <v>4.23498694516971</v>
      </c>
      <c r="G2904" s="0" t="str">
        <f aca="false">IF(OR(C2904&lt;4,C2904&gt;9),"Winter","Summer")</f>
        <v>Summer</v>
      </c>
    </row>
    <row r="2905" customFormat="false" ht="14.25" hidden="false" customHeight="false" outlineLevel="0" collapsed="false">
      <c r="A2905" s="50" t="n">
        <v>45393.9583333333</v>
      </c>
      <c r="B2905" s="0" t="n">
        <f aca="false">YEAR(A2905)</f>
        <v>2024</v>
      </c>
      <c r="C2905" s="0" t="n">
        <f aca="false">MONTH(A2905)</f>
        <v>4</v>
      </c>
      <c r="D2905" s="49" t="n">
        <v>14.616</v>
      </c>
      <c r="E2905" s="49" t="n">
        <v>4.2105002</v>
      </c>
      <c r="F2905" s="49" t="n">
        <f aca="false">D2905/E2905</f>
        <v>3.4713215308718</v>
      </c>
      <c r="G2905" s="0" t="str">
        <f aca="false">IF(OR(C2905&lt;4,C2905&gt;9),"Winter","Summer")</f>
        <v>Summer</v>
      </c>
    </row>
    <row r="2906" customFormat="false" ht="14.25" hidden="false" customHeight="false" outlineLevel="0" collapsed="false">
      <c r="A2906" s="50" t="n">
        <v>45394.9583333333</v>
      </c>
      <c r="B2906" s="0" t="n">
        <f aca="false">YEAR(A2906)</f>
        <v>2024</v>
      </c>
      <c r="C2906" s="0" t="n">
        <f aca="false">MONTH(A2906)</f>
        <v>4</v>
      </c>
      <c r="D2906" s="49" t="n">
        <v>12.841499</v>
      </c>
      <c r="E2906" s="49" t="n">
        <v>4.284</v>
      </c>
      <c r="F2906" s="49" t="n">
        <f aca="false">D2906/E2906</f>
        <v>2.99754878618114</v>
      </c>
      <c r="G2906" s="0" t="str">
        <f aca="false">IF(OR(C2906&lt;4,C2906&gt;9),"Winter","Summer")</f>
        <v>Summer</v>
      </c>
    </row>
    <row r="2907" customFormat="false" ht="14.25" hidden="false" customHeight="false" outlineLevel="0" collapsed="false">
      <c r="A2907" s="50" t="n">
        <v>45395.9583333333</v>
      </c>
      <c r="B2907" s="0" t="n">
        <f aca="false">YEAR(A2907)</f>
        <v>2024</v>
      </c>
      <c r="C2907" s="0" t="n">
        <f aca="false">MONTH(A2907)</f>
        <v>4</v>
      </c>
      <c r="D2907" s="49" t="n">
        <v>13.839001</v>
      </c>
      <c r="E2907" s="49" t="n">
        <v>4.284</v>
      </c>
      <c r="F2907" s="49" t="n">
        <f aca="false">D2907/E2907</f>
        <v>3.23039239028945</v>
      </c>
      <c r="G2907" s="0" t="str">
        <f aca="false">IF(OR(C2907&lt;4,C2907&gt;9),"Winter","Summer")</f>
        <v>Summer</v>
      </c>
    </row>
    <row r="2908" customFormat="false" ht="14.25" hidden="false" customHeight="false" outlineLevel="0" collapsed="false">
      <c r="A2908" s="50" t="n">
        <v>45396.9583333333</v>
      </c>
      <c r="B2908" s="0" t="n">
        <f aca="false">YEAR(A2908)</f>
        <v>2024</v>
      </c>
      <c r="C2908" s="0" t="n">
        <f aca="false">MONTH(A2908)</f>
        <v>4</v>
      </c>
      <c r="D2908" s="49" t="n">
        <v>15.0255</v>
      </c>
      <c r="E2908" s="49" t="n">
        <v>4.305</v>
      </c>
      <c r="F2908" s="49" t="n">
        <f aca="false">D2908/E2908</f>
        <v>3.49024390243902</v>
      </c>
      <c r="G2908" s="0" t="str">
        <f aca="false">IF(OR(C2908&lt;4,C2908&gt;9),"Winter","Summer")</f>
        <v>Summer</v>
      </c>
    </row>
    <row r="2909" customFormat="false" ht="14.25" hidden="false" customHeight="false" outlineLevel="0" collapsed="false">
      <c r="A2909" s="50" t="n">
        <v>45397.9583333333</v>
      </c>
      <c r="B2909" s="0" t="n">
        <f aca="false">YEAR(A2909)</f>
        <v>2024</v>
      </c>
      <c r="C2909" s="0" t="n">
        <f aca="false">MONTH(A2909)</f>
        <v>4</v>
      </c>
      <c r="D2909" s="49" t="n">
        <v>16.548</v>
      </c>
      <c r="E2909" s="49" t="n">
        <v>4.4519997</v>
      </c>
      <c r="F2909" s="49" t="n">
        <f aca="false">D2909/E2909</f>
        <v>3.71698138254592</v>
      </c>
      <c r="G2909" s="0" t="str">
        <f aca="false">IF(OR(C2909&lt;4,C2909&gt;9),"Winter","Summer")</f>
        <v>Summer</v>
      </c>
    </row>
    <row r="2910" customFormat="false" ht="14.25" hidden="false" customHeight="false" outlineLevel="0" collapsed="false">
      <c r="A2910" s="50" t="n">
        <v>45398.9583333333</v>
      </c>
      <c r="B2910" s="0" t="n">
        <f aca="false">YEAR(A2910)</f>
        <v>2024</v>
      </c>
      <c r="C2910" s="0" t="n">
        <f aca="false">MONTH(A2910)</f>
        <v>4</v>
      </c>
      <c r="D2910" s="49" t="n">
        <v>20.3805</v>
      </c>
      <c r="E2910" s="49" t="n">
        <v>4.704</v>
      </c>
      <c r="F2910" s="49" t="n">
        <f aca="false">D2910/E2910</f>
        <v>4.33258928571429</v>
      </c>
      <c r="G2910" s="0" t="str">
        <f aca="false">IF(OR(C2910&lt;4,C2910&gt;9),"Winter","Summer")</f>
        <v>Summer</v>
      </c>
    </row>
    <row r="2911" customFormat="false" ht="14.25" hidden="false" customHeight="false" outlineLevel="0" collapsed="false">
      <c r="A2911" s="50" t="n">
        <v>45399.9583333333</v>
      </c>
      <c r="B2911" s="0" t="n">
        <f aca="false">YEAR(A2911)</f>
        <v>2024</v>
      </c>
      <c r="C2911" s="0" t="n">
        <f aca="false">MONTH(A2911)</f>
        <v>4</v>
      </c>
      <c r="D2911" s="49" t="n">
        <v>20.9055</v>
      </c>
      <c r="E2911" s="49" t="n">
        <v>4.5150003</v>
      </c>
      <c r="F2911" s="49" t="n">
        <f aca="false">D2911/E2911</f>
        <v>4.63023225048291</v>
      </c>
      <c r="G2911" s="0" t="str">
        <f aca="false">IF(OR(C2911&lt;4,C2911&gt;9),"Winter","Summer")</f>
        <v>Summer</v>
      </c>
    </row>
    <row r="2912" customFormat="false" ht="14.25" hidden="false" customHeight="false" outlineLevel="0" collapsed="false">
      <c r="A2912" s="50" t="n">
        <v>45400.9583333333</v>
      </c>
      <c r="B2912" s="0" t="n">
        <f aca="false">YEAR(A2912)</f>
        <v>2024</v>
      </c>
      <c r="C2912" s="0" t="n">
        <f aca="false">MONTH(A2912)</f>
        <v>4</v>
      </c>
      <c r="D2912" s="49" t="n">
        <v>17.514</v>
      </c>
      <c r="E2912" s="49" t="n">
        <v>4.5464997</v>
      </c>
      <c r="F2912" s="49" t="n">
        <f aca="false">D2912/E2912</f>
        <v>3.85219424956742</v>
      </c>
      <c r="G2912" s="0" t="str">
        <f aca="false">IF(OR(C2912&lt;4,C2912&gt;9),"Winter","Summer")</f>
        <v>Summer</v>
      </c>
    </row>
    <row r="2913" customFormat="false" ht="14.25" hidden="false" customHeight="false" outlineLevel="0" collapsed="false">
      <c r="A2913" s="50" t="n">
        <v>45401.9583333333</v>
      </c>
      <c r="B2913" s="0" t="n">
        <f aca="false">YEAR(A2913)</f>
        <v>2024</v>
      </c>
      <c r="C2913" s="0" t="n">
        <f aca="false">MONTH(A2913)</f>
        <v>4</v>
      </c>
      <c r="D2913" s="49" t="n">
        <v>20.1915</v>
      </c>
      <c r="E2913" s="49" t="n">
        <v>4.389</v>
      </c>
      <c r="F2913" s="49" t="n">
        <f aca="false">D2913/E2913</f>
        <v>4.60047846889952</v>
      </c>
      <c r="G2913" s="0" t="str">
        <f aca="false">IF(OR(C2913&lt;4,C2913&gt;9),"Winter","Summer")</f>
        <v>Summer</v>
      </c>
    </row>
    <row r="2914" customFormat="false" ht="14.25" hidden="false" customHeight="false" outlineLevel="0" collapsed="false">
      <c r="A2914" s="50" t="n">
        <v>45402.9583333333</v>
      </c>
      <c r="B2914" s="0" t="n">
        <f aca="false">YEAR(A2914)</f>
        <v>2024</v>
      </c>
      <c r="C2914" s="0" t="n">
        <f aca="false">MONTH(A2914)</f>
        <v>4</v>
      </c>
      <c r="D2914" s="49" t="n">
        <v>19.992</v>
      </c>
      <c r="E2914" s="49" t="n">
        <v>4.389</v>
      </c>
      <c r="F2914" s="49" t="n">
        <f aca="false">D2914/E2914</f>
        <v>4.55502392344498</v>
      </c>
      <c r="G2914" s="0" t="str">
        <f aca="false">IF(OR(C2914&lt;4,C2914&gt;9),"Winter","Summer")</f>
        <v>Summer</v>
      </c>
    </row>
    <row r="2915" customFormat="false" ht="14.25" hidden="false" customHeight="false" outlineLevel="0" collapsed="false">
      <c r="A2915" s="50" t="n">
        <v>45403.9583333333</v>
      </c>
      <c r="B2915" s="0" t="n">
        <f aca="false">YEAR(A2915)</f>
        <v>2024</v>
      </c>
      <c r="C2915" s="0" t="n">
        <f aca="false">MONTH(A2915)</f>
        <v>4</v>
      </c>
      <c r="D2915" s="49" t="n">
        <v>21.084</v>
      </c>
      <c r="E2915" s="49" t="n">
        <v>4.4415</v>
      </c>
      <c r="F2915" s="49" t="n">
        <f aca="false">D2915/E2915</f>
        <v>4.74704491725768</v>
      </c>
      <c r="G2915" s="0" t="str">
        <f aca="false">IF(OR(C2915&lt;4,C2915&gt;9),"Winter","Summer")</f>
        <v>Summer</v>
      </c>
    </row>
    <row r="2916" customFormat="false" ht="14.25" hidden="false" customHeight="false" outlineLevel="0" collapsed="false">
      <c r="A2916" s="50" t="n">
        <v>45404.9583333333</v>
      </c>
      <c r="B2916" s="0" t="n">
        <f aca="false">YEAR(A2916)</f>
        <v>2024</v>
      </c>
      <c r="C2916" s="0" t="n">
        <f aca="false">MONTH(A2916)</f>
        <v>4</v>
      </c>
      <c r="D2916" s="49" t="n">
        <v>20.674501</v>
      </c>
      <c r="E2916" s="49" t="n">
        <v>4.305</v>
      </c>
      <c r="F2916" s="49" t="n">
        <f aca="false">D2916/E2916</f>
        <v>4.80243925667828</v>
      </c>
      <c r="G2916" s="0" t="str">
        <f aca="false">IF(OR(C2916&lt;4,C2916&gt;9),"Winter","Summer")</f>
        <v>Summer</v>
      </c>
    </row>
    <row r="2917" customFormat="false" ht="14.25" hidden="false" customHeight="false" outlineLevel="0" collapsed="false">
      <c r="A2917" s="50" t="n">
        <v>45405.9583333333</v>
      </c>
      <c r="B2917" s="0" t="n">
        <f aca="false">YEAR(A2917)</f>
        <v>2024</v>
      </c>
      <c r="C2917" s="0" t="n">
        <f aca="false">MONTH(A2917)</f>
        <v>4</v>
      </c>
      <c r="D2917" s="49" t="n">
        <v>20.475</v>
      </c>
      <c r="E2917" s="49" t="n">
        <v>4.2105002</v>
      </c>
      <c r="F2917" s="49" t="n">
        <f aca="false">D2917/E2917</f>
        <v>4.86284266178161</v>
      </c>
      <c r="G2917" s="0" t="str">
        <f aca="false">IF(OR(C2917&lt;4,C2917&gt;9),"Winter","Summer")</f>
        <v>Summer</v>
      </c>
    </row>
    <row r="2918" customFormat="false" ht="14.25" hidden="false" customHeight="false" outlineLevel="0" collapsed="false">
      <c r="A2918" s="50" t="n">
        <v>45406.9583333333</v>
      </c>
      <c r="B2918" s="0" t="n">
        <f aca="false">YEAR(A2918)</f>
        <v>2024</v>
      </c>
      <c r="C2918" s="0" t="n">
        <f aca="false">MONTH(A2918)</f>
        <v>4</v>
      </c>
      <c r="D2918" s="49" t="n">
        <v>20.895</v>
      </c>
      <c r="E2918" s="49" t="n">
        <v>4.389</v>
      </c>
      <c r="F2918" s="49" t="n">
        <f aca="false">D2918/E2918</f>
        <v>4.76076555023923</v>
      </c>
      <c r="G2918" s="0" t="str">
        <f aca="false">IF(OR(C2918&lt;4,C2918&gt;9),"Winter","Summer")</f>
        <v>Summer</v>
      </c>
    </row>
    <row r="2919" customFormat="false" ht="14.25" hidden="false" customHeight="false" outlineLevel="0" collapsed="false">
      <c r="A2919" s="50" t="n">
        <v>45407.9583333333</v>
      </c>
      <c r="B2919" s="0" t="n">
        <f aca="false">YEAR(A2919)</f>
        <v>2024</v>
      </c>
      <c r="C2919" s="0" t="n">
        <f aca="false">MONTH(A2919)</f>
        <v>4</v>
      </c>
      <c r="D2919" s="49" t="n">
        <v>20.979</v>
      </c>
      <c r="E2919" s="49" t="n">
        <v>4.4415</v>
      </c>
      <c r="F2919" s="49" t="n">
        <f aca="false">D2919/E2919</f>
        <v>4.72340425531915</v>
      </c>
      <c r="G2919" s="0" t="str">
        <f aca="false">IF(OR(C2919&lt;4,C2919&gt;9),"Winter","Summer")</f>
        <v>Summer</v>
      </c>
    </row>
    <row r="2920" customFormat="false" ht="14.25" hidden="false" customHeight="false" outlineLevel="0" collapsed="false">
      <c r="A2920" s="50" t="n">
        <v>45408.9583333333</v>
      </c>
      <c r="B2920" s="0" t="n">
        <f aca="false">YEAR(A2920)</f>
        <v>2024</v>
      </c>
      <c r="C2920" s="0" t="n">
        <f aca="false">MONTH(A2920)</f>
        <v>4</v>
      </c>
      <c r="D2920" s="49" t="n">
        <v>20.643</v>
      </c>
      <c r="E2920" s="49" t="n">
        <v>4.3365</v>
      </c>
      <c r="F2920" s="49" t="n">
        <f aca="false">D2920/E2920</f>
        <v>4.76029055690073</v>
      </c>
      <c r="G2920" s="0" t="str">
        <f aca="false">IF(OR(C2920&lt;4,C2920&gt;9),"Winter","Summer")</f>
        <v>Summer</v>
      </c>
    </row>
    <row r="2921" customFormat="false" ht="14.25" hidden="false" customHeight="false" outlineLevel="0" collapsed="false">
      <c r="A2921" s="50" t="n">
        <v>45409.9583333333</v>
      </c>
      <c r="B2921" s="0" t="n">
        <f aca="false">YEAR(A2921)</f>
        <v>2024</v>
      </c>
      <c r="C2921" s="0" t="n">
        <f aca="false">MONTH(A2921)</f>
        <v>4</v>
      </c>
      <c r="D2921" s="49" t="n">
        <v>20.202</v>
      </c>
      <c r="E2921" s="49" t="n">
        <v>4.3365</v>
      </c>
      <c r="F2921" s="49" t="n">
        <f aca="false">D2921/E2921</f>
        <v>4.65859564164649</v>
      </c>
      <c r="G2921" s="0" t="str">
        <f aca="false">IF(OR(C2921&lt;4,C2921&gt;9),"Winter","Summer")</f>
        <v>Summer</v>
      </c>
    </row>
    <row r="2922" customFormat="false" ht="14.25" hidden="false" customHeight="false" outlineLevel="0" collapsed="false">
      <c r="A2922" s="50" t="n">
        <v>45410.9583333333</v>
      </c>
      <c r="B2922" s="0" t="n">
        <f aca="false">YEAR(A2922)</f>
        <v>2024</v>
      </c>
      <c r="C2922" s="0" t="n">
        <f aca="false">MONTH(A2922)</f>
        <v>4</v>
      </c>
      <c r="D2922" s="49" t="n">
        <v>19.7085</v>
      </c>
      <c r="E2922" s="49" t="n">
        <v>4.3365</v>
      </c>
      <c r="F2922" s="49" t="n">
        <f aca="false">D2922/E2922</f>
        <v>4.54479418886199</v>
      </c>
      <c r="G2922" s="0" t="str">
        <f aca="false">IF(OR(C2922&lt;4,C2922&gt;9),"Winter","Summer")</f>
        <v>Summer</v>
      </c>
    </row>
    <row r="2923" customFormat="false" ht="14.25" hidden="false" customHeight="false" outlineLevel="0" collapsed="false">
      <c r="A2923" s="50" t="n">
        <v>45411.9583333333</v>
      </c>
      <c r="B2923" s="0" t="n">
        <f aca="false">YEAR(A2923)</f>
        <v>2024</v>
      </c>
      <c r="C2923" s="0" t="n">
        <f aca="false">MONTH(A2923)</f>
        <v>4</v>
      </c>
      <c r="D2923" s="49" t="n">
        <v>19.425</v>
      </c>
      <c r="E2923" s="49" t="n">
        <v>4.1475</v>
      </c>
      <c r="F2923" s="49" t="n">
        <f aca="false">D2923/E2923</f>
        <v>4.68354430379747</v>
      </c>
      <c r="G2923" s="0" t="str">
        <f aca="false">IF(OR(C2923&lt;4,C2923&gt;9),"Winter","Summer")</f>
        <v>Summer</v>
      </c>
    </row>
    <row r="2924" customFormat="false" ht="14.25" hidden="false" customHeight="false" outlineLevel="0" collapsed="false">
      <c r="A2924" s="50" t="n">
        <v>45412.9583333333</v>
      </c>
      <c r="B2924" s="0" t="n">
        <f aca="false">YEAR(A2924)</f>
        <v>2024</v>
      </c>
      <c r="C2924" s="0" t="n">
        <f aca="false">MONTH(A2924)</f>
        <v>4</v>
      </c>
      <c r="D2924" s="49" t="n">
        <v>20.0655</v>
      </c>
      <c r="E2924" s="49" t="n">
        <v>4.2735</v>
      </c>
      <c r="F2924" s="49" t="n">
        <f aca="false">D2924/E2924</f>
        <v>4.6953316953317</v>
      </c>
      <c r="G2924" s="0" t="str">
        <f aca="false">IF(OR(C2924&lt;4,C2924&gt;9),"Winter","Summer")</f>
        <v>Summer</v>
      </c>
    </row>
    <row r="2925" customFormat="false" ht="14.25" hidden="false" customHeight="false" outlineLevel="0" collapsed="false">
      <c r="A2925" s="50" t="n">
        <v>45413.9583333333</v>
      </c>
      <c r="B2925" s="0" t="n">
        <f aca="false">YEAR(A2925)</f>
        <v>2024</v>
      </c>
      <c r="C2925" s="0" t="n">
        <f aca="false">MONTH(A2925)</f>
        <v>5</v>
      </c>
      <c r="D2925" s="49" t="n">
        <v>19.288502</v>
      </c>
      <c r="E2925" s="49" t="n">
        <v>4.1475</v>
      </c>
      <c r="F2925" s="49" t="n">
        <f aca="false">D2925/E2925</f>
        <v>4.65063339361061</v>
      </c>
      <c r="G2925" s="0" t="str">
        <f aca="false">IF(OR(C2925&lt;4,C2925&gt;9),"Winter","Summer")</f>
        <v>Summer</v>
      </c>
    </row>
    <row r="2926" customFormat="false" ht="14.25" hidden="false" customHeight="false" outlineLevel="0" collapsed="false">
      <c r="A2926" s="50" t="n">
        <v>45414.9583333333</v>
      </c>
      <c r="B2926" s="0" t="n">
        <f aca="false">YEAR(A2926)</f>
        <v>2024</v>
      </c>
      <c r="C2926" s="0" t="n">
        <f aca="false">MONTH(A2926)</f>
        <v>5</v>
      </c>
      <c r="D2926" s="49" t="n">
        <v>20.317501</v>
      </c>
      <c r="E2926" s="49" t="n">
        <v>4.389</v>
      </c>
      <c r="F2926" s="49" t="n">
        <f aca="false">D2926/E2926</f>
        <v>4.62918683071315</v>
      </c>
      <c r="G2926" s="0" t="str">
        <f aca="false">IF(OR(C2926&lt;4,C2926&gt;9),"Winter","Summer")</f>
        <v>Summer</v>
      </c>
    </row>
    <row r="2927" customFormat="false" ht="14.25" hidden="false" customHeight="false" outlineLevel="0" collapsed="false">
      <c r="A2927" s="50" t="n">
        <v>45415.9583333333</v>
      </c>
      <c r="B2927" s="0" t="n">
        <f aca="false">YEAR(A2927)</f>
        <v>2024</v>
      </c>
      <c r="C2927" s="0" t="n">
        <f aca="false">MONTH(A2927)</f>
        <v>5</v>
      </c>
      <c r="D2927" s="49" t="n">
        <v>20.496</v>
      </c>
      <c r="E2927" s="49" t="n">
        <v>4.284</v>
      </c>
      <c r="F2927" s="49" t="n">
        <f aca="false">D2927/E2927</f>
        <v>4.7843137254902</v>
      </c>
      <c r="G2927" s="0" t="str">
        <f aca="false">IF(OR(C2927&lt;4,C2927&gt;9),"Winter","Summer")</f>
        <v>Summer</v>
      </c>
    </row>
    <row r="2928" customFormat="false" ht="14.25" hidden="false" customHeight="false" outlineLevel="0" collapsed="false">
      <c r="A2928" s="50" t="n">
        <v>45416.9583333333</v>
      </c>
      <c r="B2928" s="0" t="n">
        <f aca="false">YEAR(A2928)</f>
        <v>2024</v>
      </c>
      <c r="C2928" s="0" t="n">
        <f aca="false">MONTH(A2928)</f>
        <v>5</v>
      </c>
      <c r="D2928" s="49" t="n">
        <v>21.0315</v>
      </c>
      <c r="E2928" s="49" t="n">
        <v>4.284</v>
      </c>
      <c r="F2928" s="49" t="n">
        <f aca="false">D2928/E2928</f>
        <v>4.9093137254902</v>
      </c>
      <c r="G2928" s="0" t="str">
        <f aca="false">IF(OR(C2928&lt;4,C2928&gt;9),"Winter","Summer")</f>
        <v>Summer</v>
      </c>
    </row>
    <row r="2929" customFormat="false" ht="14.25" hidden="false" customHeight="false" outlineLevel="0" collapsed="false">
      <c r="A2929" s="50" t="n">
        <v>45417.9583333333</v>
      </c>
      <c r="B2929" s="0" t="n">
        <f aca="false">YEAR(A2929)</f>
        <v>2024</v>
      </c>
      <c r="C2929" s="0" t="n">
        <f aca="false">MONTH(A2929)</f>
        <v>5</v>
      </c>
      <c r="D2929" s="49" t="n">
        <v>21.084</v>
      </c>
      <c r="E2929" s="49" t="n">
        <v>4.284</v>
      </c>
      <c r="F2929" s="49" t="n">
        <f aca="false">D2929/E2929</f>
        <v>4.92156862745098</v>
      </c>
      <c r="G2929" s="0" t="str">
        <f aca="false">IF(OR(C2929&lt;4,C2929&gt;9),"Winter","Summer")</f>
        <v>Summer</v>
      </c>
    </row>
    <row r="2930" customFormat="false" ht="14.25" hidden="false" customHeight="false" outlineLevel="0" collapsed="false">
      <c r="A2930" s="50" t="n">
        <v>45418.9583333333</v>
      </c>
      <c r="B2930" s="0" t="n">
        <f aca="false">YEAR(A2930)</f>
        <v>2024</v>
      </c>
      <c r="C2930" s="0" t="n">
        <f aca="false">MONTH(A2930)</f>
        <v>5</v>
      </c>
      <c r="D2930" s="49" t="n">
        <v>21.0945</v>
      </c>
      <c r="E2930" s="49" t="n">
        <v>4.2945004</v>
      </c>
      <c r="F2930" s="49" t="n">
        <f aca="false">D2930/E2930</f>
        <v>4.91197998258424</v>
      </c>
      <c r="G2930" s="0" t="str">
        <f aca="false">IF(OR(C2930&lt;4,C2930&gt;9),"Winter","Summer")</f>
        <v>Summer</v>
      </c>
    </row>
    <row r="2931" customFormat="false" ht="14.25" hidden="false" customHeight="false" outlineLevel="0" collapsed="false">
      <c r="A2931" s="50" t="n">
        <v>45419.9583333333</v>
      </c>
      <c r="B2931" s="0" t="n">
        <f aca="false">YEAR(A2931)</f>
        <v>2024</v>
      </c>
      <c r="C2931" s="0" t="n">
        <f aca="false">MONTH(A2931)</f>
        <v>5</v>
      </c>
      <c r="D2931" s="49" t="n">
        <v>21.0735</v>
      </c>
      <c r="E2931" s="49" t="n">
        <v>4.41</v>
      </c>
      <c r="F2931" s="49" t="n">
        <f aca="false">D2931/E2931</f>
        <v>4.77857142857143</v>
      </c>
      <c r="G2931" s="0" t="str">
        <f aca="false">IF(OR(C2931&lt;4,C2931&gt;9),"Winter","Summer")</f>
        <v>Summer</v>
      </c>
    </row>
    <row r="2932" customFormat="false" ht="14.25" hidden="false" customHeight="false" outlineLevel="0" collapsed="false">
      <c r="A2932" s="50" t="n">
        <v>45420.9583333333</v>
      </c>
      <c r="B2932" s="0" t="n">
        <f aca="false">YEAR(A2932)</f>
        <v>2024</v>
      </c>
      <c r="C2932" s="0" t="n">
        <f aca="false">MONTH(A2932)</f>
        <v>5</v>
      </c>
      <c r="D2932" s="49" t="n">
        <v>20.391</v>
      </c>
      <c r="E2932" s="49" t="n">
        <v>4.3259997</v>
      </c>
      <c r="F2932" s="49" t="n">
        <f aca="false">D2932/E2932</f>
        <v>4.71359255988853</v>
      </c>
      <c r="G2932" s="0" t="str">
        <f aca="false">IF(OR(C2932&lt;4,C2932&gt;9),"Winter","Summer")</f>
        <v>Summer</v>
      </c>
    </row>
    <row r="2933" customFormat="false" ht="14.25" hidden="false" customHeight="false" outlineLevel="0" collapsed="false">
      <c r="A2933" s="50" t="n">
        <v>45421.9583333333</v>
      </c>
      <c r="B2933" s="0" t="n">
        <f aca="false">YEAR(A2933)</f>
        <v>2024</v>
      </c>
      <c r="C2933" s="0" t="n">
        <f aca="false">MONTH(A2933)</f>
        <v>5</v>
      </c>
      <c r="D2933" s="49" t="n">
        <v>20.559</v>
      </c>
      <c r="E2933" s="49" t="n">
        <v>4.3259997</v>
      </c>
      <c r="F2933" s="49" t="n">
        <f aca="false">D2933/E2933</f>
        <v>4.75242751403797</v>
      </c>
      <c r="G2933" s="0" t="str">
        <f aca="false">IF(OR(C2933&lt;4,C2933&gt;9),"Winter","Summer")</f>
        <v>Summer</v>
      </c>
    </row>
    <row r="2934" customFormat="false" ht="14.25" hidden="false" customHeight="false" outlineLevel="0" collapsed="false">
      <c r="A2934" s="50" t="n">
        <v>45422.9583333333</v>
      </c>
      <c r="B2934" s="0" t="n">
        <f aca="false">YEAR(A2934)</f>
        <v>2024</v>
      </c>
      <c r="C2934" s="0" t="n">
        <f aca="false">MONTH(A2934)</f>
        <v>5</v>
      </c>
      <c r="D2934" s="49" t="n">
        <v>20.2125</v>
      </c>
      <c r="E2934" s="49" t="n">
        <v>4.3259997</v>
      </c>
      <c r="F2934" s="49" t="n">
        <f aca="false">D2934/E2934</f>
        <v>4.67233042110474</v>
      </c>
      <c r="G2934" s="0" t="str">
        <f aca="false">IF(OR(C2934&lt;4,C2934&gt;9),"Winter","Summer")</f>
        <v>Summer</v>
      </c>
    </row>
    <row r="2935" customFormat="false" ht="14.25" hidden="false" customHeight="false" outlineLevel="0" collapsed="false">
      <c r="A2935" s="50" t="n">
        <v>45423.9583333333</v>
      </c>
      <c r="B2935" s="0" t="n">
        <f aca="false">YEAR(A2935)</f>
        <v>2024</v>
      </c>
      <c r="C2935" s="0" t="n">
        <f aca="false">MONTH(A2935)</f>
        <v>5</v>
      </c>
      <c r="D2935" s="49" t="n">
        <v>17.073</v>
      </c>
      <c r="E2935" s="49" t="n">
        <v>4.3259997</v>
      </c>
      <c r="F2935" s="49" t="n">
        <f aca="false">D2935/E2935</f>
        <v>3.94660221543705</v>
      </c>
      <c r="G2935" s="0" t="str">
        <f aca="false">IF(OR(C2935&lt;4,C2935&gt;9),"Winter","Summer")</f>
        <v>Summer</v>
      </c>
    </row>
    <row r="2936" customFormat="false" ht="14.25" hidden="false" customHeight="false" outlineLevel="0" collapsed="false">
      <c r="A2936" s="50" t="n">
        <v>45424.9583333333</v>
      </c>
      <c r="B2936" s="0" t="n">
        <f aca="false">YEAR(A2936)</f>
        <v>2024</v>
      </c>
      <c r="C2936" s="0" t="n">
        <f aca="false">MONTH(A2936)</f>
        <v>5</v>
      </c>
      <c r="D2936" s="49" t="n">
        <v>19.498499</v>
      </c>
      <c r="E2936" s="49" t="n">
        <v>4.3259997</v>
      </c>
      <c r="F2936" s="49" t="n">
        <f aca="false">D2936/E2936</f>
        <v>4.50728163480918</v>
      </c>
      <c r="G2936" s="0" t="str">
        <f aca="false">IF(OR(C2936&lt;4,C2936&gt;9),"Winter","Summer")</f>
        <v>Summer</v>
      </c>
    </row>
    <row r="2937" customFormat="false" ht="14.25" hidden="false" customHeight="false" outlineLevel="0" collapsed="false">
      <c r="A2937" s="50" t="n">
        <v>45425.9583333333</v>
      </c>
      <c r="B2937" s="0" t="n">
        <f aca="false">YEAR(A2937)</f>
        <v>2024</v>
      </c>
      <c r="C2937" s="0" t="n">
        <f aca="false">MONTH(A2937)</f>
        <v>5</v>
      </c>
      <c r="D2937" s="49" t="n">
        <v>19.446001</v>
      </c>
      <c r="E2937" s="49" t="n">
        <v>4.1055</v>
      </c>
      <c r="F2937" s="49" t="n">
        <f aca="false">D2937/E2937</f>
        <v>4.73657313360127</v>
      </c>
      <c r="G2937" s="0" t="str">
        <f aca="false">IF(OR(C2937&lt;4,C2937&gt;9),"Winter","Summer")</f>
        <v>Summer</v>
      </c>
    </row>
    <row r="2938" customFormat="false" ht="14.25" hidden="false" customHeight="false" outlineLevel="0" collapsed="false">
      <c r="A2938" s="50" t="n">
        <v>45426.9583333333</v>
      </c>
      <c r="B2938" s="0" t="n">
        <f aca="false">YEAR(A2938)</f>
        <v>2024</v>
      </c>
      <c r="C2938" s="0" t="n">
        <f aca="false">MONTH(A2938)</f>
        <v>5</v>
      </c>
      <c r="D2938" s="49" t="n">
        <v>20.307</v>
      </c>
      <c r="E2938" s="49" t="n">
        <v>4.1895</v>
      </c>
      <c r="F2938" s="49" t="n">
        <f aca="false">D2938/E2938</f>
        <v>4.84711779448622</v>
      </c>
      <c r="G2938" s="0" t="str">
        <f aca="false">IF(OR(C2938&lt;4,C2938&gt;9),"Winter","Summer")</f>
        <v>Summer</v>
      </c>
    </row>
    <row r="2939" customFormat="false" ht="14.25" hidden="false" customHeight="false" outlineLevel="0" collapsed="false">
      <c r="A2939" s="50" t="n">
        <v>45427.9583333333</v>
      </c>
      <c r="B2939" s="0" t="n">
        <f aca="false">YEAR(A2939)</f>
        <v>2024</v>
      </c>
      <c r="C2939" s="0" t="n">
        <f aca="false">MONTH(A2939)</f>
        <v>5</v>
      </c>
      <c r="D2939" s="49" t="n">
        <v>20.674501</v>
      </c>
      <c r="E2939" s="49" t="n">
        <v>4.221</v>
      </c>
      <c r="F2939" s="49" t="n">
        <f aca="false">D2939/E2939</f>
        <v>4.89801018715944</v>
      </c>
      <c r="G2939" s="0" t="str">
        <f aca="false">IF(OR(C2939&lt;4,C2939&gt;9),"Winter","Summer")</f>
        <v>Summer</v>
      </c>
    </row>
    <row r="2940" customFormat="false" ht="14.25" hidden="false" customHeight="false" outlineLevel="0" collapsed="false">
      <c r="A2940" s="50" t="n">
        <v>45428.9583333333</v>
      </c>
      <c r="B2940" s="0" t="n">
        <f aca="false">YEAR(A2940)</f>
        <v>2024</v>
      </c>
      <c r="C2940" s="0" t="n">
        <f aca="false">MONTH(A2940)</f>
        <v>5</v>
      </c>
      <c r="D2940" s="49" t="n">
        <v>20.758501</v>
      </c>
      <c r="E2940" s="49" t="n">
        <v>4.3155003</v>
      </c>
      <c r="F2940" s="49" t="n">
        <f aca="false">D2940/E2940</f>
        <v>4.81021887543375</v>
      </c>
      <c r="G2940" s="0" t="str">
        <f aca="false">IF(OR(C2940&lt;4,C2940&gt;9),"Winter","Summer")</f>
        <v>Summer</v>
      </c>
    </row>
    <row r="2941" customFormat="false" ht="14.25" hidden="false" customHeight="false" outlineLevel="0" collapsed="false">
      <c r="A2941" s="50" t="n">
        <v>45429.9583333333</v>
      </c>
      <c r="B2941" s="0" t="n">
        <f aca="false">YEAR(A2941)</f>
        <v>2024</v>
      </c>
      <c r="C2941" s="0" t="n">
        <f aca="false">MONTH(A2941)</f>
        <v>5</v>
      </c>
      <c r="D2941" s="49" t="n">
        <v>20.5485</v>
      </c>
      <c r="E2941" s="49" t="n">
        <v>4.263</v>
      </c>
      <c r="F2941" s="49" t="n">
        <f aca="false">D2941/E2941</f>
        <v>4.82019704433498</v>
      </c>
      <c r="G2941" s="0" t="str">
        <f aca="false">IF(OR(C2941&lt;4,C2941&gt;9),"Winter","Summer")</f>
        <v>Summer</v>
      </c>
    </row>
    <row r="2942" customFormat="false" ht="14.25" hidden="false" customHeight="false" outlineLevel="0" collapsed="false">
      <c r="A2942" s="50" t="n">
        <v>45430.9583333333</v>
      </c>
      <c r="B2942" s="0" t="n">
        <f aca="false">YEAR(A2942)</f>
        <v>2024</v>
      </c>
      <c r="C2942" s="0" t="n">
        <f aca="false">MONTH(A2942)</f>
        <v>5</v>
      </c>
      <c r="D2942" s="49" t="n">
        <v>20.265</v>
      </c>
      <c r="E2942" s="49" t="n">
        <v>4.263</v>
      </c>
      <c r="F2942" s="49" t="n">
        <f aca="false">D2942/E2942</f>
        <v>4.75369458128079</v>
      </c>
      <c r="G2942" s="0" t="str">
        <f aca="false">IF(OR(C2942&lt;4,C2942&gt;9),"Winter","Summer")</f>
        <v>Summer</v>
      </c>
    </row>
    <row r="2943" customFormat="false" ht="14.25" hidden="false" customHeight="false" outlineLevel="0" collapsed="false">
      <c r="A2943" s="50" t="n">
        <v>45431.9583333333</v>
      </c>
      <c r="B2943" s="0" t="n">
        <f aca="false">YEAR(A2943)</f>
        <v>2024</v>
      </c>
      <c r="C2943" s="0" t="n">
        <f aca="false">MONTH(A2943)</f>
        <v>5</v>
      </c>
      <c r="D2943" s="49" t="n">
        <v>20.800499</v>
      </c>
      <c r="E2943" s="49" t="n">
        <v>4.3365</v>
      </c>
      <c r="F2943" s="49" t="n">
        <f aca="false">D2943/E2943</f>
        <v>4.79660993889081</v>
      </c>
      <c r="G2943" s="0" t="str">
        <f aca="false">IF(OR(C2943&lt;4,C2943&gt;9),"Winter","Summer")</f>
        <v>Summer</v>
      </c>
    </row>
    <row r="2944" customFormat="false" ht="14.25" hidden="false" customHeight="false" outlineLevel="0" collapsed="false">
      <c r="A2944" s="50" t="n">
        <v>45432.9583333333</v>
      </c>
      <c r="B2944" s="0" t="n">
        <f aca="false">YEAR(A2944)</f>
        <v>2024</v>
      </c>
      <c r="C2944" s="0" t="n">
        <f aca="false">MONTH(A2944)</f>
        <v>5</v>
      </c>
      <c r="D2944" s="49" t="n">
        <v>21.483</v>
      </c>
      <c r="E2944" s="49" t="n">
        <v>4.4519997</v>
      </c>
      <c r="F2944" s="49" t="n">
        <f aca="false">D2944/E2944</f>
        <v>4.82547202327979</v>
      </c>
      <c r="G2944" s="0" t="str">
        <f aca="false">IF(OR(C2944&lt;4,C2944&gt;9),"Winter","Summer")</f>
        <v>Summer</v>
      </c>
    </row>
    <row r="2945" customFormat="false" ht="14.25" hidden="false" customHeight="false" outlineLevel="0" collapsed="false">
      <c r="A2945" s="50" t="n">
        <v>45433.9583333333</v>
      </c>
      <c r="B2945" s="0" t="n">
        <f aca="false">YEAR(A2945)</f>
        <v>2024</v>
      </c>
      <c r="C2945" s="0" t="n">
        <f aca="false">MONTH(A2945)</f>
        <v>5</v>
      </c>
      <c r="D2945" s="49" t="n">
        <v>20.832</v>
      </c>
      <c r="E2945" s="49" t="n">
        <v>4.5150003</v>
      </c>
      <c r="F2945" s="49" t="n">
        <f aca="false">D2945/E2945</f>
        <v>4.61395318179713</v>
      </c>
      <c r="G2945" s="0" t="str">
        <f aca="false">IF(OR(C2945&lt;4,C2945&gt;9),"Winter","Summer")</f>
        <v>Summer</v>
      </c>
    </row>
    <row r="2946" customFormat="false" ht="14.25" hidden="false" customHeight="false" outlineLevel="0" collapsed="false">
      <c r="A2946" s="50" t="n">
        <v>45434.9583333333</v>
      </c>
      <c r="B2946" s="0" t="n">
        <f aca="false">YEAR(A2946)</f>
        <v>2024</v>
      </c>
      <c r="C2946" s="0" t="n">
        <f aca="false">MONTH(A2946)</f>
        <v>5</v>
      </c>
      <c r="D2946" s="49" t="n">
        <v>19.635</v>
      </c>
      <c r="E2946" s="49" t="n">
        <v>4.662</v>
      </c>
      <c r="F2946" s="49" t="n">
        <f aca="false">D2946/E2946</f>
        <v>4.21171171171171</v>
      </c>
      <c r="G2946" s="0" t="str">
        <f aca="false">IF(OR(C2946&lt;4,C2946&gt;9),"Winter","Summer")</f>
        <v>Summer</v>
      </c>
    </row>
    <row r="2947" customFormat="false" ht="14.25" hidden="false" customHeight="false" outlineLevel="0" collapsed="false">
      <c r="A2947" s="50" t="n">
        <v>45435.9583333333</v>
      </c>
      <c r="B2947" s="0" t="n">
        <f aca="false">YEAR(A2947)</f>
        <v>2024</v>
      </c>
      <c r="C2947" s="0" t="n">
        <f aca="false">MONTH(A2947)</f>
        <v>5</v>
      </c>
      <c r="D2947" s="49" t="n">
        <v>22.2285</v>
      </c>
      <c r="E2947" s="49" t="n">
        <v>4.7775</v>
      </c>
      <c r="F2947" s="49" t="n">
        <f aca="false">D2947/E2947</f>
        <v>4.65274725274725</v>
      </c>
      <c r="G2947" s="0" t="str">
        <f aca="false">IF(OR(C2947&lt;4,C2947&gt;9),"Winter","Summer")</f>
        <v>Summer</v>
      </c>
    </row>
    <row r="2948" customFormat="false" ht="14.25" hidden="false" customHeight="false" outlineLevel="0" collapsed="false">
      <c r="A2948" s="50" t="n">
        <v>45436.9583333333</v>
      </c>
      <c r="B2948" s="0" t="n">
        <f aca="false">YEAR(A2948)</f>
        <v>2024</v>
      </c>
      <c r="C2948" s="0" t="n">
        <f aca="false">MONTH(A2948)</f>
        <v>5</v>
      </c>
      <c r="D2948" s="49" t="n">
        <v>21.336</v>
      </c>
      <c r="E2948" s="49" t="n">
        <v>4.6410003</v>
      </c>
      <c r="F2948" s="49" t="n">
        <f aca="false">D2948/E2948</f>
        <v>4.59728477069911</v>
      </c>
      <c r="G2948" s="0" t="str">
        <f aca="false">IF(OR(C2948&lt;4,C2948&gt;9),"Winter","Summer")</f>
        <v>Summer</v>
      </c>
    </row>
    <row r="2949" customFormat="false" ht="14.25" hidden="false" customHeight="false" outlineLevel="0" collapsed="false">
      <c r="A2949" s="50" t="n">
        <v>45437.9583333333</v>
      </c>
      <c r="B2949" s="0" t="n">
        <f aca="false">YEAR(A2949)</f>
        <v>2024</v>
      </c>
      <c r="C2949" s="0" t="n">
        <f aca="false">MONTH(A2949)</f>
        <v>5</v>
      </c>
      <c r="D2949" s="49" t="n">
        <v>20.758501</v>
      </c>
      <c r="E2949" s="49" t="n">
        <v>4.6410003</v>
      </c>
      <c r="F2949" s="49" t="n">
        <f aca="false">D2949/E2949</f>
        <v>4.47285060507322</v>
      </c>
      <c r="G2949" s="0" t="str">
        <f aca="false">IF(OR(C2949&lt;4,C2949&gt;9),"Winter","Summer")</f>
        <v>Summer</v>
      </c>
    </row>
    <row r="2950" customFormat="false" ht="14.25" hidden="false" customHeight="false" outlineLevel="0" collapsed="false">
      <c r="A2950" s="50" t="n">
        <v>45438.9583333333</v>
      </c>
      <c r="B2950" s="0" t="n">
        <f aca="false">YEAR(A2950)</f>
        <v>2024</v>
      </c>
      <c r="C2950" s="0" t="n">
        <f aca="false">MONTH(A2950)</f>
        <v>5</v>
      </c>
      <c r="D2950" s="49" t="n">
        <v>21.294</v>
      </c>
      <c r="E2950" s="49" t="n">
        <v>4.6410003</v>
      </c>
      <c r="F2950" s="49" t="n">
        <f aca="false">D2950/E2950</f>
        <v>4.58823499752844</v>
      </c>
      <c r="G2950" s="0" t="str">
        <f aca="false">IF(OR(C2950&lt;4,C2950&gt;9),"Winter","Summer")</f>
        <v>Summer</v>
      </c>
    </row>
    <row r="2951" customFormat="false" ht="14.25" hidden="false" customHeight="false" outlineLevel="0" collapsed="false">
      <c r="A2951" s="50" t="n">
        <v>45439.9583333333</v>
      </c>
      <c r="B2951" s="0" t="n">
        <f aca="false">YEAR(A2951)</f>
        <v>2024</v>
      </c>
      <c r="C2951" s="0" t="n">
        <f aca="false">MONTH(A2951)</f>
        <v>5</v>
      </c>
      <c r="D2951" s="49" t="n">
        <v>21.609</v>
      </c>
      <c r="E2951" s="49" t="n">
        <v>4.6410003</v>
      </c>
      <c r="F2951" s="49" t="n">
        <f aca="false">D2951/E2951</f>
        <v>4.65610829630845</v>
      </c>
      <c r="G2951" s="0" t="str">
        <f aca="false">IF(OR(C2951&lt;4,C2951&gt;9),"Winter","Summer")</f>
        <v>Summer</v>
      </c>
    </row>
    <row r="2952" customFormat="false" ht="14.25" hidden="false" customHeight="false" outlineLevel="0" collapsed="false">
      <c r="A2952" s="50" t="n">
        <v>45440.9583333333</v>
      </c>
      <c r="B2952" s="0" t="n">
        <f aca="false">YEAR(A2952)</f>
        <v>2024</v>
      </c>
      <c r="C2952" s="0" t="n">
        <f aca="false">MONTH(A2952)</f>
        <v>5</v>
      </c>
      <c r="D2952" s="49" t="n">
        <v>20.769001</v>
      </c>
      <c r="E2952" s="49" t="n">
        <v>4.62</v>
      </c>
      <c r="F2952" s="49" t="n">
        <f aca="false">D2952/E2952</f>
        <v>4.49545476190476</v>
      </c>
      <c r="G2952" s="0" t="str">
        <f aca="false">IF(OR(C2952&lt;4,C2952&gt;9),"Winter","Summer")</f>
        <v>Summer</v>
      </c>
    </row>
    <row r="2953" customFormat="false" ht="14.25" hidden="false" customHeight="false" outlineLevel="0" collapsed="false">
      <c r="A2953" s="50" t="n">
        <v>45441.9583333333</v>
      </c>
      <c r="B2953" s="0" t="n">
        <f aca="false">YEAR(A2953)</f>
        <v>2024</v>
      </c>
      <c r="C2953" s="0" t="n">
        <f aca="false">MONTH(A2953)</f>
        <v>5</v>
      </c>
      <c r="D2953" s="49" t="n">
        <v>19.7925</v>
      </c>
      <c r="E2953" s="49" t="n">
        <v>4.62</v>
      </c>
      <c r="F2953" s="49" t="n">
        <f aca="false">D2953/E2953</f>
        <v>4.28409090909091</v>
      </c>
      <c r="G2953" s="0" t="str">
        <f aca="false">IF(OR(C2953&lt;4,C2953&gt;9),"Winter","Summer")</f>
        <v>Summer</v>
      </c>
    </row>
    <row r="2954" customFormat="false" ht="14.25" hidden="false" customHeight="false" outlineLevel="0" collapsed="false">
      <c r="A2954" s="50" t="n">
        <v>45442.9583333333</v>
      </c>
      <c r="B2954" s="0" t="n">
        <f aca="false">YEAR(A2954)</f>
        <v>2024</v>
      </c>
      <c r="C2954" s="0" t="n">
        <f aca="false">MONTH(A2954)</f>
        <v>5</v>
      </c>
      <c r="D2954" s="49" t="n">
        <v>20.086498</v>
      </c>
      <c r="E2954" s="49" t="n">
        <v>4.6934996</v>
      </c>
      <c r="F2954" s="49" t="n">
        <f aca="false">D2954/E2954</f>
        <v>4.27964199677358</v>
      </c>
      <c r="G2954" s="0" t="str">
        <f aca="false">IF(OR(C2954&lt;4,C2954&gt;9),"Winter","Summer")</f>
        <v>Summer</v>
      </c>
    </row>
    <row r="2955" customFormat="false" ht="14.25" hidden="false" customHeight="false" outlineLevel="0" collapsed="false">
      <c r="A2955" s="50" t="n">
        <v>45443.9583333333</v>
      </c>
      <c r="B2955" s="0" t="n">
        <f aca="false">YEAR(A2955)</f>
        <v>2024</v>
      </c>
      <c r="C2955" s="0" t="n">
        <f aca="false">MONTH(A2955)</f>
        <v>5</v>
      </c>
      <c r="D2955" s="49" t="n">
        <v>19.551</v>
      </c>
      <c r="E2955" s="49" t="n">
        <v>4.6410003</v>
      </c>
      <c r="F2955" s="49" t="n">
        <f aca="false">D2955/E2955</f>
        <v>4.21266941094574</v>
      </c>
      <c r="G2955" s="0" t="str">
        <f aca="false">IF(OR(C2955&lt;4,C2955&gt;9),"Winter","Summer")</f>
        <v>Summer</v>
      </c>
    </row>
    <row r="2956" customFormat="false" ht="14.25" hidden="false" customHeight="false" outlineLevel="0" collapsed="false">
      <c r="A2956" s="50" t="n">
        <v>45444.9583333333</v>
      </c>
      <c r="B2956" s="0" t="n">
        <f aca="false">YEAR(A2956)</f>
        <v>2024</v>
      </c>
      <c r="C2956" s="0" t="n">
        <f aca="false">MONTH(A2956)</f>
        <v>6</v>
      </c>
      <c r="D2956" s="49" t="n">
        <v>20.1495</v>
      </c>
      <c r="E2956" s="49" t="n">
        <v>4.6410003</v>
      </c>
      <c r="F2956" s="49" t="n">
        <f aca="false">D2956/E2956</f>
        <v>4.34162867862775</v>
      </c>
      <c r="G2956" s="0" t="str">
        <f aca="false">IF(OR(C2956&lt;4,C2956&gt;9),"Winter","Summer")</f>
        <v>Summer</v>
      </c>
    </row>
    <row r="2957" customFormat="false" ht="14.25" hidden="false" customHeight="false" outlineLevel="0" collapsed="false">
      <c r="A2957" s="50" t="n">
        <v>45445.9583333333</v>
      </c>
      <c r="B2957" s="0" t="n">
        <f aca="false">YEAR(A2957)</f>
        <v>2024</v>
      </c>
      <c r="C2957" s="0" t="n">
        <f aca="false">MONTH(A2957)</f>
        <v>6</v>
      </c>
      <c r="D2957" s="49" t="n">
        <v>21.5145</v>
      </c>
      <c r="E2957" s="49" t="n">
        <v>4.6410003</v>
      </c>
      <c r="F2957" s="49" t="n">
        <f aca="false">D2957/E2957</f>
        <v>4.63574630667445</v>
      </c>
      <c r="G2957" s="0" t="str">
        <f aca="false">IF(OR(C2957&lt;4,C2957&gt;9),"Winter","Summer")</f>
        <v>Summer</v>
      </c>
    </row>
    <row r="2958" customFormat="false" ht="14.25" hidden="false" customHeight="false" outlineLevel="0" collapsed="false">
      <c r="A2958" s="50" t="n">
        <v>45446.9583333333</v>
      </c>
      <c r="B2958" s="0" t="n">
        <f aca="false">YEAR(A2958)</f>
        <v>2024</v>
      </c>
      <c r="C2958" s="0" t="n">
        <f aca="false">MONTH(A2958)</f>
        <v>6</v>
      </c>
      <c r="D2958" s="49" t="n">
        <v>20.6955</v>
      </c>
      <c r="E2958" s="49" t="n">
        <v>4.8405004</v>
      </c>
      <c r="F2958" s="49" t="n">
        <f aca="false">D2958/E2958</f>
        <v>4.27548771610472</v>
      </c>
      <c r="G2958" s="0" t="str">
        <f aca="false">IF(OR(C2958&lt;4,C2958&gt;9),"Winter","Summer")</f>
        <v>Summer</v>
      </c>
    </row>
    <row r="2959" customFormat="false" ht="14.25" hidden="false" customHeight="false" outlineLevel="0" collapsed="false">
      <c r="A2959" s="50" t="n">
        <v>45447.9583333333</v>
      </c>
      <c r="B2959" s="0" t="n">
        <f aca="false">YEAR(A2959)</f>
        <v>2024</v>
      </c>
      <c r="C2959" s="0" t="n">
        <f aca="false">MONTH(A2959)</f>
        <v>6</v>
      </c>
      <c r="D2959" s="49" t="n">
        <v>19.2255</v>
      </c>
      <c r="E2959" s="49" t="n">
        <v>4.6305</v>
      </c>
      <c r="F2959" s="49" t="n">
        <f aca="false">D2959/E2959</f>
        <v>4.15192743764172</v>
      </c>
      <c r="G2959" s="0" t="str">
        <f aca="false">IF(OR(C2959&lt;4,C2959&gt;9),"Winter","Summer")</f>
        <v>Summer</v>
      </c>
    </row>
    <row r="2960" customFormat="false" ht="14.25" hidden="false" customHeight="false" outlineLevel="0" collapsed="false">
      <c r="A2960" s="50" t="n">
        <v>45448.9583333333</v>
      </c>
      <c r="B2960" s="0" t="n">
        <f aca="false">YEAR(A2960)</f>
        <v>2024</v>
      </c>
      <c r="C2960" s="0" t="n">
        <f aca="false">MONTH(A2960)</f>
        <v>6</v>
      </c>
      <c r="D2960" s="49" t="n">
        <v>21.273</v>
      </c>
      <c r="E2960" s="49" t="n">
        <v>4.578</v>
      </c>
      <c r="F2960" s="49" t="n">
        <f aca="false">D2960/E2960</f>
        <v>4.64678899082569</v>
      </c>
      <c r="G2960" s="0" t="str">
        <f aca="false">IF(OR(C2960&lt;4,C2960&gt;9),"Winter","Summer")</f>
        <v>Summer</v>
      </c>
    </row>
    <row r="2961" customFormat="false" ht="14.25" hidden="false" customHeight="false" outlineLevel="0" collapsed="false">
      <c r="A2961" s="50" t="n">
        <v>45449.9583333333</v>
      </c>
      <c r="B2961" s="0" t="n">
        <f aca="false">YEAR(A2961)</f>
        <v>2024</v>
      </c>
      <c r="C2961" s="0" t="n">
        <f aca="false">MONTH(A2961)</f>
        <v>6</v>
      </c>
      <c r="D2961" s="49" t="n">
        <v>19.698</v>
      </c>
      <c r="E2961" s="49" t="n">
        <v>4.557</v>
      </c>
      <c r="F2961" s="49" t="n">
        <f aca="false">D2961/E2961</f>
        <v>4.32258064516129</v>
      </c>
      <c r="G2961" s="0" t="str">
        <f aca="false">IF(OR(C2961&lt;4,C2961&gt;9),"Winter","Summer")</f>
        <v>Summer</v>
      </c>
    </row>
    <row r="2962" customFormat="false" ht="14.25" hidden="false" customHeight="false" outlineLevel="0" collapsed="false">
      <c r="A2962" s="50" t="n">
        <v>45450.9583333333</v>
      </c>
      <c r="B2962" s="0" t="n">
        <f aca="false">YEAR(A2962)</f>
        <v>2024</v>
      </c>
      <c r="C2962" s="0" t="n">
        <f aca="false">MONTH(A2962)</f>
        <v>6</v>
      </c>
      <c r="D2962" s="49" t="n">
        <v>15.3405</v>
      </c>
      <c r="E2962" s="49" t="n">
        <v>4.4835</v>
      </c>
      <c r="F2962" s="49" t="n">
        <f aca="false">D2962/E2962</f>
        <v>3.42154566744731</v>
      </c>
      <c r="G2962" s="0" t="str">
        <f aca="false">IF(OR(C2962&lt;4,C2962&gt;9),"Winter","Summer")</f>
        <v>Summer</v>
      </c>
    </row>
    <row r="2963" customFormat="false" ht="14.25" hidden="false" customHeight="false" outlineLevel="0" collapsed="false">
      <c r="A2963" s="50" t="n">
        <v>45451.9583333333</v>
      </c>
      <c r="B2963" s="0" t="n">
        <f aca="false">YEAR(A2963)</f>
        <v>2024</v>
      </c>
      <c r="C2963" s="0" t="n">
        <f aca="false">MONTH(A2963)</f>
        <v>6</v>
      </c>
      <c r="D2963" s="49" t="n">
        <v>15.183</v>
      </c>
      <c r="E2963" s="49" t="n">
        <v>4.4835</v>
      </c>
      <c r="F2963" s="49" t="n">
        <f aca="false">D2963/E2963</f>
        <v>3.3864168618267</v>
      </c>
      <c r="G2963" s="0" t="str">
        <f aca="false">IF(OR(C2963&lt;4,C2963&gt;9),"Winter","Summer")</f>
        <v>Summer</v>
      </c>
    </row>
    <row r="2964" customFormat="false" ht="14.25" hidden="false" customHeight="false" outlineLevel="0" collapsed="false">
      <c r="A2964" s="50" t="n">
        <v>45452.9583333333</v>
      </c>
      <c r="B2964" s="0" t="n">
        <f aca="false">YEAR(A2964)</f>
        <v>2024</v>
      </c>
      <c r="C2964" s="0" t="n">
        <f aca="false">MONTH(A2964)</f>
        <v>6</v>
      </c>
      <c r="D2964" s="49" t="n">
        <v>20.5275</v>
      </c>
      <c r="E2964" s="49" t="n">
        <v>4.473</v>
      </c>
      <c r="F2964" s="49" t="n">
        <f aca="false">D2964/E2964</f>
        <v>4.58920187793427</v>
      </c>
      <c r="G2964" s="0" t="str">
        <f aca="false">IF(OR(C2964&lt;4,C2964&gt;9),"Winter","Summer")</f>
        <v>Summer</v>
      </c>
    </row>
    <row r="2965" customFormat="false" ht="14.25" hidden="false" customHeight="false" outlineLevel="0" collapsed="false">
      <c r="A2965" s="50" t="n">
        <v>45453.9583333333</v>
      </c>
      <c r="B2965" s="0" t="n">
        <f aca="false">YEAR(A2965)</f>
        <v>2024</v>
      </c>
      <c r="C2965" s="0" t="n">
        <f aca="false">MONTH(A2965)</f>
        <v>6</v>
      </c>
      <c r="D2965" s="49" t="n">
        <v>20.453999</v>
      </c>
      <c r="E2965" s="49" t="n">
        <v>4.6724997</v>
      </c>
      <c r="F2965" s="49" t="n">
        <f aca="false">D2965/E2965</f>
        <v>4.37752815693065</v>
      </c>
      <c r="G2965" s="0" t="str">
        <f aca="false">IF(OR(C2965&lt;4,C2965&gt;9),"Winter","Summer")</f>
        <v>Summer</v>
      </c>
    </row>
    <row r="2966" customFormat="false" ht="14.25" hidden="false" customHeight="false" outlineLevel="0" collapsed="false">
      <c r="A2966" s="50" t="n">
        <v>45454.9583333333</v>
      </c>
      <c r="B2966" s="0" t="n">
        <f aca="false">YEAR(A2966)</f>
        <v>2024</v>
      </c>
      <c r="C2966" s="0" t="n">
        <f aca="false">MONTH(A2966)</f>
        <v>6</v>
      </c>
      <c r="D2966" s="49" t="n">
        <v>22.26</v>
      </c>
      <c r="E2966" s="49" t="n">
        <v>4.6095</v>
      </c>
      <c r="F2966" s="49" t="n">
        <f aca="false">D2966/E2966</f>
        <v>4.82915717539863</v>
      </c>
      <c r="G2966" s="0" t="str">
        <f aca="false">IF(OR(C2966&lt;4,C2966&gt;9),"Winter","Summer")</f>
        <v>Summer</v>
      </c>
    </row>
    <row r="2967" customFormat="false" ht="14.25" hidden="false" customHeight="false" outlineLevel="0" collapsed="false">
      <c r="A2967" s="50" t="n">
        <v>45455.9583333333</v>
      </c>
      <c r="B2967" s="0" t="n">
        <f aca="false">YEAR(A2967)</f>
        <v>2024</v>
      </c>
      <c r="C2967" s="0" t="n">
        <f aca="false">MONTH(A2967)</f>
        <v>6</v>
      </c>
      <c r="D2967" s="49" t="n">
        <v>21.525</v>
      </c>
      <c r="E2967" s="49" t="n">
        <v>4.704</v>
      </c>
      <c r="F2967" s="49" t="n">
        <f aca="false">D2967/E2967</f>
        <v>4.57589285714286</v>
      </c>
      <c r="G2967" s="0" t="str">
        <f aca="false">IF(OR(C2967&lt;4,C2967&gt;9),"Winter","Summer")</f>
        <v>Summer</v>
      </c>
    </row>
    <row r="2968" customFormat="false" ht="14.25" hidden="false" customHeight="false" outlineLevel="0" collapsed="false">
      <c r="A2968" s="50" t="n">
        <v>45456.9583333333</v>
      </c>
      <c r="B2968" s="0" t="n">
        <f aca="false">YEAR(A2968)</f>
        <v>2024</v>
      </c>
      <c r="C2968" s="0" t="n">
        <f aca="false">MONTH(A2968)</f>
        <v>6</v>
      </c>
      <c r="D2968" s="49" t="n">
        <v>20.181</v>
      </c>
      <c r="E2968" s="49" t="n">
        <v>4.6934996</v>
      </c>
      <c r="F2968" s="49" t="n">
        <f aca="false">D2968/E2968</f>
        <v>4.29977665279869</v>
      </c>
      <c r="G2968" s="0" t="str">
        <f aca="false">IF(OR(C2968&lt;4,C2968&gt;9),"Winter","Summer")</f>
        <v>Summer</v>
      </c>
    </row>
    <row r="2969" customFormat="false" ht="14.25" hidden="false" customHeight="false" outlineLevel="0" collapsed="false">
      <c r="A2969" s="50" t="n">
        <v>45457.9583333333</v>
      </c>
      <c r="B2969" s="0" t="n">
        <f aca="false">YEAR(A2969)</f>
        <v>2024</v>
      </c>
      <c r="C2969" s="0" t="n">
        <f aca="false">MONTH(A2969)</f>
        <v>6</v>
      </c>
      <c r="D2969" s="49" t="n">
        <v>20.810999</v>
      </c>
      <c r="E2969" s="49" t="n">
        <v>4.6934996</v>
      </c>
      <c r="F2969" s="49" t="n">
        <f aca="false">D2969/E2969</f>
        <v>4.43400463909702</v>
      </c>
      <c r="G2969" s="0" t="str">
        <f aca="false">IF(OR(C2969&lt;4,C2969&gt;9),"Winter","Summer")</f>
        <v>Summer</v>
      </c>
    </row>
    <row r="2970" customFormat="false" ht="14.25" hidden="false" customHeight="false" outlineLevel="0" collapsed="false">
      <c r="A2970" s="50" t="n">
        <v>45458.9583333333</v>
      </c>
      <c r="B2970" s="0" t="n">
        <f aca="false">YEAR(A2970)</f>
        <v>2024</v>
      </c>
      <c r="C2970" s="0" t="n">
        <f aca="false">MONTH(A2970)</f>
        <v>6</v>
      </c>
      <c r="D2970" s="49" t="n">
        <v>18.616499</v>
      </c>
      <c r="E2970" s="49" t="n">
        <v>4.6934996</v>
      </c>
      <c r="F2970" s="49" t="n">
        <f aca="false">D2970/E2970</f>
        <v>3.96644307799664</v>
      </c>
      <c r="G2970" s="0" t="str">
        <f aca="false">IF(OR(C2970&lt;4,C2970&gt;9),"Winter","Summer")</f>
        <v>Summer</v>
      </c>
    </row>
    <row r="2971" customFormat="false" ht="14.25" hidden="false" customHeight="false" outlineLevel="0" collapsed="false">
      <c r="A2971" s="50" t="n">
        <v>45459.9583333333</v>
      </c>
      <c r="B2971" s="0" t="n">
        <f aca="false">YEAR(A2971)</f>
        <v>2024</v>
      </c>
      <c r="C2971" s="0" t="n">
        <f aca="false">MONTH(A2971)</f>
        <v>6</v>
      </c>
      <c r="D2971" s="49" t="n">
        <v>22.0395</v>
      </c>
      <c r="E2971" s="49" t="n">
        <v>4.704</v>
      </c>
      <c r="F2971" s="49" t="n">
        <f aca="false">D2971/E2971</f>
        <v>4.68526785714286</v>
      </c>
      <c r="G2971" s="0" t="str">
        <f aca="false">IF(OR(C2971&lt;4,C2971&gt;9),"Winter","Summer")</f>
        <v>Summer</v>
      </c>
    </row>
    <row r="2972" customFormat="false" ht="14.25" hidden="false" customHeight="false" outlineLevel="0" collapsed="false">
      <c r="A2972" s="50" t="n">
        <v>45460.9583333333</v>
      </c>
      <c r="B2972" s="0" t="n">
        <f aca="false">YEAR(A2972)</f>
        <v>2024</v>
      </c>
      <c r="C2972" s="0" t="n">
        <f aca="false">MONTH(A2972)</f>
        <v>6</v>
      </c>
      <c r="D2972" s="49" t="n">
        <v>22.2285</v>
      </c>
      <c r="E2972" s="49" t="n">
        <v>4.62</v>
      </c>
      <c r="F2972" s="49" t="n">
        <f aca="false">D2972/E2972</f>
        <v>4.81136363636364</v>
      </c>
      <c r="G2972" s="0" t="str">
        <f aca="false">IF(OR(C2972&lt;4,C2972&gt;9),"Winter","Summer")</f>
        <v>Summer</v>
      </c>
    </row>
    <row r="2973" customFormat="false" ht="14.25" hidden="false" customHeight="false" outlineLevel="0" collapsed="false">
      <c r="A2973" s="50" t="n">
        <v>45461.9583333333</v>
      </c>
      <c r="B2973" s="0" t="n">
        <f aca="false">YEAR(A2973)</f>
        <v>2024</v>
      </c>
      <c r="C2973" s="0" t="n">
        <f aca="false">MONTH(A2973)</f>
        <v>6</v>
      </c>
      <c r="D2973" s="49" t="n">
        <v>21.630001</v>
      </c>
      <c r="E2973" s="49" t="n">
        <v>4.62</v>
      </c>
      <c r="F2973" s="49" t="n">
        <f aca="false">D2973/E2973</f>
        <v>4.6818183982684</v>
      </c>
      <c r="G2973" s="0" t="str">
        <f aca="false">IF(OR(C2973&lt;4,C2973&gt;9),"Winter","Summer")</f>
        <v>Summer</v>
      </c>
    </row>
    <row r="2974" customFormat="false" ht="14.25" hidden="false" customHeight="false" outlineLevel="0" collapsed="false">
      <c r="A2974" s="50" t="n">
        <v>45462.9583333333</v>
      </c>
      <c r="B2974" s="0" t="n">
        <f aca="false">YEAR(A2974)</f>
        <v>2024</v>
      </c>
      <c r="C2974" s="0" t="n">
        <f aca="false">MONTH(A2974)</f>
        <v>6</v>
      </c>
      <c r="D2974" s="49" t="n">
        <v>21.861</v>
      </c>
      <c r="E2974" s="49" t="n">
        <v>4.683</v>
      </c>
      <c r="F2974" s="49" t="n">
        <f aca="false">D2974/E2974</f>
        <v>4.66816143497758</v>
      </c>
      <c r="G2974" s="0" t="str">
        <f aca="false">IF(OR(C2974&lt;4,C2974&gt;9),"Winter","Summer")</f>
        <v>Summer</v>
      </c>
    </row>
    <row r="2975" customFormat="false" ht="14.25" hidden="false" customHeight="false" outlineLevel="0" collapsed="false">
      <c r="A2975" s="50" t="n">
        <v>45463.9583333333</v>
      </c>
      <c r="B2975" s="0" t="n">
        <f aca="false">YEAR(A2975)</f>
        <v>2024</v>
      </c>
      <c r="C2975" s="0" t="n">
        <f aca="false">MONTH(A2975)</f>
        <v>6</v>
      </c>
      <c r="D2975" s="49" t="n">
        <v>21.462</v>
      </c>
      <c r="E2975" s="49" t="n">
        <v>4.5675</v>
      </c>
      <c r="F2975" s="49" t="n">
        <f aca="false">D2975/E2975</f>
        <v>4.69885057471264</v>
      </c>
      <c r="G2975" s="0" t="str">
        <f aca="false">IF(OR(C2975&lt;4,C2975&gt;9),"Winter","Summer")</f>
        <v>Summer</v>
      </c>
    </row>
    <row r="2976" customFormat="false" ht="14.25" hidden="false" customHeight="false" outlineLevel="0" collapsed="false">
      <c r="A2976" s="50" t="n">
        <v>45464.9583333333</v>
      </c>
      <c r="B2976" s="0" t="n">
        <f aca="false">YEAR(A2976)</f>
        <v>2024</v>
      </c>
      <c r="C2976" s="0" t="n">
        <f aca="false">MONTH(A2976)</f>
        <v>6</v>
      </c>
      <c r="D2976" s="49" t="n">
        <v>21.147</v>
      </c>
      <c r="E2976" s="49" t="n">
        <v>4.5675</v>
      </c>
      <c r="F2976" s="49" t="n">
        <f aca="false">D2976/E2976</f>
        <v>4.62988505747126</v>
      </c>
      <c r="G2976" s="0" t="str">
        <f aca="false">IF(OR(C2976&lt;4,C2976&gt;9),"Winter","Summer")</f>
        <v>Summer</v>
      </c>
    </row>
    <row r="2977" customFormat="false" ht="14.25" hidden="false" customHeight="false" outlineLevel="0" collapsed="false">
      <c r="A2977" s="50" t="n">
        <v>45465.9583333333</v>
      </c>
      <c r="B2977" s="0" t="n">
        <f aca="false">YEAR(A2977)</f>
        <v>2024</v>
      </c>
      <c r="C2977" s="0" t="n">
        <f aca="false">MONTH(A2977)</f>
        <v>6</v>
      </c>
      <c r="D2977" s="49" t="n">
        <v>20.6115</v>
      </c>
      <c r="E2977" s="49" t="n">
        <v>4.5675</v>
      </c>
      <c r="F2977" s="49" t="n">
        <f aca="false">D2977/E2977</f>
        <v>4.51264367816092</v>
      </c>
      <c r="G2977" s="0" t="str">
        <f aca="false">IF(OR(C2977&lt;4,C2977&gt;9),"Winter","Summer")</f>
        <v>Summer</v>
      </c>
    </row>
    <row r="2978" customFormat="false" ht="14.25" hidden="false" customHeight="false" outlineLevel="0" collapsed="false">
      <c r="A2978" s="50" t="n">
        <v>45466.9583333333</v>
      </c>
      <c r="B2978" s="0" t="n">
        <f aca="false">YEAR(A2978)</f>
        <v>2024</v>
      </c>
      <c r="C2978" s="0" t="n">
        <f aca="false">MONTH(A2978)</f>
        <v>6</v>
      </c>
      <c r="D2978" s="49" t="n">
        <v>21.755999</v>
      </c>
      <c r="E2978" s="49" t="n">
        <v>4.5464997</v>
      </c>
      <c r="F2978" s="49" t="n">
        <f aca="false">D2978/E2978</f>
        <v>4.78521949534056</v>
      </c>
      <c r="G2978" s="0" t="str">
        <f aca="false">IF(OR(C2978&lt;4,C2978&gt;9),"Winter","Summer")</f>
        <v>Summer</v>
      </c>
    </row>
    <row r="2979" customFormat="false" ht="14.25" hidden="false" customHeight="false" outlineLevel="0" collapsed="false">
      <c r="A2979" s="50" t="n">
        <v>45467.9583333333</v>
      </c>
      <c r="B2979" s="0" t="n">
        <f aca="false">YEAR(A2979)</f>
        <v>2024</v>
      </c>
      <c r="C2979" s="0" t="n">
        <f aca="false">MONTH(A2979)</f>
        <v>6</v>
      </c>
      <c r="D2979" s="49" t="n">
        <v>21.8085</v>
      </c>
      <c r="E2979" s="49" t="n">
        <v>4.599</v>
      </c>
      <c r="F2979" s="49" t="n">
        <f aca="false">D2979/E2979</f>
        <v>4.74200913242009</v>
      </c>
      <c r="G2979" s="0" t="str">
        <f aca="false">IF(OR(C2979&lt;4,C2979&gt;9),"Winter","Summer")</f>
        <v>Summer</v>
      </c>
    </row>
    <row r="2980" customFormat="false" ht="14.25" hidden="false" customHeight="false" outlineLevel="0" collapsed="false">
      <c r="A2980" s="50" t="n">
        <v>45468.9583333333</v>
      </c>
      <c r="B2980" s="0" t="n">
        <f aca="false">YEAR(A2980)</f>
        <v>2024</v>
      </c>
      <c r="C2980" s="0" t="n">
        <f aca="false">MONTH(A2980)</f>
        <v>6</v>
      </c>
      <c r="D2980" s="49" t="n">
        <v>21.4725</v>
      </c>
      <c r="E2980" s="49" t="n">
        <v>4.6514997</v>
      </c>
      <c r="F2980" s="49" t="n">
        <f aca="false">D2980/E2980</f>
        <v>4.61625311939717</v>
      </c>
      <c r="G2980" s="0" t="str">
        <f aca="false">IF(OR(C2980&lt;4,C2980&gt;9),"Winter","Summer")</f>
        <v>Summer</v>
      </c>
    </row>
    <row r="2981" customFormat="false" ht="14.25" hidden="false" customHeight="false" outlineLevel="0" collapsed="false">
      <c r="A2981" s="50" t="n">
        <v>45469.9583333333</v>
      </c>
      <c r="B2981" s="0" t="n">
        <f aca="false">YEAR(A2981)</f>
        <v>2024</v>
      </c>
      <c r="C2981" s="0" t="n">
        <f aca="false">MONTH(A2981)</f>
        <v>6</v>
      </c>
      <c r="D2981" s="49" t="n">
        <v>19.1835</v>
      </c>
      <c r="E2981" s="49" t="n">
        <v>4.5464997</v>
      </c>
      <c r="F2981" s="49" t="n">
        <f aca="false">D2981/E2981</f>
        <v>4.21939981652259</v>
      </c>
      <c r="G2981" s="0" t="str">
        <f aca="false">IF(OR(C2981&lt;4,C2981&gt;9),"Winter","Summer")</f>
        <v>Summer</v>
      </c>
    </row>
    <row r="2982" customFormat="false" ht="14.25" hidden="false" customHeight="false" outlineLevel="0" collapsed="false">
      <c r="A2982" s="50" t="n">
        <v>45470.9583333333</v>
      </c>
      <c r="B2982" s="0" t="n">
        <f aca="false">YEAR(A2982)</f>
        <v>2024</v>
      </c>
      <c r="C2982" s="0" t="n">
        <f aca="false">MONTH(A2982)</f>
        <v>6</v>
      </c>
      <c r="D2982" s="49" t="n">
        <v>15.6975</v>
      </c>
      <c r="E2982" s="49" t="n">
        <v>4.5464997</v>
      </c>
      <c r="F2982" s="49" t="n">
        <f aca="false">D2982/E2982</f>
        <v>3.4526561169684</v>
      </c>
      <c r="G2982" s="0" t="str">
        <f aca="false">IF(OR(C2982&lt;4,C2982&gt;9),"Winter","Summer")</f>
        <v>Summer</v>
      </c>
    </row>
    <row r="2983" customFormat="false" ht="14.25" hidden="false" customHeight="false" outlineLevel="0" collapsed="false">
      <c r="A2983" s="50" t="n">
        <v>45471.9583333333</v>
      </c>
      <c r="B2983" s="0" t="n">
        <f aca="false">YEAR(A2983)</f>
        <v>2024</v>
      </c>
      <c r="C2983" s="0" t="n">
        <f aca="false">MONTH(A2983)</f>
        <v>6</v>
      </c>
      <c r="D2983" s="49" t="n">
        <v>21.441</v>
      </c>
      <c r="E2983" s="49" t="n">
        <v>4.557</v>
      </c>
      <c r="F2983" s="49" t="n">
        <f aca="false">D2983/E2983</f>
        <v>4.70506912442396</v>
      </c>
      <c r="G2983" s="0" t="str">
        <f aca="false">IF(OR(C2983&lt;4,C2983&gt;9),"Winter","Summer")</f>
        <v>Summer</v>
      </c>
    </row>
    <row r="2984" customFormat="false" ht="14.25" hidden="false" customHeight="false" outlineLevel="0" collapsed="false">
      <c r="A2984" s="50" t="n">
        <v>45472.9583333333</v>
      </c>
      <c r="B2984" s="0" t="n">
        <f aca="false">YEAR(A2984)</f>
        <v>2024</v>
      </c>
      <c r="C2984" s="0" t="n">
        <f aca="false">MONTH(A2984)</f>
        <v>6</v>
      </c>
      <c r="D2984" s="49" t="n">
        <v>20.873999</v>
      </c>
      <c r="E2984" s="49" t="n">
        <v>4.557</v>
      </c>
      <c r="F2984" s="49" t="n">
        <f aca="false">D2984/E2984</f>
        <v>4.58064494184771</v>
      </c>
      <c r="G2984" s="0" t="str">
        <f aca="false">IF(OR(C2984&lt;4,C2984&gt;9),"Winter","Summer")</f>
        <v>Summer</v>
      </c>
    </row>
    <row r="2985" customFormat="false" ht="14.25" hidden="false" customHeight="false" outlineLevel="0" collapsed="false">
      <c r="A2985" s="50" t="n">
        <v>45473.9583333333</v>
      </c>
      <c r="B2985" s="0" t="n">
        <f aca="false">YEAR(A2985)</f>
        <v>2024</v>
      </c>
      <c r="C2985" s="0" t="n">
        <f aca="false">MONTH(A2985)</f>
        <v>6</v>
      </c>
      <c r="D2985" s="49" t="n">
        <v>23.2785</v>
      </c>
      <c r="E2985" s="49" t="n">
        <v>4.935</v>
      </c>
      <c r="F2985" s="49" t="n">
        <f aca="false">D2985/E2985</f>
        <v>4.71702127659575</v>
      </c>
      <c r="G2985" s="0" t="str">
        <f aca="false">IF(OR(C2985&lt;4,C2985&gt;9),"Winter","Summer")</f>
        <v>Summer</v>
      </c>
    </row>
    <row r="2986" customFormat="false" ht="14.25" hidden="false" customHeight="false" outlineLevel="0" collapsed="false">
      <c r="A2986" s="50" t="n">
        <v>45474.9583333333</v>
      </c>
      <c r="B2986" s="0" t="n">
        <f aca="false">YEAR(A2986)</f>
        <v>2024</v>
      </c>
      <c r="C2986" s="0" t="n">
        <f aca="false">MONTH(A2986)</f>
        <v>7</v>
      </c>
      <c r="D2986" s="49" t="n">
        <v>22.553999</v>
      </c>
      <c r="E2986" s="49" t="n">
        <v>4.914</v>
      </c>
      <c r="F2986" s="49" t="n">
        <f aca="false">D2986/E2986</f>
        <v>4.58974338624339</v>
      </c>
      <c r="G2986" s="0" t="str">
        <f aca="false">IF(OR(C2986&lt;4,C2986&gt;9),"Winter","Summer")</f>
        <v>Summer</v>
      </c>
    </row>
    <row r="2987" customFormat="false" ht="14.25" hidden="false" customHeight="false" outlineLevel="0" collapsed="false">
      <c r="A2987" s="50" t="n">
        <v>45475.9583333333</v>
      </c>
      <c r="B2987" s="0" t="n">
        <f aca="false">YEAR(A2987)</f>
        <v>2024</v>
      </c>
      <c r="C2987" s="0" t="n">
        <f aca="false">MONTH(A2987)</f>
        <v>7</v>
      </c>
      <c r="D2987" s="49" t="n">
        <v>21.9345</v>
      </c>
      <c r="E2987" s="49" t="n">
        <v>4.8929996</v>
      </c>
      <c r="F2987" s="49" t="n">
        <f aca="false">D2987/E2987</f>
        <v>4.48283298449483</v>
      </c>
      <c r="G2987" s="0" t="str">
        <f aca="false">IF(OR(C2987&lt;4,C2987&gt;9),"Winter","Summer")</f>
        <v>Summer</v>
      </c>
    </row>
    <row r="2988" customFormat="false" ht="14.25" hidden="false" customHeight="false" outlineLevel="0" collapsed="false">
      <c r="A2988" s="50" t="n">
        <v>45476.9583333333</v>
      </c>
      <c r="B2988" s="0" t="n">
        <f aca="false">YEAR(A2988)</f>
        <v>2024</v>
      </c>
      <c r="C2988" s="0" t="n">
        <f aca="false">MONTH(A2988)</f>
        <v>7</v>
      </c>
      <c r="D2988" s="49" t="n">
        <v>14.196</v>
      </c>
      <c r="E2988" s="49" t="n">
        <v>4.7985</v>
      </c>
      <c r="F2988" s="49" t="n">
        <f aca="false">D2988/E2988</f>
        <v>2.95842450765864</v>
      </c>
      <c r="G2988" s="0" t="str">
        <f aca="false">IF(OR(C2988&lt;4,C2988&gt;9),"Winter","Summer")</f>
        <v>Summer</v>
      </c>
    </row>
    <row r="2989" customFormat="false" ht="14.25" hidden="false" customHeight="false" outlineLevel="0" collapsed="false">
      <c r="A2989" s="50" t="n">
        <v>45477.9583333333</v>
      </c>
      <c r="B2989" s="0" t="n">
        <f aca="false">YEAR(A2989)</f>
        <v>2024</v>
      </c>
      <c r="C2989" s="0" t="n">
        <f aca="false">MONTH(A2989)</f>
        <v>7</v>
      </c>
      <c r="D2989" s="49" t="n">
        <v>19.9815</v>
      </c>
      <c r="E2989" s="49" t="n">
        <v>4.8615003</v>
      </c>
      <c r="F2989" s="49" t="n">
        <f aca="false">D2989/E2989</f>
        <v>4.11015093427023</v>
      </c>
      <c r="G2989" s="0" t="str">
        <f aca="false">IF(OR(C2989&lt;4,C2989&gt;9),"Winter","Summer")</f>
        <v>Summer</v>
      </c>
    </row>
    <row r="2990" customFormat="false" ht="14.25" hidden="false" customHeight="false" outlineLevel="0" collapsed="false">
      <c r="A2990" s="50" t="n">
        <v>45478.9583333333</v>
      </c>
      <c r="B2990" s="0" t="n">
        <f aca="false">YEAR(A2990)</f>
        <v>2024</v>
      </c>
      <c r="C2990" s="0" t="n">
        <f aca="false">MONTH(A2990)</f>
        <v>7</v>
      </c>
      <c r="D2990" s="49" t="n">
        <v>18.459</v>
      </c>
      <c r="E2990" s="49" t="n">
        <v>4.8719997</v>
      </c>
      <c r="F2990" s="49" t="n">
        <f aca="false">D2990/E2990</f>
        <v>3.78879333674836</v>
      </c>
      <c r="G2990" s="0" t="str">
        <f aca="false">IF(OR(C2990&lt;4,C2990&gt;9),"Winter","Summer")</f>
        <v>Summer</v>
      </c>
    </row>
    <row r="2991" customFormat="false" ht="14.25" hidden="false" customHeight="false" outlineLevel="0" collapsed="false">
      <c r="A2991" s="50" t="n">
        <v>45479.9583333333</v>
      </c>
      <c r="B2991" s="0" t="n">
        <f aca="false">YEAR(A2991)</f>
        <v>2024</v>
      </c>
      <c r="C2991" s="0" t="n">
        <f aca="false">MONTH(A2991)</f>
        <v>7</v>
      </c>
      <c r="D2991" s="49" t="n">
        <v>20.5695</v>
      </c>
      <c r="E2991" s="49" t="n">
        <v>4.8719997</v>
      </c>
      <c r="F2991" s="49" t="n">
        <f aca="false">D2991/E2991</f>
        <v>4.22198301859501</v>
      </c>
      <c r="G2991" s="0" t="str">
        <f aca="false">IF(OR(C2991&lt;4,C2991&gt;9),"Winter","Summer")</f>
        <v>Summer</v>
      </c>
    </row>
    <row r="2992" customFormat="false" ht="14.25" hidden="false" customHeight="false" outlineLevel="0" collapsed="false">
      <c r="A2992" s="50" t="n">
        <v>45480.9583333333</v>
      </c>
      <c r="B2992" s="0" t="n">
        <f aca="false">YEAR(A2992)</f>
        <v>2024</v>
      </c>
      <c r="C2992" s="0" t="n">
        <f aca="false">MONTH(A2992)</f>
        <v>7</v>
      </c>
      <c r="D2992" s="49" t="n">
        <v>23.331</v>
      </c>
      <c r="E2992" s="49" t="n">
        <v>4.8825</v>
      </c>
      <c r="F2992" s="49" t="n">
        <f aca="false">D2992/E2992</f>
        <v>4.77849462365591</v>
      </c>
      <c r="G2992" s="0" t="str">
        <f aca="false">IF(OR(C2992&lt;4,C2992&gt;9),"Winter","Summer")</f>
        <v>Summer</v>
      </c>
    </row>
    <row r="2993" customFormat="false" ht="14.25" hidden="false" customHeight="false" outlineLevel="0" collapsed="false">
      <c r="A2993" s="50" t="n">
        <v>45481.9583333333</v>
      </c>
      <c r="B2993" s="0" t="n">
        <f aca="false">YEAR(A2993)</f>
        <v>2024</v>
      </c>
      <c r="C2993" s="0" t="n">
        <f aca="false">MONTH(A2993)</f>
        <v>7</v>
      </c>
      <c r="D2993" s="49" t="n">
        <v>22.5855</v>
      </c>
      <c r="E2993" s="49" t="n">
        <v>4.746</v>
      </c>
      <c r="F2993" s="49" t="n">
        <f aca="false">D2993/E2993</f>
        <v>4.75884955752212</v>
      </c>
      <c r="G2993" s="0" t="str">
        <f aca="false">IF(OR(C2993&lt;4,C2993&gt;9),"Winter","Summer")</f>
        <v>Summer</v>
      </c>
    </row>
    <row r="2994" customFormat="false" ht="14.25" hidden="false" customHeight="false" outlineLevel="0" collapsed="false">
      <c r="A2994" s="50" t="n">
        <v>45482.9583333333</v>
      </c>
      <c r="B2994" s="0" t="n">
        <f aca="false">YEAR(A2994)</f>
        <v>2024</v>
      </c>
      <c r="C2994" s="0" t="n">
        <f aca="false">MONTH(A2994)</f>
        <v>7</v>
      </c>
      <c r="D2994" s="49" t="n">
        <v>21.378</v>
      </c>
      <c r="E2994" s="49" t="n">
        <v>4.6514997</v>
      </c>
      <c r="F2994" s="49" t="n">
        <f aca="false">D2994/E2994</f>
        <v>4.59593709099885</v>
      </c>
      <c r="G2994" s="0" t="str">
        <f aca="false">IF(OR(C2994&lt;4,C2994&gt;9),"Winter","Summer")</f>
        <v>Summer</v>
      </c>
    </row>
    <row r="2995" customFormat="false" ht="14.25" hidden="false" customHeight="false" outlineLevel="0" collapsed="false">
      <c r="A2995" s="50" t="n">
        <v>45483.9583333333</v>
      </c>
      <c r="B2995" s="0" t="n">
        <f aca="false">YEAR(A2995)</f>
        <v>2024</v>
      </c>
      <c r="C2995" s="0" t="n">
        <f aca="false">MONTH(A2995)</f>
        <v>7</v>
      </c>
      <c r="D2995" s="49" t="n">
        <v>22.3125</v>
      </c>
      <c r="E2995" s="49" t="n">
        <v>4.6095</v>
      </c>
      <c r="F2995" s="49" t="n">
        <f aca="false">D2995/E2995</f>
        <v>4.84054669703872</v>
      </c>
      <c r="G2995" s="0" t="str">
        <f aca="false">IF(OR(C2995&lt;4,C2995&gt;9),"Winter","Summer")</f>
        <v>Summer</v>
      </c>
    </row>
    <row r="2996" customFormat="false" ht="14.25" hidden="false" customHeight="false" outlineLevel="0" collapsed="false">
      <c r="A2996" s="50" t="n">
        <v>45484.9583333333</v>
      </c>
      <c r="B2996" s="0" t="n">
        <f aca="false">YEAR(A2996)</f>
        <v>2024</v>
      </c>
      <c r="C2996" s="0" t="n">
        <f aca="false">MONTH(A2996)</f>
        <v>7</v>
      </c>
      <c r="D2996" s="49" t="n">
        <v>22.155</v>
      </c>
      <c r="E2996" s="49" t="n">
        <v>4.6514997</v>
      </c>
      <c r="F2996" s="49" t="n">
        <f aca="false">D2996/E2996</f>
        <v>4.76297999116285</v>
      </c>
      <c r="G2996" s="0" t="str">
        <f aca="false">IF(OR(C2996&lt;4,C2996&gt;9),"Winter","Summer")</f>
        <v>Summer</v>
      </c>
    </row>
    <row r="2997" customFormat="false" ht="14.25" hidden="false" customHeight="false" outlineLevel="0" collapsed="false">
      <c r="A2997" s="50" t="n">
        <v>45485.9583333333</v>
      </c>
      <c r="B2997" s="0" t="n">
        <f aca="false">YEAR(A2997)</f>
        <v>2024</v>
      </c>
      <c r="C2997" s="0" t="n">
        <f aca="false">MONTH(A2997)</f>
        <v>7</v>
      </c>
      <c r="D2997" s="49" t="n">
        <v>21.798</v>
      </c>
      <c r="E2997" s="49" t="n">
        <v>4.704</v>
      </c>
      <c r="F2997" s="49" t="n">
        <f aca="false">D2997/E2997</f>
        <v>4.63392857142857</v>
      </c>
      <c r="G2997" s="0" t="str">
        <f aca="false">IF(OR(C2997&lt;4,C2997&gt;9),"Winter","Summer")</f>
        <v>Summer</v>
      </c>
    </row>
    <row r="2998" customFormat="false" ht="14.25" hidden="false" customHeight="false" outlineLevel="0" collapsed="false">
      <c r="A2998" s="50" t="n">
        <v>45486.9583333333</v>
      </c>
      <c r="B2998" s="0" t="n">
        <f aca="false">YEAR(A2998)</f>
        <v>2024</v>
      </c>
      <c r="C2998" s="0" t="n">
        <f aca="false">MONTH(A2998)</f>
        <v>7</v>
      </c>
      <c r="D2998" s="49" t="n">
        <v>20.559</v>
      </c>
      <c r="E2998" s="49" t="n">
        <v>4.704</v>
      </c>
      <c r="F2998" s="49" t="n">
        <f aca="false">D2998/E2998</f>
        <v>4.37053571428571</v>
      </c>
      <c r="G2998" s="0" t="str">
        <f aca="false">IF(OR(C2998&lt;4,C2998&gt;9),"Winter","Summer")</f>
        <v>Summer</v>
      </c>
    </row>
    <row r="2999" customFormat="false" ht="14.25" hidden="false" customHeight="false" outlineLevel="0" collapsed="false">
      <c r="A2999" s="50" t="n">
        <v>45487.9583333333</v>
      </c>
      <c r="B2999" s="0" t="n">
        <f aca="false">YEAR(A2999)</f>
        <v>2024</v>
      </c>
      <c r="C2999" s="0" t="n">
        <f aca="false">MONTH(A2999)</f>
        <v>7</v>
      </c>
      <c r="D2999" s="49" t="n">
        <v>22.869001</v>
      </c>
      <c r="E2999" s="49" t="n">
        <v>4.6934996</v>
      </c>
      <c r="F2999" s="49" t="n">
        <f aca="false">D2999/E2999</f>
        <v>4.87248384979089</v>
      </c>
      <c r="G2999" s="0" t="str">
        <f aca="false">IF(OR(C2999&lt;4,C2999&gt;9),"Winter","Summer")</f>
        <v>Summer</v>
      </c>
    </row>
    <row r="3000" customFormat="false" ht="14.25" hidden="false" customHeight="false" outlineLevel="0" collapsed="false">
      <c r="A3000" s="50" t="n">
        <v>45488.9583333333</v>
      </c>
      <c r="B3000" s="0" t="n">
        <f aca="false">YEAR(A3000)</f>
        <v>2024</v>
      </c>
      <c r="C3000" s="0" t="n">
        <f aca="false">MONTH(A3000)</f>
        <v>7</v>
      </c>
      <c r="D3000" s="49" t="n">
        <v>21.966</v>
      </c>
      <c r="E3000" s="49" t="n">
        <v>4.6410003</v>
      </c>
      <c r="F3000" s="49" t="n">
        <f aca="false">D3000/E3000</f>
        <v>4.73303136825912</v>
      </c>
      <c r="G3000" s="0" t="str">
        <f aca="false">IF(OR(C3000&lt;4,C3000&gt;9),"Winter","Summer")</f>
        <v>Summer</v>
      </c>
    </row>
    <row r="3001" customFormat="false" ht="14.25" hidden="false" customHeight="false" outlineLevel="0" collapsed="false">
      <c r="A3001" s="50" t="n">
        <v>45489.9583333333</v>
      </c>
      <c r="B3001" s="0" t="n">
        <f aca="false">YEAR(A3001)</f>
        <v>2024</v>
      </c>
      <c r="C3001" s="0" t="n">
        <f aca="false">MONTH(A3001)</f>
        <v>7</v>
      </c>
      <c r="D3001" s="49" t="n">
        <v>22.848</v>
      </c>
      <c r="E3001" s="49" t="n">
        <v>4.704</v>
      </c>
      <c r="F3001" s="49" t="n">
        <f aca="false">D3001/E3001</f>
        <v>4.85714285714286</v>
      </c>
      <c r="G3001" s="0" t="str">
        <f aca="false">IF(OR(C3001&lt;4,C3001&gt;9),"Winter","Summer")</f>
        <v>Summer</v>
      </c>
    </row>
    <row r="3002" customFormat="false" ht="14.25" hidden="false" customHeight="false" outlineLevel="0" collapsed="false">
      <c r="A3002" s="50" t="n">
        <v>45490.9583333333</v>
      </c>
      <c r="B3002" s="0" t="n">
        <f aca="false">YEAR(A3002)</f>
        <v>2024</v>
      </c>
      <c r="C3002" s="0" t="n">
        <f aca="false">MONTH(A3002)</f>
        <v>7</v>
      </c>
      <c r="D3002" s="49" t="n">
        <v>22.575</v>
      </c>
      <c r="E3002" s="49" t="n">
        <v>4.704</v>
      </c>
      <c r="F3002" s="49" t="n">
        <f aca="false">D3002/E3002</f>
        <v>4.79910714285714</v>
      </c>
      <c r="G3002" s="0" t="str">
        <f aca="false">IF(OR(C3002&lt;4,C3002&gt;9),"Winter","Summer")</f>
        <v>Summer</v>
      </c>
    </row>
    <row r="3003" customFormat="false" ht="14.25" hidden="false" customHeight="false" outlineLevel="0" collapsed="false">
      <c r="A3003" s="50" t="n">
        <v>45491.9583333333</v>
      </c>
      <c r="B3003" s="0" t="n">
        <f aca="false">YEAR(A3003)</f>
        <v>2024</v>
      </c>
      <c r="C3003" s="0" t="n">
        <f aca="false">MONTH(A3003)</f>
        <v>7</v>
      </c>
      <c r="D3003" s="49" t="n">
        <v>22.47</v>
      </c>
      <c r="E3003" s="49" t="n">
        <v>4.767</v>
      </c>
      <c r="F3003" s="49" t="n">
        <f aca="false">D3003/E3003</f>
        <v>4.7136563876652</v>
      </c>
      <c r="G3003" s="0" t="str">
        <f aca="false">IF(OR(C3003&lt;4,C3003&gt;9),"Winter","Summer")</f>
        <v>Summer</v>
      </c>
    </row>
    <row r="3004" customFormat="false" ht="14.25" hidden="false" customHeight="false" outlineLevel="0" collapsed="false">
      <c r="A3004" s="50" t="n">
        <v>45492.9583333333</v>
      </c>
      <c r="B3004" s="0" t="n">
        <f aca="false">YEAR(A3004)</f>
        <v>2024</v>
      </c>
      <c r="C3004" s="0" t="n">
        <f aca="false">MONTH(A3004)</f>
        <v>7</v>
      </c>
      <c r="D3004" s="49" t="n">
        <v>22.532999</v>
      </c>
      <c r="E3004" s="49" t="n">
        <v>4.704</v>
      </c>
      <c r="F3004" s="49" t="n">
        <f aca="false">D3004/E3004</f>
        <v>4.79017835884354</v>
      </c>
      <c r="G3004" s="0" t="str">
        <f aca="false">IF(OR(C3004&lt;4,C3004&gt;9),"Winter","Summer")</f>
        <v>Summer</v>
      </c>
    </row>
    <row r="3005" customFormat="false" ht="14.25" hidden="false" customHeight="false" outlineLevel="0" collapsed="false">
      <c r="A3005" s="50" t="n">
        <v>45493.9583333333</v>
      </c>
      <c r="B3005" s="0" t="n">
        <f aca="false">YEAR(A3005)</f>
        <v>2024</v>
      </c>
      <c r="C3005" s="0" t="n">
        <f aca="false">MONTH(A3005)</f>
        <v>7</v>
      </c>
      <c r="D3005" s="49" t="n">
        <v>22.123499</v>
      </c>
      <c r="E3005" s="49" t="n">
        <v>4.704</v>
      </c>
      <c r="F3005" s="49" t="n">
        <f aca="false">D3005/E3005</f>
        <v>4.70312478741497</v>
      </c>
      <c r="G3005" s="0" t="str">
        <f aca="false">IF(OR(C3005&lt;4,C3005&gt;9),"Winter","Summer")</f>
        <v>Summer</v>
      </c>
    </row>
    <row r="3006" customFormat="false" ht="14.25" hidden="false" customHeight="false" outlineLevel="0" collapsed="false">
      <c r="A3006" s="50" t="n">
        <v>45494.9583333333</v>
      </c>
      <c r="B3006" s="0" t="n">
        <f aca="false">YEAR(A3006)</f>
        <v>2024</v>
      </c>
      <c r="C3006" s="0" t="n">
        <f aca="false">MONTH(A3006)</f>
        <v>7</v>
      </c>
      <c r="D3006" s="49" t="n">
        <v>22.4595</v>
      </c>
      <c r="E3006" s="49" t="n">
        <v>4.704</v>
      </c>
      <c r="F3006" s="49" t="n">
        <f aca="false">D3006/E3006</f>
        <v>4.77455357142857</v>
      </c>
      <c r="G3006" s="0" t="str">
        <f aca="false">IF(OR(C3006&lt;4,C3006&gt;9),"Winter","Summer")</f>
        <v>Summer</v>
      </c>
    </row>
    <row r="3007" customFormat="false" ht="14.25" hidden="false" customHeight="false" outlineLevel="0" collapsed="false">
      <c r="A3007" s="50" t="n">
        <v>45495.9583333333</v>
      </c>
      <c r="B3007" s="0" t="n">
        <f aca="false">YEAR(A3007)</f>
        <v>2024</v>
      </c>
      <c r="C3007" s="0" t="n">
        <f aca="false">MONTH(A3007)</f>
        <v>7</v>
      </c>
      <c r="D3007" s="49" t="n">
        <v>22.176</v>
      </c>
      <c r="E3007" s="49" t="n">
        <v>4.704</v>
      </c>
      <c r="F3007" s="49" t="n">
        <f aca="false">D3007/E3007</f>
        <v>4.71428571428571</v>
      </c>
      <c r="G3007" s="0" t="str">
        <f aca="false">IF(OR(C3007&lt;4,C3007&gt;9),"Winter","Summer")</f>
        <v>Summer</v>
      </c>
    </row>
    <row r="3008" customFormat="false" ht="14.25" hidden="false" customHeight="false" outlineLevel="0" collapsed="false">
      <c r="A3008" s="50" t="n">
        <v>45496.9583333333</v>
      </c>
      <c r="B3008" s="0" t="n">
        <f aca="false">YEAR(A3008)</f>
        <v>2024</v>
      </c>
      <c r="C3008" s="0" t="n">
        <f aca="false">MONTH(A3008)</f>
        <v>7</v>
      </c>
      <c r="D3008" s="49" t="n">
        <v>22.4175</v>
      </c>
      <c r="E3008" s="49" t="n">
        <v>4.662</v>
      </c>
      <c r="F3008" s="49" t="n">
        <f aca="false">D3008/E3008</f>
        <v>4.80855855855856</v>
      </c>
      <c r="G3008" s="0" t="str">
        <f aca="false">IF(OR(C3008&lt;4,C3008&gt;9),"Winter","Summer")</f>
        <v>Summer</v>
      </c>
    </row>
    <row r="3009" customFormat="false" ht="14.25" hidden="false" customHeight="false" outlineLevel="0" collapsed="false">
      <c r="A3009" s="50" t="n">
        <v>45497.9583333333</v>
      </c>
      <c r="B3009" s="0" t="n">
        <f aca="false">YEAR(A3009)</f>
        <v>2024</v>
      </c>
      <c r="C3009" s="0" t="n">
        <f aca="false">MONTH(A3009)</f>
        <v>7</v>
      </c>
      <c r="D3009" s="49" t="n">
        <v>22.386</v>
      </c>
      <c r="E3009" s="49" t="n">
        <v>4.746</v>
      </c>
      <c r="F3009" s="49" t="n">
        <f aca="false">D3009/E3009</f>
        <v>4.71681415929204</v>
      </c>
      <c r="G3009" s="0" t="str">
        <f aca="false">IF(OR(C3009&lt;4,C3009&gt;9),"Winter","Summer")</f>
        <v>Summer</v>
      </c>
    </row>
    <row r="3010" customFormat="false" ht="14.25" hidden="false" customHeight="false" outlineLevel="0" collapsed="false">
      <c r="A3010" s="50" t="n">
        <v>45498.9583333333</v>
      </c>
      <c r="B3010" s="0" t="n">
        <f aca="false">YEAR(A3010)</f>
        <v>2024</v>
      </c>
      <c r="C3010" s="0" t="n">
        <f aca="false">MONTH(A3010)</f>
        <v>7</v>
      </c>
      <c r="D3010" s="49" t="n">
        <v>22.344</v>
      </c>
      <c r="E3010" s="49" t="n">
        <v>4.683</v>
      </c>
      <c r="F3010" s="49" t="n">
        <f aca="false">D3010/E3010</f>
        <v>4.77130044843049</v>
      </c>
      <c r="G3010" s="0" t="str">
        <f aca="false">IF(OR(C3010&lt;4,C3010&gt;9),"Winter","Summer")</f>
        <v>Summer</v>
      </c>
    </row>
    <row r="3011" customFormat="false" ht="14.25" hidden="false" customHeight="false" outlineLevel="0" collapsed="false">
      <c r="A3011" s="50" t="n">
        <v>45499.9583333333</v>
      </c>
      <c r="B3011" s="0" t="n">
        <f aca="false">YEAR(A3011)</f>
        <v>2024</v>
      </c>
      <c r="C3011" s="0" t="n">
        <f aca="false">MONTH(A3011)</f>
        <v>7</v>
      </c>
      <c r="D3011" s="49" t="n">
        <v>22.501501</v>
      </c>
      <c r="E3011" s="49" t="n">
        <v>4.767</v>
      </c>
      <c r="F3011" s="49" t="n">
        <f aca="false">D3011/E3011</f>
        <v>4.72026452695616</v>
      </c>
      <c r="G3011" s="0" t="str">
        <f aca="false">IF(OR(C3011&lt;4,C3011&gt;9),"Winter","Summer")</f>
        <v>Summer</v>
      </c>
    </row>
    <row r="3012" customFormat="false" ht="14.25" hidden="false" customHeight="false" outlineLevel="0" collapsed="false">
      <c r="A3012" s="50" t="n">
        <v>45500.9583333333</v>
      </c>
      <c r="B3012" s="0" t="n">
        <f aca="false">YEAR(A3012)</f>
        <v>2024</v>
      </c>
      <c r="C3012" s="0" t="n">
        <f aca="false">MONTH(A3012)</f>
        <v>7</v>
      </c>
      <c r="D3012" s="49" t="n">
        <v>22.2915</v>
      </c>
      <c r="E3012" s="49" t="n">
        <v>4.767</v>
      </c>
      <c r="F3012" s="49" t="n">
        <f aca="false">D3012/E3012</f>
        <v>4.67621145374449</v>
      </c>
      <c r="G3012" s="0" t="str">
        <f aca="false">IF(OR(C3012&lt;4,C3012&gt;9),"Winter","Summer")</f>
        <v>Summer</v>
      </c>
    </row>
    <row r="3013" customFormat="false" ht="14.25" hidden="false" customHeight="false" outlineLevel="0" collapsed="false">
      <c r="A3013" s="50" t="n">
        <v>45501.9583333333</v>
      </c>
      <c r="B3013" s="0" t="n">
        <f aca="false">YEAR(A3013)</f>
        <v>2024</v>
      </c>
      <c r="C3013" s="0" t="n">
        <f aca="false">MONTH(A3013)</f>
        <v>7</v>
      </c>
      <c r="D3013" s="49" t="n">
        <v>22.196999</v>
      </c>
      <c r="E3013" s="49" t="n">
        <v>4.767</v>
      </c>
      <c r="F3013" s="49" t="n">
        <f aca="false">D3013/E3013</f>
        <v>4.6563874554227</v>
      </c>
      <c r="G3013" s="0" t="str">
        <f aca="false">IF(OR(C3013&lt;4,C3013&gt;9),"Winter","Summer")</f>
        <v>Summer</v>
      </c>
    </row>
    <row r="3014" customFormat="false" ht="14.25" hidden="false" customHeight="false" outlineLevel="0" collapsed="false">
      <c r="A3014" s="50" t="n">
        <v>45502.9583333333</v>
      </c>
      <c r="B3014" s="0" t="n">
        <f aca="false">YEAR(A3014)</f>
        <v>2024</v>
      </c>
      <c r="C3014" s="0" t="n">
        <f aca="false">MONTH(A3014)</f>
        <v>7</v>
      </c>
      <c r="D3014" s="49" t="n">
        <v>22.701</v>
      </c>
      <c r="E3014" s="49" t="n">
        <v>4.8825</v>
      </c>
      <c r="F3014" s="49" t="n">
        <f aca="false">D3014/E3014</f>
        <v>4.6494623655914</v>
      </c>
      <c r="G3014" s="0" t="str">
        <f aca="false">IF(OR(C3014&lt;4,C3014&gt;9),"Winter","Summer")</f>
        <v>Summer</v>
      </c>
    </row>
    <row r="3015" customFormat="false" ht="14.25" hidden="false" customHeight="false" outlineLevel="0" collapsed="false">
      <c r="A3015" s="50" t="n">
        <v>45503.9583333333</v>
      </c>
      <c r="B3015" s="0" t="n">
        <f aca="false">YEAR(A3015)</f>
        <v>2024</v>
      </c>
      <c r="C3015" s="0" t="n">
        <f aca="false">MONTH(A3015)</f>
        <v>7</v>
      </c>
      <c r="D3015" s="49" t="n">
        <v>22.963501</v>
      </c>
      <c r="E3015" s="49" t="n">
        <v>4.9245</v>
      </c>
      <c r="F3015" s="49" t="n">
        <f aca="false">D3015/E3015</f>
        <v>4.66311320946289</v>
      </c>
      <c r="G3015" s="0" t="str">
        <f aca="false">IF(OR(C3015&lt;4,C3015&gt;9),"Winter","Summer")</f>
        <v>Summer</v>
      </c>
    </row>
    <row r="3016" customFormat="false" ht="14.25" hidden="false" customHeight="false" outlineLevel="0" collapsed="false">
      <c r="A3016" s="50" t="n">
        <v>45504.9583333333</v>
      </c>
      <c r="B3016" s="0" t="n">
        <f aca="false">YEAR(A3016)</f>
        <v>2024</v>
      </c>
      <c r="C3016" s="0" t="n">
        <f aca="false">MONTH(A3016)</f>
        <v>7</v>
      </c>
      <c r="D3016" s="49" t="n">
        <v>23.394001</v>
      </c>
      <c r="E3016" s="49" t="n">
        <v>5.0295</v>
      </c>
      <c r="F3016" s="49" t="n">
        <f aca="false">D3016/E3016</f>
        <v>4.65135719256387</v>
      </c>
      <c r="G3016" s="0" t="str">
        <f aca="false">IF(OR(C3016&lt;4,C3016&gt;9),"Winter","Summer")</f>
        <v>Summer</v>
      </c>
    </row>
    <row r="3017" customFormat="false" ht="14.25" hidden="false" customHeight="false" outlineLevel="0" collapsed="false">
      <c r="A3017" s="50" t="n">
        <v>45505.9583333333</v>
      </c>
      <c r="B3017" s="0" t="n">
        <f aca="false">YEAR(A3017)</f>
        <v>2024</v>
      </c>
      <c r="C3017" s="0" t="n">
        <f aca="false">MONTH(A3017)</f>
        <v>8</v>
      </c>
      <c r="D3017" s="49" t="n">
        <v>22.4175</v>
      </c>
      <c r="E3017" s="49" t="n">
        <v>5.1134996</v>
      </c>
      <c r="F3017" s="49" t="n">
        <f aca="false">D3017/E3017</f>
        <v>4.38398391582939</v>
      </c>
      <c r="G3017" s="0" t="str">
        <f aca="false">IF(OR(C3017&lt;4,C3017&gt;9),"Winter","Summer")</f>
        <v>Summer</v>
      </c>
    </row>
    <row r="3018" customFormat="false" ht="14.25" hidden="false" customHeight="false" outlineLevel="0" collapsed="false">
      <c r="A3018" s="50" t="n">
        <v>45506.9583333333</v>
      </c>
      <c r="B3018" s="0" t="n">
        <f aca="false">YEAR(A3018)</f>
        <v>2024</v>
      </c>
      <c r="C3018" s="0" t="n">
        <f aca="false">MONTH(A3018)</f>
        <v>8</v>
      </c>
      <c r="D3018" s="49" t="n">
        <v>23.121</v>
      </c>
      <c r="E3018" s="49" t="n">
        <v>5.0715</v>
      </c>
      <c r="F3018" s="49" t="n">
        <f aca="false">D3018/E3018</f>
        <v>4.55900621118012</v>
      </c>
      <c r="G3018" s="0" t="str">
        <f aca="false">IF(OR(C3018&lt;4,C3018&gt;9),"Winter","Summer")</f>
        <v>Summer</v>
      </c>
    </row>
    <row r="3019" customFormat="false" ht="14.25" hidden="false" customHeight="false" outlineLevel="0" collapsed="false">
      <c r="A3019" s="50" t="n">
        <v>45507.9583333333</v>
      </c>
      <c r="B3019" s="0" t="n">
        <f aca="false">YEAR(A3019)</f>
        <v>2024</v>
      </c>
      <c r="C3019" s="0" t="n">
        <f aca="false">MONTH(A3019)</f>
        <v>8</v>
      </c>
      <c r="D3019" s="49" t="n">
        <v>22.270498</v>
      </c>
      <c r="E3019" s="49" t="n">
        <v>5.0715</v>
      </c>
      <c r="F3019" s="49" t="n">
        <f aca="false">D3019/E3019</f>
        <v>4.39130395346544</v>
      </c>
      <c r="G3019" s="0" t="str">
        <f aca="false">IF(OR(C3019&lt;4,C3019&gt;9),"Winter","Summer")</f>
        <v>Summer</v>
      </c>
    </row>
    <row r="3020" customFormat="false" ht="14.25" hidden="false" customHeight="false" outlineLevel="0" collapsed="false">
      <c r="A3020" s="50" t="n">
        <v>45508.9583333333</v>
      </c>
      <c r="B3020" s="0" t="n">
        <f aca="false">YEAR(A3020)</f>
        <v>2024</v>
      </c>
      <c r="C3020" s="0" t="n">
        <f aca="false">MONTH(A3020)</f>
        <v>8</v>
      </c>
      <c r="D3020" s="49" t="n">
        <v>20.601002</v>
      </c>
      <c r="E3020" s="49" t="n">
        <v>5.0820003</v>
      </c>
      <c r="F3020" s="49" t="n">
        <f aca="false">D3020/E3020</f>
        <v>4.05371916251166</v>
      </c>
      <c r="G3020" s="0" t="str">
        <f aca="false">IF(OR(C3020&lt;4,C3020&gt;9),"Winter","Summer")</f>
        <v>Summer</v>
      </c>
    </row>
    <row r="3021" customFormat="false" ht="14.25" hidden="false" customHeight="false" outlineLevel="0" collapsed="false">
      <c r="A3021" s="50" t="n">
        <v>45509.9583333333</v>
      </c>
      <c r="B3021" s="0" t="n">
        <f aca="false">YEAR(A3021)</f>
        <v>2024</v>
      </c>
      <c r="C3021" s="0" t="n">
        <f aca="false">MONTH(A3021)</f>
        <v>8</v>
      </c>
      <c r="D3021" s="49" t="n">
        <v>22.365</v>
      </c>
      <c r="E3021" s="49" t="n">
        <v>4.8929996</v>
      </c>
      <c r="F3021" s="49" t="n">
        <f aca="false">D3021/E3021</f>
        <v>4.5708158243054</v>
      </c>
      <c r="G3021" s="0" t="str">
        <f aca="false">IF(OR(C3021&lt;4,C3021&gt;9),"Winter","Summer")</f>
        <v>Summer</v>
      </c>
    </row>
    <row r="3022" customFormat="false" ht="14.25" hidden="false" customHeight="false" outlineLevel="0" collapsed="false">
      <c r="A3022" s="50" t="n">
        <v>45510.9583333333</v>
      </c>
      <c r="B3022" s="0" t="n">
        <f aca="false">YEAR(A3022)</f>
        <v>2024</v>
      </c>
      <c r="C3022" s="0" t="n">
        <f aca="false">MONTH(A3022)</f>
        <v>8</v>
      </c>
      <c r="D3022" s="49" t="n">
        <v>19.645498</v>
      </c>
      <c r="E3022" s="49" t="n">
        <v>4.9455</v>
      </c>
      <c r="F3022" s="49" t="n">
        <f aca="false">D3022/E3022</f>
        <v>3.97239874633505</v>
      </c>
      <c r="G3022" s="0" t="str">
        <f aca="false">IF(OR(C3022&lt;4,C3022&gt;9),"Winter","Summer")</f>
        <v>Summer</v>
      </c>
    </row>
    <row r="3023" customFormat="false" ht="14.25" hidden="false" customHeight="false" outlineLevel="0" collapsed="false">
      <c r="A3023" s="50" t="n">
        <v>45511.9583333333</v>
      </c>
      <c r="B3023" s="0" t="n">
        <f aca="false">YEAR(A3023)</f>
        <v>2024</v>
      </c>
      <c r="C3023" s="0" t="n">
        <f aca="false">MONTH(A3023)</f>
        <v>8</v>
      </c>
      <c r="D3023" s="49" t="n">
        <v>21.4725</v>
      </c>
      <c r="E3023" s="49" t="n">
        <v>5.04</v>
      </c>
      <c r="F3023" s="49" t="n">
        <f aca="false">D3023/E3023</f>
        <v>4.26041666666667</v>
      </c>
      <c r="G3023" s="0" t="str">
        <f aca="false">IF(OR(C3023&lt;4,C3023&gt;9),"Winter","Summer")</f>
        <v>Summer</v>
      </c>
    </row>
    <row r="3024" customFormat="false" ht="14.25" hidden="false" customHeight="false" outlineLevel="0" collapsed="false">
      <c r="A3024" s="50" t="n">
        <v>45512.9583333333</v>
      </c>
      <c r="B3024" s="0" t="n">
        <f aca="false">YEAR(A3024)</f>
        <v>2024</v>
      </c>
      <c r="C3024" s="0" t="n">
        <f aca="false">MONTH(A3024)</f>
        <v>8</v>
      </c>
      <c r="D3024" s="49" t="n">
        <v>15.078</v>
      </c>
      <c r="E3024" s="49" t="n">
        <v>4.8615003</v>
      </c>
      <c r="F3024" s="49" t="n">
        <f aca="false">D3024/E3024</f>
        <v>3.10151168765741</v>
      </c>
      <c r="G3024" s="0" t="str">
        <f aca="false">IF(OR(C3024&lt;4,C3024&gt;9),"Winter","Summer")</f>
        <v>Summer</v>
      </c>
    </row>
    <row r="3025" customFormat="false" ht="14.25" hidden="false" customHeight="false" outlineLevel="0" collapsed="false">
      <c r="A3025" s="50" t="n">
        <v>45513.9583333333</v>
      </c>
      <c r="B3025" s="0" t="n">
        <f aca="false">YEAR(A3025)</f>
        <v>2024</v>
      </c>
      <c r="C3025" s="0" t="n">
        <f aca="false">MONTH(A3025)</f>
        <v>8</v>
      </c>
      <c r="D3025" s="49" t="n">
        <v>16.3695</v>
      </c>
      <c r="E3025" s="49" t="n">
        <v>4.9875</v>
      </c>
      <c r="F3025" s="49" t="n">
        <f aca="false">D3025/E3025</f>
        <v>3.28210526315789</v>
      </c>
      <c r="G3025" s="0" t="str">
        <f aca="false">IF(OR(C3025&lt;4,C3025&gt;9),"Winter","Summer")</f>
        <v>Summer</v>
      </c>
    </row>
    <row r="3026" customFormat="false" ht="14.25" hidden="false" customHeight="false" outlineLevel="0" collapsed="false">
      <c r="A3026" s="50" t="n">
        <v>45514.9583333333</v>
      </c>
      <c r="B3026" s="0" t="n">
        <f aca="false">YEAR(A3026)</f>
        <v>2024</v>
      </c>
      <c r="C3026" s="0" t="n">
        <f aca="false">MONTH(A3026)</f>
        <v>8</v>
      </c>
      <c r="D3026" s="49" t="n">
        <v>23.016</v>
      </c>
      <c r="E3026" s="49" t="n">
        <v>4.9875</v>
      </c>
      <c r="F3026" s="49" t="n">
        <f aca="false">D3026/E3026</f>
        <v>4.61473684210526</v>
      </c>
      <c r="G3026" s="0" t="str">
        <f aca="false">IF(OR(C3026&lt;4,C3026&gt;9),"Winter","Summer")</f>
        <v>Summer</v>
      </c>
    </row>
    <row r="3027" customFormat="false" ht="14.25" hidden="false" customHeight="false" outlineLevel="0" collapsed="false">
      <c r="A3027" s="50" t="n">
        <v>45515.9583333333</v>
      </c>
      <c r="B3027" s="0" t="n">
        <f aca="false">YEAR(A3027)</f>
        <v>2024</v>
      </c>
      <c r="C3027" s="0" t="n">
        <f aca="false">MONTH(A3027)</f>
        <v>8</v>
      </c>
      <c r="D3027" s="49" t="n">
        <v>18.7215</v>
      </c>
      <c r="E3027" s="49" t="n">
        <v>5.019</v>
      </c>
      <c r="F3027" s="49" t="n">
        <f aca="false">D3027/E3027</f>
        <v>3.73012552301255</v>
      </c>
      <c r="G3027" s="0" t="str">
        <f aca="false">IF(OR(C3027&lt;4,C3027&gt;9),"Winter","Summer")</f>
        <v>Summer</v>
      </c>
    </row>
    <row r="3028" customFormat="false" ht="14.25" hidden="false" customHeight="false" outlineLevel="0" collapsed="false">
      <c r="A3028" s="50" t="n">
        <v>45516.9583333333</v>
      </c>
      <c r="B3028" s="0" t="n">
        <f aca="false">YEAR(A3028)</f>
        <v>2024</v>
      </c>
      <c r="C3028" s="0" t="n">
        <f aca="false">MONTH(A3028)</f>
        <v>8</v>
      </c>
      <c r="D3028" s="49" t="n">
        <v>22.239</v>
      </c>
      <c r="E3028" s="49" t="n">
        <v>5.145</v>
      </c>
      <c r="F3028" s="49" t="n">
        <f aca="false">D3028/E3028</f>
        <v>4.32244897959184</v>
      </c>
      <c r="G3028" s="0" t="str">
        <f aca="false">IF(OR(C3028&lt;4,C3028&gt;9),"Winter","Summer")</f>
        <v>Summer</v>
      </c>
    </row>
    <row r="3029" customFormat="false" ht="14.25" hidden="false" customHeight="false" outlineLevel="0" collapsed="false">
      <c r="A3029" s="50" t="n">
        <v>45517.9583333333</v>
      </c>
      <c r="B3029" s="0" t="n">
        <f aca="false">YEAR(A3029)</f>
        <v>2024</v>
      </c>
      <c r="C3029" s="0" t="n">
        <f aca="false">MONTH(A3029)</f>
        <v>8</v>
      </c>
      <c r="D3029" s="49" t="n">
        <v>23.226002</v>
      </c>
      <c r="E3029" s="49" t="n">
        <v>5.0715</v>
      </c>
      <c r="F3029" s="49" t="n">
        <f aca="false">D3029/E3029</f>
        <v>4.57971053928818</v>
      </c>
      <c r="G3029" s="0" t="str">
        <f aca="false">IF(OR(C3029&lt;4,C3029&gt;9),"Winter","Summer")</f>
        <v>Summer</v>
      </c>
    </row>
    <row r="3030" customFormat="false" ht="14.25" hidden="false" customHeight="false" outlineLevel="0" collapsed="false">
      <c r="A3030" s="50" t="n">
        <v>45518.9583333333</v>
      </c>
      <c r="B3030" s="0" t="n">
        <f aca="false">YEAR(A3030)</f>
        <v>2024</v>
      </c>
      <c r="C3030" s="0" t="n">
        <f aca="false">MONTH(A3030)</f>
        <v>8</v>
      </c>
      <c r="D3030" s="49" t="n">
        <v>19.9815</v>
      </c>
      <c r="E3030" s="49" t="n">
        <v>4.8825</v>
      </c>
      <c r="F3030" s="49" t="n">
        <f aca="false">D3030/E3030</f>
        <v>4.09247311827957</v>
      </c>
      <c r="G3030" s="0" t="str">
        <f aca="false">IF(OR(C3030&lt;4,C3030&gt;9),"Winter","Summer")</f>
        <v>Summer</v>
      </c>
    </row>
    <row r="3031" customFormat="false" ht="14.25" hidden="false" customHeight="false" outlineLevel="0" collapsed="false">
      <c r="A3031" s="50" t="n">
        <v>45519.9583333333</v>
      </c>
      <c r="B3031" s="0" t="n">
        <f aca="false">YEAR(A3031)</f>
        <v>2024</v>
      </c>
      <c r="C3031" s="0" t="n">
        <f aca="false">MONTH(A3031)</f>
        <v>8</v>
      </c>
      <c r="D3031" s="49" t="n">
        <v>21.273</v>
      </c>
      <c r="E3031" s="49" t="n">
        <v>4.8615003</v>
      </c>
      <c r="F3031" s="49" t="n">
        <f aca="false">D3031/E3031</f>
        <v>4.37580966517682</v>
      </c>
      <c r="G3031" s="0" t="str">
        <f aca="false">IF(OR(C3031&lt;4,C3031&gt;9),"Winter","Summer")</f>
        <v>Summer</v>
      </c>
    </row>
    <row r="3032" customFormat="false" ht="14.25" hidden="false" customHeight="false" outlineLevel="0" collapsed="false">
      <c r="A3032" s="50" t="n">
        <v>45520.9583333333</v>
      </c>
      <c r="B3032" s="0" t="n">
        <f aca="false">YEAR(A3032)</f>
        <v>2024</v>
      </c>
      <c r="C3032" s="0" t="n">
        <f aca="false">MONTH(A3032)</f>
        <v>8</v>
      </c>
      <c r="D3032" s="49" t="n">
        <v>21.4305</v>
      </c>
      <c r="E3032" s="49" t="n">
        <v>4.935</v>
      </c>
      <c r="F3032" s="49" t="n">
        <f aca="false">D3032/E3032</f>
        <v>4.34255319148936</v>
      </c>
      <c r="G3032" s="0" t="str">
        <f aca="false">IF(OR(C3032&lt;4,C3032&gt;9),"Winter","Summer")</f>
        <v>Summer</v>
      </c>
    </row>
    <row r="3033" customFormat="false" ht="14.25" hidden="false" customHeight="false" outlineLevel="0" collapsed="false">
      <c r="A3033" s="50" t="n">
        <v>45521.9583333333</v>
      </c>
      <c r="B3033" s="0" t="n">
        <f aca="false">YEAR(A3033)</f>
        <v>2024</v>
      </c>
      <c r="C3033" s="0" t="n">
        <f aca="false">MONTH(A3033)</f>
        <v>8</v>
      </c>
      <c r="D3033" s="49" t="n">
        <v>19.194</v>
      </c>
      <c r="E3033" s="49" t="n">
        <v>4.935</v>
      </c>
      <c r="F3033" s="49" t="n">
        <f aca="false">D3033/E3033</f>
        <v>3.88936170212766</v>
      </c>
      <c r="G3033" s="0" t="str">
        <f aca="false">IF(OR(C3033&lt;4,C3033&gt;9),"Winter","Summer")</f>
        <v>Summer</v>
      </c>
    </row>
    <row r="3034" customFormat="false" ht="14.25" hidden="false" customHeight="false" outlineLevel="0" collapsed="false">
      <c r="A3034" s="50" t="n">
        <v>45522.9583333333</v>
      </c>
      <c r="B3034" s="0" t="n">
        <f aca="false">YEAR(A3034)</f>
        <v>2024</v>
      </c>
      <c r="C3034" s="0" t="n">
        <f aca="false">MONTH(A3034)</f>
        <v>8</v>
      </c>
      <c r="D3034" s="49" t="n">
        <v>23.247</v>
      </c>
      <c r="E3034" s="49" t="n">
        <v>4.935</v>
      </c>
      <c r="F3034" s="49" t="n">
        <f aca="false">D3034/E3034</f>
        <v>4.71063829787234</v>
      </c>
      <c r="G3034" s="0" t="str">
        <f aca="false">IF(OR(C3034&lt;4,C3034&gt;9),"Winter","Summer")</f>
        <v>Summer</v>
      </c>
    </row>
    <row r="3035" customFormat="false" ht="14.25" hidden="false" customHeight="false" outlineLevel="0" collapsed="false">
      <c r="A3035" s="50" t="n">
        <v>45523.9583333333</v>
      </c>
      <c r="B3035" s="0" t="n">
        <f aca="false">YEAR(A3035)</f>
        <v>2024</v>
      </c>
      <c r="C3035" s="0" t="n">
        <f aca="false">MONTH(A3035)</f>
        <v>8</v>
      </c>
      <c r="D3035" s="49" t="n">
        <v>20.2755</v>
      </c>
      <c r="E3035" s="49" t="n">
        <v>5.2605004</v>
      </c>
      <c r="F3035" s="49" t="n">
        <f aca="false">D3035/E3035</f>
        <v>3.85429112409154</v>
      </c>
      <c r="G3035" s="0" t="str">
        <f aca="false">IF(OR(C3035&lt;4,C3035&gt;9),"Winter","Summer")</f>
        <v>Summer</v>
      </c>
    </row>
    <row r="3036" customFormat="false" ht="14.25" hidden="false" customHeight="false" outlineLevel="0" collapsed="false">
      <c r="A3036" s="50" t="n">
        <v>45524.9583333333</v>
      </c>
      <c r="B3036" s="0" t="n">
        <f aca="false">YEAR(A3036)</f>
        <v>2024</v>
      </c>
      <c r="C3036" s="0" t="n">
        <f aca="false">MONTH(A3036)</f>
        <v>8</v>
      </c>
      <c r="D3036" s="49" t="n">
        <v>16.9995</v>
      </c>
      <c r="E3036" s="49" t="n">
        <v>5.0820003</v>
      </c>
      <c r="F3036" s="49" t="n">
        <f aca="false">D3036/E3036</f>
        <v>3.34504112484999</v>
      </c>
      <c r="G3036" s="0" t="str">
        <f aca="false">IF(OR(C3036&lt;4,C3036&gt;9),"Winter","Summer")</f>
        <v>Summer</v>
      </c>
    </row>
    <row r="3037" customFormat="false" ht="14.25" hidden="false" customHeight="false" outlineLevel="0" collapsed="false">
      <c r="A3037" s="50" t="n">
        <v>45525.9583333333</v>
      </c>
      <c r="B3037" s="0" t="n">
        <f aca="false">YEAR(A3037)</f>
        <v>2024</v>
      </c>
      <c r="C3037" s="0" t="n">
        <f aca="false">MONTH(A3037)</f>
        <v>8</v>
      </c>
      <c r="D3037" s="49" t="n">
        <v>16.3275</v>
      </c>
      <c r="E3037" s="49" t="n">
        <v>5.0715</v>
      </c>
      <c r="F3037" s="49" t="n">
        <f aca="false">D3037/E3037</f>
        <v>3.21946169772257</v>
      </c>
      <c r="G3037" s="0" t="str">
        <f aca="false">IF(OR(C3037&lt;4,C3037&gt;9),"Winter","Summer")</f>
        <v>Summer</v>
      </c>
    </row>
    <row r="3038" customFormat="false" ht="14.25" hidden="false" customHeight="false" outlineLevel="0" collapsed="false">
      <c r="A3038" s="50" t="n">
        <v>45526.9583333333</v>
      </c>
      <c r="B3038" s="0" t="n">
        <f aca="false">YEAR(A3038)</f>
        <v>2024</v>
      </c>
      <c r="C3038" s="0" t="n">
        <f aca="false">MONTH(A3038)</f>
        <v>8</v>
      </c>
      <c r="D3038" s="49" t="n">
        <v>16.9995</v>
      </c>
      <c r="E3038" s="49" t="n">
        <v>5.145</v>
      </c>
      <c r="F3038" s="49" t="n">
        <f aca="false">D3038/E3038</f>
        <v>3.30408163265306</v>
      </c>
      <c r="G3038" s="0" t="str">
        <f aca="false">IF(OR(C3038&lt;4,C3038&gt;9),"Winter","Summer")</f>
        <v>Summer</v>
      </c>
    </row>
    <row r="3039" customFormat="false" ht="14.25" hidden="false" customHeight="false" outlineLevel="0" collapsed="false">
      <c r="A3039" s="50" t="n">
        <v>45527.9583333333</v>
      </c>
      <c r="B3039" s="0" t="n">
        <f aca="false">YEAR(A3039)</f>
        <v>2024</v>
      </c>
      <c r="C3039" s="0" t="n">
        <f aca="false">MONTH(A3039)</f>
        <v>8</v>
      </c>
      <c r="D3039" s="49" t="n">
        <v>20.789999</v>
      </c>
      <c r="E3039" s="49" t="n">
        <v>5.1765</v>
      </c>
      <c r="F3039" s="49" t="n">
        <f aca="false">D3039/E3039</f>
        <v>4.01622698734666</v>
      </c>
      <c r="G3039" s="0" t="str">
        <f aca="false">IF(OR(C3039&lt;4,C3039&gt;9),"Winter","Summer")</f>
        <v>Summer</v>
      </c>
    </row>
    <row r="3040" customFormat="false" ht="14.25" hidden="false" customHeight="false" outlineLevel="0" collapsed="false">
      <c r="A3040" s="50" t="n">
        <v>45528.9583333333</v>
      </c>
      <c r="B3040" s="0" t="n">
        <f aca="false">YEAR(A3040)</f>
        <v>2024</v>
      </c>
      <c r="C3040" s="0" t="n">
        <f aca="false">MONTH(A3040)</f>
        <v>8</v>
      </c>
      <c r="D3040" s="49" t="n">
        <v>14.710501</v>
      </c>
      <c r="E3040" s="49" t="n">
        <v>5.1765</v>
      </c>
      <c r="F3040" s="49" t="n">
        <f aca="false">D3040/E3040</f>
        <v>2.84178518303873</v>
      </c>
      <c r="G3040" s="0" t="str">
        <f aca="false">IF(OR(C3040&lt;4,C3040&gt;9),"Winter","Summer")</f>
        <v>Summer</v>
      </c>
    </row>
    <row r="3041" customFormat="false" ht="14.25" hidden="false" customHeight="false" outlineLevel="0" collapsed="false">
      <c r="A3041" s="50" t="n">
        <v>45529.9583333333</v>
      </c>
      <c r="B3041" s="0" t="n">
        <f aca="false">YEAR(A3041)</f>
        <v>2024</v>
      </c>
      <c r="C3041" s="0" t="n">
        <f aca="false">MONTH(A3041)</f>
        <v>8</v>
      </c>
      <c r="D3041" s="49" t="n">
        <v>20.034</v>
      </c>
      <c r="E3041" s="49" t="n">
        <v>5.1765</v>
      </c>
      <c r="F3041" s="49" t="n">
        <f aca="false">D3041/E3041</f>
        <v>3.87018255578093</v>
      </c>
      <c r="G3041" s="0" t="str">
        <f aca="false">IF(OR(C3041&lt;4,C3041&gt;9),"Winter","Summer")</f>
        <v>Summer</v>
      </c>
    </row>
    <row r="3042" customFormat="false" ht="14.25" hidden="false" customHeight="false" outlineLevel="0" collapsed="false">
      <c r="A3042" s="50" t="n">
        <v>45530.9583333333</v>
      </c>
      <c r="B3042" s="0" t="n">
        <f aca="false">YEAR(A3042)</f>
        <v>2024</v>
      </c>
      <c r="C3042" s="0" t="n">
        <f aca="false">MONTH(A3042)</f>
        <v>8</v>
      </c>
      <c r="D3042" s="49" t="n">
        <v>20.4855</v>
      </c>
      <c r="E3042" s="49" t="n">
        <v>5.1765</v>
      </c>
      <c r="F3042" s="49" t="n">
        <f aca="false">D3042/E3042</f>
        <v>3.95740365111562</v>
      </c>
      <c r="G3042" s="0" t="str">
        <f aca="false">IF(OR(C3042&lt;4,C3042&gt;9),"Winter","Summer")</f>
        <v>Summer</v>
      </c>
    </row>
    <row r="3043" customFormat="false" ht="14.25" hidden="false" customHeight="false" outlineLevel="0" collapsed="false">
      <c r="A3043" s="50" t="n">
        <v>45531.9583333333</v>
      </c>
      <c r="B3043" s="0" t="n">
        <f aca="false">YEAR(A3043)</f>
        <v>2024</v>
      </c>
      <c r="C3043" s="0" t="n">
        <f aca="false">MONTH(A3043)</f>
        <v>8</v>
      </c>
      <c r="D3043" s="49" t="n">
        <v>23.751001</v>
      </c>
      <c r="E3043" s="49" t="n">
        <v>5.1765</v>
      </c>
      <c r="F3043" s="49" t="n">
        <f aca="false">D3043/E3043</f>
        <v>4.58823548729837</v>
      </c>
      <c r="G3043" s="0" t="str">
        <f aca="false">IF(OR(C3043&lt;4,C3043&gt;9),"Winter","Summer")</f>
        <v>Summer</v>
      </c>
    </row>
    <row r="3044" customFormat="false" ht="14.25" hidden="false" customHeight="false" outlineLevel="0" collapsed="false">
      <c r="A3044" s="50" t="n">
        <v>45532.9583333333</v>
      </c>
      <c r="B3044" s="0" t="n">
        <f aca="false">YEAR(A3044)</f>
        <v>2024</v>
      </c>
      <c r="C3044" s="0" t="n">
        <f aca="false">MONTH(A3044)</f>
        <v>8</v>
      </c>
      <c r="D3044" s="49" t="n">
        <v>23.898</v>
      </c>
      <c r="E3044" s="49" t="n">
        <v>5.4389997</v>
      </c>
      <c r="F3044" s="49" t="n">
        <f aca="false">D3044/E3044</f>
        <v>4.39382263617334</v>
      </c>
      <c r="G3044" s="0" t="str">
        <f aca="false">IF(OR(C3044&lt;4,C3044&gt;9),"Winter","Summer")</f>
        <v>Summer</v>
      </c>
    </row>
    <row r="3045" customFormat="false" ht="14.25" hidden="false" customHeight="false" outlineLevel="0" collapsed="false">
      <c r="A3045" s="50" t="n">
        <v>45533.9583333333</v>
      </c>
      <c r="B3045" s="0" t="n">
        <f aca="false">YEAR(A3045)</f>
        <v>2024</v>
      </c>
      <c r="C3045" s="0" t="n">
        <f aca="false">MONTH(A3045)</f>
        <v>8</v>
      </c>
      <c r="D3045" s="49" t="n">
        <v>24.507</v>
      </c>
      <c r="E3045" s="49" t="n">
        <v>5.397</v>
      </c>
      <c r="F3045" s="49" t="n">
        <f aca="false">D3045/E3045</f>
        <v>4.5408560311284</v>
      </c>
      <c r="G3045" s="0" t="str">
        <f aca="false">IF(OR(C3045&lt;4,C3045&gt;9),"Winter","Summer")</f>
        <v>Summer</v>
      </c>
    </row>
    <row r="3046" customFormat="false" ht="14.25" hidden="false" customHeight="false" outlineLevel="0" collapsed="false">
      <c r="A3046" s="50" t="n">
        <v>45534.9583333333</v>
      </c>
      <c r="B3046" s="0" t="n">
        <f aca="false">YEAR(A3046)</f>
        <v>2024</v>
      </c>
      <c r="C3046" s="0" t="n">
        <f aca="false">MONTH(A3046)</f>
        <v>8</v>
      </c>
      <c r="D3046" s="49" t="n">
        <v>22.3965</v>
      </c>
      <c r="E3046" s="49" t="n">
        <v>5.4179997</v>
      </c>
      <c r="F3046" s="49" t="n">
        <f aca="false">D3046/E3046</f>
        <v>4.13372115912077</v>
      </c>
      <c r="G3046" s="0" t="str">
        <f aca="false">IF(OR(C3046&lt;4,C3046&gt;9),"Winter","Summer")</f>
        <v>Summer</v>
      </c>
    </row>
    <row r="3047" customFormat="false" ht="14.25" hidden="false" customHeight="false" outlineLevel="0" collapsed="false">
      <c r="A3047" s="50" t="n">
        <v>45535.9583333333</v>
      </c>
      <c r="B3047" s="0" t="n">
        <f aca="false">YEAR(A3047)</f>
        <v>2024</v>
      </c>
      <c r="C3047" s="0" t="n">
        <f aca="false">MONTH(A3047)</f>
        <v>8</v>
      </c>
      <c r="D3047" s="49" t="n">
        <v>19.9815</v>
      </c>
      <c r="E3047" s="49" t="n">
        <v>5.4179997</v>
      </c>
      <c r="F3047" s="49" t="n">
        <f aca="false">D3047/E3047</f>
        <v>3.68798470033138</v>
      </c>
      <c r="G3047" s="0" t="str">
        <f aca="false">IF(OR(C3047&lt;4,C3047&gt;9),"Winter","Summer")</f>
        <v>Summer</v>
      </c>
    </row>
    <row r="3048" customFormat="false" ht="14.25" hidden="false" customHeight="false" outlineLevel="0" collapsed="false">
      <c r="A3048" s="50" t="n">
        <v>45536.9583333333</v>
      </c>
      <c r="B3048" s="0" t="n">
        <f aca="false">YEAR(A3048)</f>
        <v>2024</v>
      </c>
      <c r="C3048" s="0" t="n">
        <f aca="false">MONTH(A3048)</f>
        <v>9</v>
      </c>
      <c r="D3048" s="49" t="n">
        <v>24.591</v>
      </c>
      <c r="E3048" s="49" t="n">
        <v>5.481</v>
      </c>
      <c r="F3048" s="49" t="n">
        <f aca="false">D3048/E3048</f>
        <v>4.48659003831418</v>
      </c>
      <c r="G3048" s="0" t="str">
        <f aca="false">IF(OR(C3048&lt;4,C3048&gt;9),"Winter","Summer")</f>
        <v>Summer</v>
      </c>
    </row>
    <row r="3049" customFormat="false" ht="14.25" hidden="false" customHeight="false" outlineLevel="0" collapsed="false">
      <c r="A3049" s="50" t="n">
        <v>45537.9583333333</v>
      </c>
      <c r="B3049" s="0" t="n">
        <f aca="false">YEAR(A3049)</f>
        <v>2024</v>
      </c>
      <c r="C3049" s="0" t="n">
        <f aca="false">MONTH(A3049)</f>
        <v>9</v>
      </c>
      <c r="D3049" s="49" t="n">
        <v>25.032</v>
      </c>
      <c r="E3049" s="49" t="n">
        <v>5.4285</v>
      </c>
      <c r="F3049" s="49" t="n">
        <f aca="false">D3049/E3049</f>
        <v>4.61121856866538</v>
      </c>
      <c r="G3049" s="0" t="str">
        <f aca="false">IF(OR(C3049&lt;4,C3049&gt;9),"Winter","Summer")</f>
        <v>Summer</v>
      </c>
    </row>
    <row r="3050" customFormat="false" ht="14.25" hidden="false" customHeight="false" outlineLevel="0" collapsed="false">
      <c r="A3050" s="50" t="n">
        <v>45538.9583333333</v>
      </c>
      <c r="B3050" s="0" t="n">
        <f aca="false">YEAR(A3050)</f>
        <v>2024</v>
      </c>
      <c r="C3050" s="0" t="n">
        <f aca="false">MONTH(A3050)</f>
        <v>9</v>
      </c>
      <c r="D3050" s="49" t="n">
        <v>24.801</v>
      </c>
      <c r="E3050" s="49" t="n">
        <v>5.4075003</v>
      </c>
      <c r="F3050" s="49" t="n">
        <f aca="false">D3050/E3050</f>
        <v>4.58640751254327</v>
      </c>
      <c r="G3050" s="0" t="str">
        <f aca="false">IF(OR(C3050&lt;4,C3050&gt;9),"Winter","Summer")</f>
        <v>Summer</v>
      </c>
    </row>
    <row r="3051" customFormat="false" ht="14.25" hidden="false" customHeight="false" outlineLevel="0" collapsed="false">
      <c r="A3051" s="50" t="n">
        <v>45539.9583333333</v>
      </c>
      <c r="B3051" s="0" t="n">
        <f aca="false">YEAR(A3051)</f>
        <v>2024</v>
      </c>
      <c r="C3051" s="0" t="n">
        <f aca="false">MONTH(A3051)</f>
        <v>9</v>
      </c>
      <c r="D3051" s="49" t="n">
        <v>23.2785</v>
      </c>
      <c r="E3051" s="49" t="n">
        <v>5.145</v>
      </c>
      <c r="F3051" s="49" t="n">
        <f aca="false">D3051/E3051</f>
        <v>4.52448979591837</v>
      </c>
      <c r="G3051" s="0" t="str">
        <f aca="false">IF(OR(C3051&lt;4,C3051&gt;9),"Winter","Summer")</f>
        <v>Summer</v>
      </c>
    </row>
    <row r="3052" customFormat="false" ht="14.25" hidden="false" customHeight="false" outlineLevel="0" collapsed="false">
      <c r="A3052" s="50" t="n">
        <v>45540.9583333333</v>
      </c>
      <c r="B3052" s="0" t="n">
        <f aca="false">YEAR(A3052)</f>
        <v>2024</v>
      </c>
      <c r="C3052" s="0" t="n">
        <f aca="false">MONTH(A3052)</f>
        <v>9</v>
      </c>
      <c r="D3052" s="49" t="n">
        <v>22.596</v>
      </c>
      <c r="E3052" s="49" t="n">
        <v>5.166</v>
      </c>
      <c r="F3052" s="49" t="n">
        <f aca="false">D3052/E3052</f>
        <v>4.3739837398374</v>
      </c>
      <c r="G3052" s="0" t="str">
        <f aca="false">IF(OR(C3052&lt;4,C3052&gt;9),"Winter","Summer")</f>
        <v>Summer</v>
      </c>
    </row>
    <row r="3053" customFormat="false" ht="14.25" hidden="false" customHeight="false" outlineLevel="0" collapsed="false">
      <c r="A3053" s="50" t="n">
        <v>45541.9583333333</v>
      </c>
      <c r="B3053" s="0" t="n">
        <f aca="false">YEAR(A3053)</f>
        <v>2024</v>
      </c>
      <c r="C3053" s="0" t="n">
        <f aca="false">MONTH(A3053)</f>
        <v>9</v>
      </c>
      <c r="D3053" s="49" t="n">
        <v>23.7615</v>
      </c>
      <c r="E3053" s="49" t="n">
        <v>5.2605004</v>
      </c>
      <c r="F3053" s="49" t="n">
        <f aca="false">D3053/E3053</f>
        <v>4.51696572440143</v>
      </c>
      <c r="G3053" s="0" t="str">
        <f aca="false">IF(OR(C3053&lt;4,C3053&gt;9),"Winter","Summer")</f>
        <v>Summer</v>
      </c>
    </row>
    <row r="3054" customFormat="false" ht="14.25" hidden="false" customHeight="false" outlineLevel="0" collapsed="false">
      <c r="A3054" s="50" t="n">
        <v>45542.9583333333</v>
      </c>
      <c r="B3054" s="0" t="n">
        <f aca="false">YEAR(A3054)</f>
        <v>2024</v>
      </c>
      <c r="C3054" s="0" t="n">
        <f aca="false">MONTH(A3054)</f>
        <v>9</v>
      </c>
      <c r="D3054" s="49" t="n">
        <v>23.6775</v>
      </c>
      <c r="E3054" s="49" t="n">
        <v>5.2605004</v>
      </c>
      <c r="F3054" s="49" t="n">
        <f aca="false">D3054/E3054</f>
        <v>4.50099766174336</v>
      </c>
      <c r="G3054" s="0" t="str">
        <f aca="false">IF(OR(C3054&lt;4,C3054&gt;9),"Winter","Summer")</f>
        <v>Summer</v>
      </c>
    </row>
    <row r="3055" customFormat="false" ht="14.25" hidden="false" customHeight="false" outlineLevel="0" collapsed="false">
      <c r="A3055" s="50" t="n">
        <v>45543.9583333333</v>
      </c>
      <c r="B3055" s="0" t="n">
        <f aca="false">YEAR(A3055)</f>
        <v>2024</v>
      </c>
      <c r="C3055" s="0" t="n">
        <f aca="false">MONTH(A3055)</f>
        <v>9</v>
      </c>
      <c r="D3055" s="49" t="n">
        <v>23.4885</v>
      </c>
      <c r="E3055" s="49" t="n">
        <v>5.2394996</v>
      </c>
      <c r="F3055" s="49" t="n">
        <f aca="false">D3055/E3055</f>
        <v>4.48296627410755</v>
      </c>
      <c r="G3055" s="0" t="str">
        <f aca="false">IF(OR(C3055&lt;4,C3055&gt;9),"Winter","Summer")</f>
        <v>Summer</v>
      </c>
    </row>
    <row r="3056" customFormat="false" ht="14.25" hidden="false" customHeight="false" outlineLevel="0" collapsed="false">
      <c r="A3056" s="50" t="n">
        <v>45544.9583333333</v>
      </c>
      <c r="B3056" s="0" t="n">
        <f aca="false">YEAR(A3056)</f>
        <v>2024</v>
      </c>
      <c r="C3056" s="0" t="n">
        <f aca="false">MONTH(A3056)</f>
        <v>9</v>
      </c>
      <c r="D3056" s="49" t="n">
        <v>17.272501</v>
      </c>
      <c r="E3056" s="49" t="n">
        <v>5.3025002</v>
      </c>
      <c r="F3056" s="49" t="n">
        <f aca="false">D3056/E3056</f>
        <v>3.25742580830077</v>
      </c>
      <c r="G3056" s="0" t="str">
        <f aca="false">IF(OR(C3056&lt;4,C3056&gt;9),"Winter","Summer")</f>
        <v>Summer</v>
      </c>
    </row>
    <row r="3057" customFormat="false" ht="14.25" hidden="false" customHeight="false" outlineLevel="0" collapsed="false">
      <c r="A3057" s="50" t="n">
        <v>45545.9583333333</v>
      </c>
      <c r="B3057" s="0" t="n">
        <f aca="false">YEAR(A3057)</f>
        <v>2024</v>
      </c>
      <c r="C3057" s="0" t="n">
        <f aca="false">MONTH(A3057)</f>
        <v>9</v>
      </c>
      <c r="D3057" s="49" t="n">
        <v>20.5695</v>
      </c>
      <c r="E3057" s="49" t="n">
        <v>5.145</v>
      </c>
      <c r="F3057" s="49" t="n">
        <f aca="false">D3057/E3057</f>
        <v>3.99795918367347</v>
      </c>
      <c r="G3057" s="0" t="str">
        <f aca="false">IF(OR(C3057&lt;4,C3057&gt;9),"Winter","Summer")</f>
        <v>Summer</v>
      </c>
    </row>
    <row r="3058" customFormat="false" ht="14.25" hidden="false" customHeight="false" outlineLevel="0" collapsed="false">
      <c r="A3058" s="50" t="n">
        <v>45546.9583333333</v>
      </c>
      <c r="B3058" s="0" t="n">
        <f aca="false">YEAR(A3058)</f>
        <v>2024</v>
      </c>
      <c r="C3058" s="0" t="n">
        <f aca="false">MONTH(A3058)</f>
        <v>9</v>
      </c>
      <c r="D3058" s="49" t="n">
        <v>23.205</v>
      </c>
      <c r="E3058" s="49" t="n">
        <v>5.25</v>
      </c>
      <c r="F3058" s="49" t="n">
        <f aca="false">D3058/E3058</f>
        <v>4.42</v>
      </c>
      <c r="G3058" s="0" t="str">
        <f aca="false">IF(OR(C3058&lt;4,C3058&gt;9),"Winter","Summer")</f>
        <v>Summer</v>
      </c>
    </row>
    <row r="3059" customFormat="false" ht="14.25" hidden="false" customHeight="false" outlineLevel="0" collapsed="false">
      <c r="A3059" s="50" t="n">
        <v>45547.9583333333</v>
      </c>
      <c r="B3059" s="0" t="n">
        <f aca="false">YEAR(A3059)</f>
        <v>2024</v>
      </c>
      <c r="C3059" s="0" t="n">
        <f aca="false">MONTH(A3059)</f>
        <v>9</v>
      </c>
      <c r="D3059" s="49" t="n">
        <v>23.667002</v>
      </c>
      <c r="E3059" s="49" t="n">
        <v>5.1555</v>
      </c>
      <c r="F3059" s="49" t="n">
        <f aca="false">D3059/E3059</f>
        <v>4.59063175249733</v>
      </c>
      <c r="G3059" s="0" t="str">
        <f aca="false">IF(OR(C3059&lt;4,C3059&gt;9),"Winter","Summer")</f>
        <v>Summer</v>
      </c>
    </row>
    <row r="3060" customFormat="false" ht="14.25" hidden="false" customHeight="false" outlineLevel="0" collapsed="false">
      <c r="A3060" s="50" t="n">
        <v>45548.9583333333</v>
      </c>
      <c r="B3060" s="0" t="n">
        <f aca="false">YEAR(A3060)</f>
        <v>2024</v>
      </c>
      <c r="C3060" s="0" t="n">
        <f aca="false">MONTH(A3060)</f>
        <v>9</v>
      </c>
      <c r="D3060" s="49" t="n">
        <v>21</v>
      </c>
      <c r="E3060" s="49" t="n">
        <v>5.1765</v>
      </c>
      <c r="F3060" s="49" t="n">
        <f aca="false">D3060/E3060</f>
        <v>4.05679513184584</v>
      </c>
      <c r="G3060" s="0" t="str">
        <f aca="false">IF(OR(C3060&lt;4,C3060&gt;9),"Winter","Summer")</f>
        <v>Summer</v>
      </c>
    </row>
    <row r="3061" customFormat="false" ht="14.25" hidden="false" customHeight="false" outlineLevel="0" collapsed="false">
      <c r="A3061" s="50" t="n">
        <v>45549.9583333333</v>
      </c>
      <c r="B3061" s="0" t="n">
        <f aca="false">YEAR(A3061)</f>
        <v>2024</v>
      </c>
      <c r="C3061" s="0" t="n">
        <f aca="false">MONTH(A3061)</f>
        <v>9</v>
      </c>
      <c r="D3061" s="49" t="n">
        <v>22.827</v>
      </c>
      <c r="E3061" s="49" t="n">
        <v>5.1765</v>
      </c>
      <c r="F3061" s="49" t="n">
        <f aca="false">D3061/E3061</f>
        <v>4.40973630831643</v>
      </c>
      <c r="G3061" s="0" t="str">
        <f aca="false">IF(OR(C3061&lt;4,C3061&gt;9),"Winter","Summer")</f>
        <v>Summer</v>
      </c>
    </row>
    <row r="3062" customFormat="false" ht="14.25" hidden="false" customHeight="false" outlineLevel="0" collapsed="false">
      <c r="A3062" s="50" t="n">
        <v>45550.9583333333</v>
      </c>
      <c r="B3062" s="0" t="n">
        <f aca="false">YEAR(A3062)</f>
        <v>2024</v>
      </c>
      <c r="C3062" s="0" t="n">
        <f aca="false">MONTH(A3062)</f>
        <v>9</v>
      </c>
      <c r="D3062" s="49" t="n">
        <v>23.772</v>
      </c>
      <c r="E3062" s="49" t="n">
        <v>5.166</v>
      </c>
      <c r="F3062" s="49" t="n">
        <f aca="false">D3062/E3062</f>
        <v>4.60162601626016</v>
      </c>
      <c r="G3062" s="0" t="str">
        <f aca="false">IF(OR(C3062&lt;4,C3062&gt;9),"Winter","Summer")</f>
        <v>Summer</v>
      </c>
    </row>
    <row r="3063" customFormat="false" ht="14.25" hidden="false" customHeight="false" outlineLevel="0" collapsed="false">
      <c r="A3063" s="50" t="n">
        <v>45551.9583333333</v>
      </c>
      <c r="B3063" s="0" t="n">
        <f aca="false">YEAR(A3063)</f>
        <v>2024</v>
      </c>
      <c r="C3063" s="0" t="n">
        <f aca="false">MONTH(A3063)</f>
        <v>9</v>
      </c>
      <c r="D3063" s="49" t="n">
        <v>23.331</v>
      </c>
      <c r="E3063" s="49" t="n">
        <v>5.0085</v>
      </c>
      <c r="F3063" s="49" t="n">
        <f aca="false">D3063/E3063</f>
        <v>4.65828092243187</v>
      </c>
      <c r="G3063" s="0" t="str">
        <f aca="false">IF(OR(C3063&lt;4,C3063&gt;9),"Winter","Summer")</f>
        <v>Summer</v>
      </c>
    </row>
    <row r="3064" customFormat="false" ht="14.25" hidden="false" customHeight="false" outlineLevel="0" collapsed="false">
      <c r="A3064" s="50" t="n">
        <v>45552.9583333333</v>
      </c>
      <c r="B3064" s="0" t="n">
        <f aca="false">YEAR(A3064)</f>
        <v>2024</v>
      </c>
      <c r="C3064" s="0" t="n">
        <f aca="false">MONTH(A3064)</f>
        <v>9</v>
      </c>
      <c r="D3064" s="49" t="n">
        <v>23.037</v>
      </c>
      <c r="E3064" s="49" t="n">
        <v>5.0924997</v>
      </c>
      <c r="F3064" s="49" t="n">
        <f aca="false">D3064/E3064</f>
        <v>4.52371160669877</v>
      </c>
      <c r="G3064" s="0" t="str">
        <f aca="false">IF(OR(C3064&lt;4,C3064&gt;9),"Winter","Summer")</f>
        <v>Summer</v>
      </c>
    </row>
    <row r="3065" customFormat="false" ht="14.25" hidden="false" customHeight="false" outlineLevel="0" collapsed="false">
      <c r="A3065" s="50" t="n">
        <v>45553.9583333333</v>
      </c>
      <c r="B3065" s="0" t="n">
        <f aca="false">YEAR(A3065)</f>
        <v>2024</v>
      </c>
      <c r="C3065" s="0" t="n">
        <f aca="false">MONTH(A3065)</f>
        <v>9</v>
      </c>
      <c r="D3065" s="49" t="n">
        <v>23.205</v>
      </c>
      <c r="E3065" s="49" t="n">
        <v>5.0820003</v>
      </c>
      <c r="F3065" s="49" t="n">
        <f aca="false">D3065/E3065</f>
        <v>4.56611543293297</v>
      </c>
      <c r="G3065" s="0" t="str">
        <f aca="false">IF(OR(C3065&lt;4,C3065&gt;9),"Winter","Summer")</f>
        <v>Summer</v>
      </c>
    </row>
    <row r="3066" customFormat="false" ht="14.25" hidden="false" customHeight="false" outlineLevel="0" collapsed="false">
      <c r="A3066" s="50" t="n">
        <v>45554.9583333333</v>
      </c>
      <c r="B3066" s="0" t="n">
        <f aca="false">YEAR(A3066)</f>
        <v>2024</v>
      </c>
      <c r="C3066" s="0" t="n">
        <f aca="false">MONTH(A3066)</f>
        <v>9</v>
      </c>
      <c r="D3066" s="49" t="n">
        <v>23.331</v>
      </c>
      <c r="E3066" s="49" t="n">
        <v>4.8825</v>
      </c>
      <c r="F3066" s="49" t="n">
        <f aca="false">D3066/E3066</f>
        <v>4.77849462365591</v>
      </c>
      <c r="G3066" s="0" t="str">
        <f aca="false">IF(OR(C3066&lt;4,C3066&gt;9),"Winter","Summer")</f>
        <v>Summer</v>
      </c>
    </row>
    <row r="3067" customFormat="false" ht="14.25" hidden="false" customHeight="false" outlineLevel="0" collapsed="false">
      <c r="A3067" s="50" t="n">
        <v>45555.9583333333</v>
      </c>
      <c r="B3067" s="0" t="n">
        <f aca="false">YEAR(A3067)</f>
        <v>2024</v>
      </c>
      <c r="C3067" s="0" t="n">
        <f aca="false">MONTH(A3067)</f>
        <v>9</v>
      </c>
      <c r="D3067" s="49" t="n">
        <v>22.806</v>
      </c>
      <c r="E3067" s="49" t="n">
        <v>5.0295</v>
      </c>
      <c r="F3067" s="49" t="n">
        <f aca="false">D3067/E3067</f>
        <v>4.53444676409186</v>
      </c>
      <c r="G3067" s="0" t="str">
        <f aca="false">IF(OR(C3067&lt;4,C3067&gt;9),"Winter","Summer")</f>
        <v>Summer</v>
      </c>
    </row>
    <row r="3068" customFormat="false" ht="14.25" hidden="false" customHeight="false" outlineLevel="0" collapsed="false">
      <c r="A3068" s="50" t="n">
        <v>45556.9583333333</v>
      </c>
      <c r="B3068" s="0" t="n">
        <f aca="false">YEAR(A3068)</f>
        <v>2024</v>
      </c>
      <c r="C3068" s="0" t="n">
        <f aca="false">MONTH(A3068)</f>
        <v>9</v>
      </c>
      <c r="D3068" s="49" t="n">
        <v>23.425499</v>
      </c>
      <c r="E3068" s="49" t="n">
        <v>5.0295</v>
      </c>
      <c r="F3068" s="49" t="n">
        <f aca="false">D3068/E3068</f>
        <v>4.65761984292673</v>
      </c>
      <c r="G3068" s="0" t="str">
        <f aca="false">IF(OR(C3068&lt;4,C3068&gt;9),"Winter","Summer")</f>
        <v>Summer</v>
      </c>
    </row>
    <row r="3069" customFormat="false" ht="14.25" hidden="false" customHeight="false" outlineLevel="0" collapsed="false">
      <c r="A3069" s="50" t="n">
        <v>45557.9583333333</v>
      </c>
      <c r="B3069" s="0" t="n">
        <f aca="false">YEAR(A3069)</f>
        <v>2024</v>
      </c>
      <c r="C3069" s="0" t="n">
        <f aca="false">MONTH(A3069)</f>
        <v>9</v>
      </c>
      <c r="D3069" s="49" t="n">
        <v>24.4755</v>
      </c>
      <c r="E3069" s="49" t="n">
        <v>5.0295</v>
      </c>
      <c r="F3069" s="49" t="n">
        <f aca="false">D3069/E3069</f>
        <v>4.86638830897704</v>
      </c>
      <c r="G3069" s="0" t="str">
        <f aca="false">IF(OR(C3069&lt;4,C3069&gt;9),"Winter","Summer")</f>
        <v>Summer</v>
      </c>
    </row>
    <row r="3070" customFormat="false" ht="14.25" hidden="false" customHeight="false" outlineLevel="0" collapsed="false">
      <c r="A3070" s="50" t="n">
        <v>45558.9583333333</v>
      </c>
      <c r="B3070" s="0" t="n">
        <f aca="false">YEAR(A3070)</f>
        <v>2024</v>
      </c>
      <c r="C3070" s="0" t="n">
        <f aca="false">MONTH(A3070)</f>
        <v>9</v>
      </c>
      <c r="D3070" s="49" t="n">
        <v>23.383501</v>
      </c>
      <c r="E3070" s="49" t="n">
        <v>5.1870003</v>
      </c>
      <c r="F3070" s="49" t="n">
        <f aca="false">D3070/E3070</f>
        <v>4.50809709804721</v>
      </c>
      <c r="G3070" s="0" t="str">
        <f aca="false">IF(OR(C3070&lt;4,C3070&gt;9),"Winter","Summer")</f>
        <v>Summer</v>
      </c>
    </row>
    <row r="3071" customFormat="false" ht="14.25" hidden="false" customHeight="false" outlineLevel="0" collapsed="false">
      <c r="A3071" s="50" t="n">
        <v>45559.9583333333</v>
      </c>
      <c r="B3071" s="0" t="n">
        <f aca="false">YEAR(A3071)</f>
        <v>2024</v>
      </c>
      <c r="C3071" s="0" t="n">
        <f aca="false">MONTH(A3071)</f>
        <v>9</v>
      </c>
      <c r="D3071" s="49" t="n">
        <v>24.0135</v>
      </c>
      <c r="E3071" s="49" t="n">
        <v>5.1765</v>
      </c>
      <c r="F3071" s="49" t="n">
        <f aca="false">D3071/E3071</f>
        <v>4.63894523326572</v>
      </c>
      <c r="G3071" s="0" t="str">
        <f aca="false">IF(OR(C3071&lt;4,C3071&gt;9),"Winter","Summer")</f>
        <v>Summer</v>
      </c>
    </row>
    <row r="3072" customFormat="false" ht="14.25" hidden="false" customHeight="false" outlineLevel="0" collapsed="false">
      <c r="A3072" s="50" t="n">
        <v>45560.9583333333</v>
      </c>
      <c r="B3072" s="0" t="n">
        <f aca="false">YEAR(A3072)</f>
        <v>2024</v>
      </c>
      <c r="C3072" s="0" t="n">
        <f aca="false">MONTH(A3072)</f>
        <v>9</v>
      </c>
      <c r="D3072" s="49" t="n">
        <v>22.6485</v>
      </c>
      <c r="E3072" s="49" t="n">
        <v>5.3129997</v>
      </c>
      <c r="F3072" s="49" t="n">
        <f aca="false">D3072/E3072</f>
        <v>4.26284609050514</v>
      </c>
      <c r="G3072" s="0" t="str">
        <f aca="false">IF(OR(C3072&lt;4,C3072&gt;9),"Winter","Summer")</f>
        <v>Summer</v>
      </c>
    </row>
    <row r="3073" customFormat="false" ht="14.25" hidden="false" customHeight="false" outlineLevel="0" collapsed="false">
      <c r="A3073" s="50" t="n">
        <v>45561.9583333333</v>
      </c>
      <c r="B3073" s="0" t="n">
        <f aca="false">YEAR(A3073)</f>
        <v>2024</v>
      </c>
      <c r="C3073" s="0" t="n">
        <f aca="false">MONTH(A3073)</f>
        <v>9</v>
      </c>
      <c r="D3073" s="49" t="n">
        <v>19.845</v>
      </c>
      <c r="E3073" s="49" t="n">
        <v>5.355</v>
      </c>
      <c r="F3073" s="49" t="n">
        <f aca="false">D3073/E3073</f>
        <v>3.70588235294118</v>
      </c>
      <c r="G3073" s="0" t="str">
        <f aca="false">IF(OR(C3073&lt;4,C3073&gt;9),"Winter","Summer")</f>
        <v>Summer</v>
      </c>
    </row>
    <row r="3074" customFormat="false" ht="14.25" hidden="false" customHeight="false" outlineLevel="0" collapsed="false">
      <c r="A3074" s="50" t="n">
        <v>45562.9583333333</v>
      </c>
      <c r="B3074" s="0" t="n">
        <f aca="false">YEAR(A3074)</f>
        <v>2024</v>
      </c>
      <c r="C3074" s="0" t="n">
        <f aca="false">MONTH(A3074)</f>
        <v>9</v>
      </c>
      <c r="D3074" s="49" t="n">
        <v>23.037</v>
      </c>
      <c r="E3074" s="49" t="n">
        <v>5.376</v>
      </c>
      <c r="F3074" s="49" t="n">
        <f aca="false">D3074/E3074</f>
        <v>4.28515625</v>
      </c>
      <c r="G3074" s="0" t="str">
        <f aca="false">IF(OR(C3074&lt;4,C3074&gt;9),"Winter","Summer")</f>
        <v>Summer</v>
      </c>
    </row>
    <row r="3075" customFormat="false" ht="14.25" hidden="false" customHeight="false" outlineLevel="0" collapsed="false">
      <c r="A3075" s="50" t="n">
        <v>45563.9583333333</v>
      </c>
      <c r="B3075" s="0" t="n">
        <f aca="false">YEAR(A3075)</f>
        <v>2024</v>
      </c>
      <c r="C3075" s="0" t="n">
        <f aca="false">MONTH(A3075)</f>
        <v>9</v>
      </c>
      <c r="D3075" s="49" t="n">
        <v>23.793</v>
      </c>
      <c r="E3075" s="49" t="n">
        <v>5.376</v>
      </c>
      <c r="F3075" s="49" t="n">
        <f aca="false">D3075/E3075</f>
        <v>4.42578125</v>
      </c>
      <c r="G3075" s="0" t="str">
        <f aca="false">IF(OR(C3075&lt;4,C3075&gt;9),"Winter","Summer")</f>
        <v>Summer</v>
      </c>
    </row>
    <row r="3076" customFormat="false" ht="14.25" hidden="false" customHeight="false" outlineLevel="0" collapsed="false">
      <c r="A3076" s="50" t="n">
        <v>45564.9583333333</v>
      </c>
      <c r="B3076" s="0" t="n">
        <f aca="false">YEAR(A3076)</f>
        <v>2024</v>
      </c>
      <c r="C3076" s="0" t="n">
        <f aca="false">MONTH(A3076)</f>
        <v>9</v>
      </c>
      <c r="D3076" s="49" t="n">
        <v>21.5985</v>
      </c>
      <c r="E3076" s="49" t="n">
        <v>5.376</v>
      </c>
      <c r="F3076" s="49" t="n">
        <f aca="false">D3076/E3076</f>
        <v>4.017578125</v>
      </c>
      <c r="G3076" s="0" t="str">
        <f aca="false">IF(OR(C3076&lt;4,C3076&gt;9),"Winter","Summer")</f>
        <v>Summer</v>
      </c>
    </row>
    <row r="3077" customFormat="false" ht="14.25" hidden="false" customHeight="false" outlineLevel="0" collapsed="false">
      <c r="A3077" s="50" t="n">
        <v>45565.9583333333</v>
      </c>
      <c r="B3077" s="0" t="n">
        <f aca="false">YEAR(A3077)</f>
        <v>2024</v>
      </c>
      <c r="C3077" s="0" t="n">
        <f aca="false">MONTH(A3077)</f>
        <v>9</v>
      </c>
      <c r="D3077" s="49" t="n">
        <v>22.1445</v>
      </c>
      <c r="E3077" s="49" t="n">
        <v>5.4179997</v>
      </c>
      <c r="F3077" s="49" t="n">
        <f aca="false">D3077/E3077</f>
        <v>4.0872095286384</v>
      </c>
      <c r="G3077" s="0" t="str">
        <f aca="false">IF(OR(C3077&lt;4,C3077&gt;9),"Winter","Summer")</f>
        <v>Summer</v>
      </c>
    </row>
    <row r="3078" customFormat="false" ht="14.25" hidden="false" customHeight="false" outlineLevel="0" collapsed="false">
      <c r="A3078" s="50" t="n">
        <v>45566.9583333333</v>
      </c>
      <c r="B3078" s="0" t="n">
        <f aca="false">YEAR(A3078)</f>
        <v>2024</v>
      </c>
      <c r="C3078" s="0" t="n">
        <f aca="false">MONTH(A3078)</f>
        <v>10</v>
      </c>
      <c r="D3078" s="49" t="n">
        <v>23.3205</v>
      </c>
      <c r="E3078" s="49" t="n">
        <v>5.4915</v>
      </c>
      <c r="F3078" s="49" t="n">
        <f aca="false">D3078/E3078</f>
        <v>4.24665391969407</v>
      </c>
      <c r="G3078" s="0" t="str">
        <f aca="false">IF(OR(C3078&lt;4,C3078&gt;9),"Winter","Summer")</f>
        <v>Winter</v>
      </c>
    </row>
    <row r="3079" customFormat="false" ht="14.25" hidden="false" customHeight="false" outlineLevel="0" collapsed="false">
      <c r="A3079" s="50" t="n">
        <v>45567.9583333333</v>
      </c>
      <c r="B3079" s="0" t="n">
        <f aca="false">YEAR(A3079)</f>
        <v>2024</v>
      </c>
      <c r="C3079" s="0" t="n">
        <f aca="false">MONTH(A3079)</f>
        <v>10</v>
      </c>
      <c r="D3079" s="49" t="n">
        <v>24.2235</v>
      </c>
      <c r="E3079" s="49" t="n">
        <v>5.4495</v>
      </c>
      <c r="F3079" s="49" t="n">
        <f aca="false">D3079/E3079</f>
        <v>4.44508670520231</v>
      </c>
      <c r="G3079" s="0" t="str">
        <f aca="false">IF(OR(C3079&lt;4,C3079&gt;9),"Winter","Summer")</f>
        <v>Winter</v>
      </c>
    </row>
    <row r="3080" customFormat="false" ht="14.25" hidden="false" customHeight="false" outlineLevel="0" collapsed="false">
      <c r="A3080" s="50" t="n">
        <v>45568.9583333333</v>
      </c>
      <c r="B3080" s="0" t="n">
        <f aca="false">YEAR(A3080)</f>
        <v>2024</v>
      </c>
      <c r="C3080" s="0" t="n">
        <f aca="false">MONTH(A3080)</f>
        <v>10</v>
      </c>
      <c r="D3080" s="49" t="n">
        <v>23.6775</v>
      </c>
      <c r="E3080" s="49" t="n">
        <v>5.5230002</v>
      </c>
      <c r="F3080" s="49" t="n">
        <f aca="false">D3080/E3080</f>
        <v>4.28707208810168</v>
      </c>
      <c r="G3080" s="0" t="str">
        <f aca="false">IF(OR(C3080&lt;4,C3080&gt;9),"Winter","Summer")</f>
        <v>Winter</v>
      </c>
    </row>
    <row r="3081" customFormat="false" ht="14.25" hidden="false" customHeight="false" outlineLevel="0" collapsed="false">
      <c r="A3081" s="50" t="n">
        <v>45569.9583333333</v>
      </c>
      <c r="B3081" s="0" t="n">
        <f aca="false">YEAR(A3081)</f>
        <v>2024</v>
      </c>
      <c r="C3081" s="0" t="n">
        <f aca="false">MONTH(A3081)</f>
        <v>10</v>
      </c>
      <c r="D3081" s="49" t="n">
        <v>22.532999</v>
      </c>
      <c r="E3081" s="49" t="n">
        <v>5.6175</v>
      </c>
      <c r="F3081" s="49" t="n">
        <f aca="false">D3081/E3081</f>
        <v>4.0112147752559</v>
      </c>
      <c r="G3081" s="0" t="str">
        <f aca="false">IF(OR(C3081&lt;4,C3081&gt;9),"Winter","Summer")</f>
        <v>Winter</v>
      </c>
    </row>
    <row r="3082" customFormat="false" ht="14.25" hidden="false" customHeight="false" outlineLevel="0" collapsed="false">
      <c r="A3082" s="50" t="n">
        <v>45570.9583333333</v>
      </c>
      <c r="B3082" s="0" t="n">
        <f aca="false">YEAR(A3082)</f>
        <v>2024</v>
      </c>
      <c r="C3082" s="0" t="n">
        <f aca="false">MONTH(A3082)</f>
        <v>10</v>
      </c>
      <c r="D3082" s="49" t="n">
        <v>22.092001</v>
      </c>
      <c r="E3082" s="49" t="n">
        <v>5.6175</v>
      </c>
      <c r="F3082" s="49" t="n">
        <f aca="false">D3082/E3082</f>
        <v>3.93271045838896</v>
      </c>
      <c r="G3082" s="0" t="str">
        <f aca="false">IF(OR(C3082&lt;4,C3082&gt;9),"Winter","Summer")</f>
        <v>Winter</v>
      </c>
    </row>
    <row r="3083" customFormat="false" ht="14.25" hidden="false" customHeight="false" outlineLevel="0" collapsed="false">
      <c r="A3083" s="50" t="n">
        <v>45571.9583333333</v>
      </c>
      <c r="B3083" s="0" t="n">
        <f aca="false">YEAR(A3083)</f>
        <v>2024</v>
      </c>
      <c r="C3083" s="0" t="n">
        <f aca="false">MONTH(A3083)</f>
        <v>10</v>
      </c>
      <c r="D3083" s="49" t="n">
        <v>24.696001</v>
      </c>
      <c r="E3083" s="49" t="n">
        <v>5.6175</v>
      </c>
      <c r="F3083" s="49" t="n">
        <f aca="false">D3083/E3083</f>
        <v>4.39626186025812</v>
      </c>
      <c r="G3083" s="0" t="str">
        <f aca="false">IF(OR(C3083&lt;4,C3083&gt;9),"Winter","Summer")</f>
        <v>Winter</v>
      </c>
    </row>
    <row r="3084" customFormat="false" ht="14.25" hidden="false" customHeight="false" outlineLevel="0" collapsed="false">
      <c r="A3084" s="50" t="n">
        <v>45572.9583333333</v>
      </c>
      <c r="B3084" s="0" t="n">
        <f aca="false">YEAR(A3084)</f>
        <v>2024</v>
      </c>
      <c r="C3084" s="0" t="n">
        <f aca="false">MONTH(A3084)</f>
        <v>10</v>
      </c>
      <c r="D3084" s="49" t="n">
        <v>24.370499</v>
      </c>
      <c r="E3084" s="49" t="n">
        <v>5.6280003</v>
      </c>
      <c r="F3084" s="49" t="n">
        <f aca="false">D3084/E3084</f>
        <v>4.33022347209186</v>
      </c>
      <c r="G3084" s="0" t="str">
        <f aca="false">IF(OR(C3084&lt;4,C3084&gt;9),"Winter","Summer")</f>
        <v>Winter</v>
      </c>
    </row>
    <row r="3085" customFormat="false" ht="14.25" hidden="false" customHeight="false" outlineLevel="0" collapsed="false">
      <c r="A3085" s="50" t="n">
        <v>45573.9583333333</v>
      </c>
      <c r="B3085" s="0" t="n">
        <f aca="false">YEAR(A3085)</f>
        <v>2024</v>
      </c>
      <c r="C3085" s="0" t="n">
        <f aca="false">MONTH(A3085)</f>
        <v>10</v>
      </c>
      <c r="D3085" s="49" t="n">
        <v>24.370499</v>
      </c>
      <c r="E3085" s="49" t="n">
        <v>5.481</v>
      </c>
      <c r="F3085" s="49" t="n">
        <f aca="false">D3085/E3085</f>
        <v>4.44635997080825</v>
      </c>
      <c r="G3085" s="0" t="str">
        <f aca="false">IF(OR(C3085&lt;4,C3085&gt;9),"Winter","Summer")</f>
        <v>Winter</v>
      </c>
    </row>
    <row r="3086" customFormat="false" ht="14.25" hidden="false" customHeight="false" outlineLevel="0" collapsed="false">
      <c r="A3086" s="50" t="n">
        <v>45574.9583333333</v>
      </c>
      <c r="B3086" s="0" t="n">
        <f aca="false">YEAR(A3086)</f>
        <v>2024</v>
      </c>
      <c r="C3086" s="0" t="n">
        <f aca="false">MONTH(A3086)</f>
        <v>10</v>
      </c>
      <c r="D3086" s="49" t="n">
        <v>24.370499</v>
      </c>
      <c r="E3086" s="49" t="n">
        <v>5.46</v>
      </c>
      <c r="F3086" s="49" t="n">
        <f aca="false">D3086/E3086</f>
        <v>4.46346135531136</v>
      </c>
      <c r="G3086" s="0" t="str">
        <f aca="false">IF(OR(C3086&lt;4,C3086&gt;9),"Winter","Summer")</f>
        <v>Winter</v>
      </c>
    </row>
    <row r="3087" customFormat="false" ht="14.25" hidden="false" customHeight="false" outlineLevel="0" collapsed="false">
      <c r="A3087" s="50" t="n">
        <v>45575.9583333333</v>
      </c>
      <c r="B3087" s="0" t="n">
        <f aca="false">YEAR(A3087)</f>
        <v>2024</v>
      </c>
      <c r="C3087" s="0" t="n">
        <f aca="false">MONTH(A3087)</f>
        <v>10</v>
      </c>
      <c r="D3087" s="49" t="n">
        <v>24.15</v>
      </c>
      <c r="E3087" s="49" t="n">
        <v>5.649</v>
      </c>
      <c r="F3087" s="49" t="n">
        <f aca="false">D3087/E3087</f>
        <v>4.27509293680297</v>
      </c>
      <c r="G3087" s="0" t="str">
        <f aca="false">IF(OR(C3087&lt;4,C3087&gt;9),"Winter","Summer")</f>
        <v>Winter</v>
      </c>
    </row>
    <row r="3088" customFormat="false" ht="14.25" hidden="false" customHeight="false" outlineLevel="0" collapsed="false">
      <c r="A3088" s="50" t="n">
        <v>45576.9583333333</v>
      </c>
      <c r="B3088" s="0" t="n">
        <f aca="false">YEAR(A3088)</f>
        <v>2024</v>
      </c>
      <c r="C3088" s="0" t="n">
        <f aca="false">MONTH(A3088)</f>
        <v>10</v>
      </c>
      <c r="D3088" s="49" t="n">
        <v>23.373001</v>
      </c>
      <c r="E3088" s="49" t="n">
        <v>5.544</v>
      </c>
      <c r="F3088" s="49" t="n">
        <f aca="false">D3088/E3088</f>
        <v>4.21590927128427</v>
      </c>
      <c r="G3088" s="0" t="str">
        <f aca="false">IF(OR(C3088&lt;4,C3088&gt;9),"Winter","Summer")</f>
        <v>Winter</v>
      </c>
    </row>
    <row r="3089" customFormat="false" ht="14.25" hidden="false" customHeight="false" outlineLevel="0" collapsed="false">
      <c r="A3089" s="50" t="n">
        <v>45577.9583333333</v>
      </c>
      <c r="B3089" s="0" t="n">
        <f aca="false">YEAR(A3089)</f>
        <v>2024</v>
      </c>
      <c r="C3089" s="0" t="n">
        <f aca="false">MONTH(A3089)</f>
        <v>10</v>
      </c>
      <c r="D3089" s="49" t="n">
        <v>21.168</v>
      </c>
      <c r="E3089" s="49" t="n">
        <v>5.544</v>
      </c>
      <c r="F3089" s="49" t="n">
        <f aca="false">D3089/E3089</f>
        <v>3.81818181818182</v>
      </c>
      <c r="G3089" s="0" t="str">
        <f aca="false">IF(OR(C3089&lt;4,C3089&gt;9),"Winter","Summer")</f>
        <v>Winter</v>
      </c>
    </row>
    <row r="3090" customFormat="false" ht="14.25" hidden="false" customHeight="false" outlineLevel="0" collapsed="false">
      <c r="A3090" s="50" t="n">
        <v>45578.9583333333</v>
      </c>
      <c r="B3090" s="0" t="n">
        <f aca="false">YEAR(A3090)</f>
        <v>2024</v>
      </c>
      <c r="C3090" s="0" t="n">
        <f aca="false">MONTH(A3090)</f>
        <v>10</v>
      </c>
      <c r="D3090" s="49" t="n">
        <v>26.3445</v>
      </c>
      <c r="E3090" s="49" t="n">
        <v>5.586</v>
      </c>
      <c r="F3090" s="49" t="n">
        <f aca="false">D3090/E3090</f>
        <v>4.71616541353383</v>
      </c>
      <c r="G3090" s="0" t="str">
        <f aca="false">IF(OR(C3090&lt;4,C3090&gt;9),"Winter","Summer")</f>
        <v>Winter</v>
      </c>
    </row>
    <row r="3091" customFormat="false" ht="14.25" hidden="false" customHeight="false" outlineLevel="0" collapsed="false">
      <c r="A3091" s="50" t="n">
        <v>45579.9583333333</v>
      </c>
      <c r="B3091" s="0" t="n">
        <f aca="false">YEAR(A3091)</f>
        <v>2024</v>
      </c>
      <c r="C3091" s="0" t="n">
        <f aca="false">MONTH(A3091)</f>
        <v>10</v>
      </c>
      <c r="D3091" s="49" t="n">
        <v>23.950499</v>
      </c>
      <c r="E3091" s="49" t="n">
        <v>5.5965</v>
      </c>
      <c r="F3091" s="49" t="n">
        <f aca="false">D3091/E3091</f>
        <v>4.279549539891</v>
      </c>
      <c r="G3091" s="0" t="str">
        <f aca="false">IF(OR(C3091&lt;4,C3091&gt;9),"Winter","Summer")</f>
        <v>Winter</v>
      </c>
    </row>
    <row r="3092" customFormat="false" ht="14.25" hidden="false" customHeight="false" outlineLevel="0" collapsed="false">
      <c r="A3092" s="50" t="n">
        <v>45580.9583333333</v>
      </c>
      <c r="B3092" s="0" t="n">
        <f aca="false">YEAR(A3092)</f>
        <v>2024</v>
      </c>
      <c r="C3092" s="0" t="n">
        <f aca="false">MONTH(A3092)</f>
        <v>10</v>
      </c>
      <c r="D3092" s="49" t="n">
        <v>21.398998</v>
      </c>
      <c r="E3092" s="49" t="n">
        <v>5.502</v>
      </c>
      <c r="F3092" s="49" t="n">
        <f aca="false">D3092/E3092</f>
        <v>3.88931261359506</v>
      </c>
      <c r="G3092" s="0" t="str">
        <f aca="false">IF(OR(C3092&lt;4,C3092&gt;9),"Winter","Summer")</f>
        <v>Winter</v>
      </c>
    </row>
    <row r="3093" customFormat="false" ht="14.25" hidden="false" customHeight="false" outlineLevel="0" collapsed="false">
      <c r="A3093" s="50" t="n">
        <v>45581.9583333333</v>
      </c>
      <c r="B3093" s="0" t="n">
        <f aca="false">YEAR(A3093)</f>
        <v>2024</v>
      </c>
      <c r="C3093" s="0" t="n">
        <f aca="false">MONTH(A3093)</f>
        <v>10</v>
      </c>
      <c r="D3093" s="49" t="n">
        <v>24.5175</v>
      </c>
      <c r="E3093" s="49" t="n">
        <v>5.5230002</v>
      </c>
      <c r="F3093" s="49" t="n">
        <f aca="false">D3093/E3093</f>
        <v>4.43916333734697</v>
      </c>
      <c r="G3093" s="0" t="str">
        <f aca="false">IF(OR(C3093&lt;4,C3093&gt;9),"Winter","Summer")</f>
        <v>Winter</v>
      </c>
    </row>
    <row r="3094" customFormat="false" ht="14.25" hidden="false" customHeight="false" outlineLevel="0" collapsed="false">
      <c r="A3094" s="50" t="n">
        <v>45582.9583333333</v>
      </c>
      <c r="B3094" s="0" t="n">
        <f aca="false">YEAR(A3094)</f>
        <v>2024</v>
      </c>
      <c r="C3094" s="0" t="n">
        <f aca="false">MONTH(A3094)</f>
        <v>10</v>
      </c>
      <c r="D3094" s="49" t="n">
        <v>24.045</v>
      </c>
      <c r="E3094" s="49" t="n">
        <v>5.5545</v>
      </c>
      <c r="F3094" s="49" t="n">
        <f aca="false">D3094/E3094</f>
        <v>4.3289224952741</v>
      </c>
      <c r="G3094" s="0" t="str">
        <f aca="false">IF(OR(C3094&lt;4,C3094&gt;9),"Winter","Summer")</f>
        <v>Winter</v>
      </c>
    </row>
    <row r="3095" customFormat="false" ht="14.25" hidden="false" customHeight="false" outlineLevel="0" collapsed="false">
      <c r="A3095" s="50" t="n">
        <v>45583.9583333333</v>
      </c>
      <c r="B3095" s="0" t="n">
        <f aca="false">YEAR(A3095)</f>
        <v>2024</v>
      </c>
      <c r="C3095" s="0" t="n">
        <f aca="false">MONTH(A3095)</f>
        <v>10</v>
      </c>
      <c r="D3095" s="49" t="n">
        <v>23.855999</v>
      </c>
      <c r="E3095" s="49" t="n">
        <v>5.502</v>
      </c>
      <c r="F3095" s="49" t="n">
        <f aca="false">D3095/E3095</f>
        <v>4.33587768084333</v>
      </c>
      <c r="G3095" s="0" t="str">
        <f aca="false">IF(OR(C3095&lt;4,C3095&gt;9),"Winter","Summer")</f>
        <v>Winter</v>
      </c>
    </row>
    <row r="3096" customFormat="false" ht="14.25" hidden="false" customHeight="false" outlineLevel="0" collapsed="false">
      <c r="A3096" s="50" t="n">
        <v>45584.9583333333</v>
      </c>
      <c r="B3096" s="0" t="n">
        <f aca="false">YEAR(A3096)</f>
        <v>2024</v>
      </c>
      <c r="C3096" s="0" t="n">
        <f aca="false">MONTH(A3096)</f>
        <v>10</v>
      </c>
      <c r="D3096" s="49" t="n">
        <v>17.514</v>
      </c>
      <c r="E3096" s="49" t="n">
        <v>5.502</v>
      </c>
      <c r="F3096" s="49" t="n">
        <f aca="false">D3096/E3096</f>
        <v>3.18320610687023</v>
      </c>
      <c r="G3096" s="0" t="str">
        <f aca="false">IF(OR(C3096&lt;4,C3096&gt;9),"Winter","Summer")</f>
        <v>Winter</v>
      </c>
    </row>
    <row r="3097" customFormat="false" ht="14.25" hidden="false" customHeight="false" outlineLevel="0" collapsed="false">
      <c r="A3097" s="50" t="n">
        <v>45585.9583333333</v>
      </c>
      <c r="B3097" s="0" t="n">
        <f aca="false">YEAR(A3097)</f>
        <v>2024</v>
      </c>
      <c r="C3097" s="0" t="n">
        <f aca="false">MONTH(A3097)</f>
        <v>10</v>
      </c>
      <c r="D3097" s="49" t="n">
        <v>20.1705</v>
      </c>
      <c r="E3097" s="49" t="n">
        <v>5.5125</v>
      </c>
      <c r="F3097" s="49" t="n">
        <f aca="false">D3097/E3097</f>
        <v>3.65904761904762</v>
      </c>
      <c r="G3097" s="0" t="str">
        <f aca="false">IF(OR(C3097&lt;4,C3097&gt;9),"Winter","Summer")</f>
        <v>Winter</v>
      </c>
    </row>
    <row r="3098" customFormat="false" ht="14.25" hidden="false" customHeight="false" outlineLevel="0" collapsed="false">
      <c r="A3098" s="50" t="n">
        <v>45586.9583333333</v>
      </c>
      <c r="B3098" s="0" t="n">
        <f aca="false">YEAR(A3098)</f>
        <v>2024</v>
      </c>
      <c r="C3098" s="0" t="n">
        <f aca="false">MONTH(A3098)</f>
        <v>10</v>
      </c>
      <c r="D3098" s="49" t="n">
        <v>24.296999</v>
      </c>
      <c r="E3098" s="49" t="n">
        <v>5.6384997</v>
      </c>
      <c r="F3098" s="49" t="n">
        <f aca="false">D3098/E3098</f>
        <v>4.30912481914294</v>
      </c>
      <c r="G3098" s="0" t="str">
        <f aca="false">IF(OR(C3098&lt;4,C3098&gt;9),"Winter","Summer")</f>
        <v>Winter</v>
      </c>
    </row>
    <row r="3099" customFormat="false" ht="14.25" hidden="false" customHeight="false" outlineLevel="0" collapsed="false">
      <c r="A3099" s="50" t="n">
        <v>45587.9583333333</v>
      </c>
      <c r="B3099" s="0" t="n">
        <f aca="false">YEAR(A3099)</f>
        <v>2024</v>
      </c>
      <c r="C3099" s="0" t="n">
        <f aca="false">MONTH(A3099)</f>
        <v>10</v>
      </c>
      <c r="D3099" s="49" t="n">
        <v>24.685501</v>
      </c>
      <c r="E3099" s="49" t="n">
        <v>5.7434998</v>
      </c>
      <c r="F3099" s="49" t="n">
        <f aca="false">D3099/E3099</f>
        <v>4.29798935485294</v>
      </c>
      <c r="G3099" s="0" t="str">
        <f aca="false">IF(OR(C3099&lt;4,C3099&gt;9),"Winter","Summer")</f>
        <v>Winter</v>
      </c>
    </row>
    <row r="3100" customFormat="false" ht="14.25" hidden="false" customHeight="false" outlineLevel="0" collapsed="false">
      <c r="A3100" s="50" t="n">
        <v>45588.9583333333</v>
      </c>
      <c r="B3100" s="0" t="n">
        <f aca="false">YEAR(A3100)</f>
        <v>2024</v>
      </c>
      <c r="C3100" s="0" t="n">
        <f aca="false">MONTH(A3100)</f>
        <v>10</v>
      </c>
      <c r="D3100" s="49" t="n">
        <v>23.5305</v>
      </c>
      <c r="E3100" s="49" t="n">
        <v>5.7225</v>
      </c>
      <c r="F3100" s="49" t="n">
        <f aca="false">D3100/E3100</f>
        <v>4.11192660550459</v>
      </c>
      <c r="G3100" s="0" t="str">
        <f aca="false">IF(OR(C3100&lt;4,C3100&gt;9),"Winter","Summer")</f>
        <v>Winter</v>
      </c>
    </row>
    <row r="3101" customFormat="false" ht="14.25" hidden="false" customHeight="false" outlineLevel="0" collapsed="false">
      <c r="A3101" s="50" t="n">
        <v>45589.9583333333</v>
      </c>
      <c r="B3101" s="0" t="n">
        <f aca="false">YEAR(A3101)</f>
        <v>2024</v>
      </c>
      <c r="C3101" s="0" t="n">
        <f aca="false">MONTH(A3101)</f>
        <v>10</v>
      </c>
      <c r="D3101" s="49" t="n">
        <v>26.5965</v>
      </c>
      <c r="E3101" s="49" t="n">
        <v>5.88</v>
      </c>
      <c r="F3101" s="49" t="n">
        <f aca="false">D3101/E3101</f>
        <v>4.52321428571429</v>
      </c>
      <c r="G3101" s="0" t="str">
        <f aca="false">IF(OR(C3101&lt;4,C3101&gt;9),"Winter","Summer")</f>
        <v>Winter</v>
      </c>
    </row>
    <row r="3102" customFormat="false" ht="14.25" hidden="false" customHeight="false" outlineLevel="0" collapsed="false">
      <c r="A3102" s="50" t="n">
        <v>45590.9583333333</v>
      </c>
      <c r="B3102" s="0" t="n">
        <f aca="false">YEAR(A3102)</f>
        <v>2024</v>
      </c>
      <c r="C3102" s="0" t="n">
        <f aca="false">MONTH(A3102)</f>
        <v>10</v>
      </c>
      <c r="D3102" s="49" t="n">
        <v>24.9165</v>
      </c>
      <c r="E3102" s="49" t="n">
        <v>6.0165</v>
      </c>
      <c r="F3102" s="49" t="n">
        <f aca="false">D3102/E3102</f>
        <v>4.1413612565445</v>
      </c>
      <c r="G3102" s="0" t="str">
        <f aca="false">IF(OR(C3102&lt;4,C3102&gt;9),"Winter","Summer")</f>
        <v>Winter</v>
      </c>
    </row>
    <row r="3103" customFormat="false" ht="14.25" hidden="false" customHeight="false" outlineLevel="0" collapsed="false">
      <c r="A3103" s="50" t="n">
        <v>45591.9583333333</v>
      </c>
      <c r="B3103" s="0" t="n">
        <f aca="false">YEAR(A3103)</f>
        <v>2024</v>
      </c>
      <c r="C3103" s="0" t="n">
        <f aca="false">MONTH(A3103)</f>
        <v>10</v>
      </c>
      <c r="D3103" s="49" t="n">
        <v>24.8745</v>
      </c>
      <c r="E3103" s="49" t="n">
        <v>6.0165</v>
      </c>
      <c r="F3103" s="49" t="n">
        <f aca="false">D3103/E3103</f>
        <v>4.13438045375218</v>
      </c>
      <c r="G3103" s="0" t="str">
        <f aca="false">IF(OR(C3103&lt;4,C3103&gt;9),"Winter","Summer")</f>
        <v>Winter</v>
      </c>
    </row>
    <row r="3104" customFormat="false" ht="14.25" hidden="false" customHeight="false" outlineLevel="0" collapsed="false">
      <c r="A3104" s="50" t="n">
        <v>45593</v>
      </c>
      <c r="B3104" s="0" t="n">
        <f aca="false">YEAR(A3104)</f>
        <v>2024</v>
      </c>
      <c r="C3104" s="0" t="n">
        <f aca="false">MONTH(A3104)</f>
        <v>10</v>
      </c>
      <c r="D3104" s="49" t="n">
        <v>25.011</v>
      </c>
      <c r="E3104" s="49" t="n">
        <v>6.0165</v>
      </c>
      <c r="F3104" s="49" t="n">
        <f aca="false">D3104/E3104</f>
        <v>4.15706806282723</v>
      </c>
      <c r="G3104" s="0" t="str">
        <f aca="false">IF(OR(C3104&lt;4,C3104&gt;9),"Winter","Summer")</f>
        <v>Winter</v>
      </c>
    </row>
    <row r="3105" customFormat="false" ht="14.25" hidden="false" customHeight="false" outlineLevel="0" collapsed="false">
      <c r="A3105" s="50" t="n">
        <v>45594</v>
      </c>
      <c r="B3105" s="0" t="n">
        <f aca="false">YEAR(A3105)</f>
        <v>2024</v>
      </c>
      <c r="C3105" s="0" t="n">
        <f aca="false">MONTH(A3105)</f>
        <v>10</v>
      </c>
      <c r="D3105" s="49" t="n">
        <v>26.25</v>
      </c>
      <c r="E3105" s="49" t="n">
        <v>5.9535003</v>
      </c>
      <c r="F3105" s="49" t="n">
        <f aca="false">D3105/E3105</f>
        <v>4.4091708536573</v>
      </c>
      <c r="G3105" s="0" t="str">
        <f aca="false">IF(OR(C3105&lt;4,C3105&gt;9),"Winter","Summer")</f>
        <v>Winter</v>
      </c>
    </row>
    <row r="3106" customFormat="false" ht="14.25" hidden="false" customHeight="false" outlineLevel="0" collapsed="false">
      <c r="A3106" s="50" t="n">
        <v>45595</v>
      </c>
      <c r="B3106" s="0" t="n">
        <f aca="false">YEAR(A3106)</f>
        <v>2024</v>
      </c>
      <c r="C3106" s="0" t="n">
        <f aca="false">MONTH(A3106)</f>
        <v>10</v>
      </c>
      <c r="D3106" s="49" t="n">
        <v>26.082</v>
      </c>
      <c r="E3106" s="49" t="n">
        <v>5.901</v>
      </c>
      <c r="F3106" s="49" t="n">
        <f aca="false">D3106/E3106</f>
        <v>4.41992882562278</v>
      </c>
      <c r="G3106" s="0" t="str">
        <f aca="false">IF(OR(C3106&lt;4,C3106&gt;9),"Winter","Summer")</f>
        <v>Winter</v>
      </c>
    </row>
    <row r="3107" customFormat="false" ht="14.25" hidden="false" customHeight="false" outlineLevel="0" collapsed="false">
      <c r="A3107" s="50" t="n">
        <v>45596</v>
      </c>
      <c r="B3107" s="0" t="n">
        <f aca="false">YEAR(A3107)</f>
        <v>2024</v>
      </c>
      <c r="C3107" s="0" t="n">
        <f aca="false">MONTH(A3107)</f>
        <v>10</v>
      </c>
      <c r="D3107" s="49" t="n">
        <v>24.5805</v>
      </c>
      <c r="E3107" s="49" t="n">
        <v>5.7225</v>
      </c>
      <c r="F3107" s="49" t="n">
        <f aca="false">D3107/E3107</f>
        <v>4.2954128440367</v>
      </c>
      <c r="G3107" s="0" t="str">
        <f aca="false">IF(OR(C3107&lt;4,C3107&gt;9),"Winter","Summer")</f>
        <v>Winter</v>
      </c>
    </row>
    <row r="3108" customFormat="false" ht="14.25" hidden="false" customHeight="false" outlineLevel="0" collapsed="false">
      <c r="A3108" s="50" t="n">
        <v>45597</v>
      </c>
      <c r="B3108" s="0" t="n">
        <f aca="false">YEAR(A3108)</f>
        <v>2024</v>
      </c>
      <c r="C3108" s="0" t="n">
        <f aca="false">MONTH(A3108)</f>
        <v>11</v>
      </c>
      <c r="D3108" s="49" t="n">
        <v>24.685501</v>
      </c>
      <c r="E3108" s="49" t="n">
        <v>5.67</v>
      </c>
      <c r="F3108" s="49" t="n">
        <f aca="false">D3108/E3108</f>
        <v>4.35370388007055</v>
      </c>
      <c r="G3108" s="0" t="str">
        <f aca="false">IF(OR(C3108&lt;4,C3108&gt;9),"Winter","Summer")</f>
        <v>Winter</v>
      </c>
    </row>
    <row r="3109" customFormat="false" ht="14.25" hidden="false" customHeight="false" outlineLevel="0" collapsed="false">
      <c r="A3109" s="50" t="n">
        <v>45598</v>
      </c>
      <c r="B3109" s="0" t="n">
        <f aca="false">YEAR(A3109)</f>
        <v>2024</v>
      </c>
      <c r="C3109" s="0" t="n">
        <f aca="false">MONTH(A3109)</f>
        <v>11</v>
      </c>
      <c r="D3109" s="49" t="n">
        <v>24.801</v>
      </c>
      <c r="E3109" s="49" t="n">
        <v>5.5125</v>
      </c>
      <c r="F3109" s="49" t="n">
        <f aca="false">D3109/E3109</f>
        <v>4.49904761904762</v>
      </c>
      <c r="G3109" s="0" t="str">
        <f aca="false">IF(OR(C3109&lt;4,C3109&gt;9),"Winter","Summer")</f>
        <v>Winter</v>
      </c>
    </row>
    <row r="3110" customFormat="false" ht="14.25" hidden="false" customHeight="false" outlineLevel="0" collapsed="false">
      <c r="A3110" s="50" t="n">
        <v>45599</v>
      </c>
      <c r="B3110" s="0" t="n">
        <f aca="false">YEAR(A3110)</f>
        <v>2024</v>
      </c>
      <c r="C3110" s="0" t="n">
        <f aca="false">MONTH(A3110)</f>
        <v>11</v>
      </c>
      <c r="D3110" s="49" t="n">
        <v>24.538502</v>
      </c>
      <c r="E3110" s="49" t="n">
        <v>5.5125</v>
      </c>
      <c r="F3110" s="49" t="n">
        <f aca="false">D3110/E3110</f>
        <v>4.45142893424036</v>
      </c>
      <c r="G3110" s="0" t="str">
        <f aca="false">IF(OR(C3110&lt;4,C3110&gt;9),"Winter","Summer")</f>
        <v>Winter</v>
      </c>
    </row>
    <row r="3111" customFormat="false" ht="14.25" hidden="false" customHeight="false" outlineLevel="0" collapsed="false">
      <c r="A3111" s="50" t="n">
        <v>45600</v>
      </c>
      <c r="B3111" s="0" t="n">
        <f aca="false">YEAR(A3111)</f>
        <v>2024</v>
      </c>
      <c r="C3111" s="0" t="n">
        <f aca="false">MONTH(A3111)</f>
        <v>11</v>
      </c>
      <c r="D3111" s="49" t="n">
        <v>26.5545</v>
      </c>
      <c r="E3111" s="49" t="n">
        <v>5.5545</v>
      </c>
      <c r="F3111" s="49" t="n">
        <f aca="false">D3111/E3111</f>
        <v>4.78071833648393</v>
      </c>
      <c r="G3111" s="0" t="str">
        <f aca="false">IF(OR(C3111&lt;4,C3111&gt;9),"Winter","Summer")</f>
        <v>Winter</v>
      </c>
    </row>
    <row r="3112" customFormat="false" ht="14.25" hidden="false" customHeight="false" outlineLevel="0" collapsed="false">
      <c r="A3112" s="50" t="n">
        <v>45601</v>
      </c>
      <c r="B3112" s="0" t="n">
        <f aca="false">YEAR(A3112)</f>
        <v>2024</v>
      </c>
      <c r="C3112" s="0" t="n">
        <f aca="false">MONTH(A3112)</f>
        <v>11</v>
      </c>
      <c r="D3112" s="49" t="n">
        <v>27.803999</v>
      </c>
      <c r="E3112" s="49" t="n">
        <v>5.733</v>
      </c>
      <c r="F3112" s="49" t="n">
        <f aca="false">D3112/E3112</f>
        <v>4.8498166753881</v>
      </c>
      <c r="G3112" s="0" t="str">
        <f aca="false">IF(OR(C3112&lt;4,C3112&gt;9),"Winter","Summer")</f>
        <v>Winter</v>
      </c>
    </row>
    <row r="3113" customFormat="false" ht="14.25" hidden="false" customHeight="false" outlineLevel="0" collapsed="false">
      <c r="A3113" s="50" t="n">
        <v>45602</v>
      </c>
      <c r="B3113" s="0" t="n">
        <f aca="false">YEAR(A3113)</f>
        <v>2024</v>
      </c>
      <c r="C3113" s="0" t="n">
        <f aca="false">MONTH(A3113)</f>
        <v>11</v>
      </c>
      <c r="D3113" s="49" t="n">
        <v>29.2635</v>
      </c>
      <c r="E3113" s="49" t="n">
        <v>5.775</v>
      </c>
      <c r="F3113" s="49" t="n">
        <f aca="false">D3113/E3113</f>
        <v>5.06727272727273</v>
      </c>
      <c r="G3113" s="0" t="str">
        <f aca="false">IF(OR(C3113&lt;4,C3113&gt;9),"Winter","Summer")</f>
        <v>Winter</v>
      </c>
    </row>
    <row r="3114" customFormat="false" ht="14.25" hidden="false" customHeight="false" outlineLevel="0" collapsed="false">
      <c r="A3114" s="50" t="n">
        <v>45603</v>
      </c>
      <c r="B3114" s="0" t="n">
        <f aca="false">YEAR(A3114)</f>
        <v>2024</v>
      </c>
      <c r="C3114" s="0" t="n">
        <f aca="false">MONTH(A3114)</f>
        <v>11</v>
      </c>
      <c r="D3114" s="49" t="n">
        <v>25.368</v>
      </c>
      <c r="E3114" s="49" t="n">
        <v>5.754</v>
      </c>
      <c r="F3114" s="49" t="n">
        <f aca="false">D3114/E3114</f>
        <v>4.40875912408759</v>
      </c>
      <c r="G3114" s="0" t="str">
        <f aca="false">IF(OR(C3114&lt;4,C3114&gt;9),"Winter","Summer")</f>
        <v>Winter</v>
      </c>
    </row>
    <row r="3115" customFormat="false" ht="14.25" hidden="false" customHeight="false" outlineLevel="0" collapsed="false">
      <c r="A3115" s="50" t="n">
        <v>45604</v>
      </c>
      <c r="B3115" s="0" t="n">
        <f aca="false">YEAR(A3115)</f>
        <v>2024</v>
      </c>
      <c r="C3115" s="0" t="n">
        <f aca="false">MONTH(A3115)</f>
        <v>11</v>
      </c>
      <c r="D3115" s="49" t="n">
        <v>25.2945</v>
      </c>
      <c r="E3115" s="49" t="n">
        <v>5.8275003</v>
      </c>
      <c r="F3115" s="49" t="n">
        <f aca="false">D3115/E3115</f>
        <v>4.3405403170893</v>
      </c>
      <c r="G3115" s="0" t="str">
        <f aca="false">IF(OR(C3115&lt;4,C3115&gt;9),"Winter","Summer")</f>
        <v>Winter</v>
      </c>
    </row>
    <row r="3116" customFormat="false" ht="14.25" hidden="false" customHeight="false" outlineLevel="0" collapsed="false">
      <c r="A3116" s="50" t="n">
        <v>45605</v>
      </c>
      <c r="B3116" s="0" t="n">
        <f aca="false">YEAR(A3116)</f>
        <v>2024</v>
      </c>
      <c r="C3116" s="0" t="n">
        <f aca="false">MONTH(A3116)</f>
        <v>11</v>
      </c>
      <c r="D3116" s="49" t="n">
        <v>26.0925</v>
      </c>
      <c r="E3116" s="49" t="n">
        <v>5.9535003</v>
      </c>
      <c r="F3116" s="49" t="n">
        <f aca="false">D3116/E3116</f>
        <v>4.38271582853536</v>
      </c>
      <c r="G3116" s="0" t="str">
        <f aca="false">IF(OR(C3116&lt;4,C3116&gt;9),"Winter","Summer")</f>
        <v>Winter</v>
      </c>
    </row>
    <row r="3117" customFormat="false" ht="14.25" hidden="false" customHeight="false" outlineLevel="0" collapsed="false">
      <c r="A3117" s="50" t="n">
        <v>45606</v>
      </c>
      <c r="B3117" s="0" t="n">
        <f aca="false">YEAR(A3117)</f>
        <v>2024</v>
      </c>
      <c r="C3117" s="0" t="n">
        <f aca="false">MONTH(A3117)</f>
        <v>11</v>
      </c>
      <c r="D3117" s="49" t="n">
        <v>25.494001</v>
      </c>
      <c r="E3117" s="49" t="n">
        <v>5.9535003</v>
      </c>
      <c r="F3117" s="49" t="n">
        <f aca="false">D3117/E3117</f>
        <v>4.28218690104039</v>
      </c>
      <c r="G3117" s="0" t="str">
        <f aca="false">IF(OR(C3117&lt;4,C3117&gt;9),"Winter","Summer")</f>
        <v>Winter</v>
      </c>
    </row>
    <row r="3118" customFormat="false" ht="14.25" hidden="false" customHeight="false" outlineLevel="0" collapsed="false">
      <c r="A3118" s="50" t="n">
        <v>45607</v>
      </c>
      <c r="B3118" s="0" t="n">
        <f aca="false">YEAR(A3118)</f>
        <v>2024</v>
      </c>
      <c r="C3118" s="0" t="n">
        <f aca="false">MONTH(A3118)</f>
        <v>11</v>
      </c>
      <c r="D3118" s="49" t="n">
        <v>25.157999</v>
      </c>
      <c r="E3118" s="49" t="n">
        <v>5.9535003</v>
      </c>
      <c r="F3118" s="49" t="n">
        <f aca="false">D3118/E3118</f>
        <v>4.22574917817674</v>
      </c>
      <c r="G3118" s="0" t="str">
        <f aca="false">IF(OR(C3118&lt;4,C3118&gt;9),"Winter","Summer")</f>
        <v>Winter</v>
      </c>
    </row>
    <row r="3119" customFormat="false" ht="14.25" hidden="false" customHeight="false" outlineLevel="0" collapsed="false">
      <c r="A3119" s="50" t="n">
        <v>45608</v>
      </c>
      <c r="B3119" s="0" t="n">
        <f aca="false">YEAR(A3119)</f>
        <v>2024</v>
      </c>
      <c r="C3119" s="0" t="n">
        <f aca="false">MONTH(A3119)</f>
        <v>11</v>
      </c>
      <c r="D3119" s="49" t="n">
        <v>26.5335</v>
      </c>
      <c r="E3119" s="49" t="n">
        <v>6.111</v>
      </c>
      <c r="F3119" s="49" t="n">
        <f aca="false">D3119/E3119</f>
        <v>4.34192439862543</v>
      </c>
      <c r="G3119" s="0" t="str">
        <f aca="false">IF(OR(C3119&lt;4,C3119&gt;9),"Winter","Summer")</f>
        <v>Winter</v>
      </c>
    </row>
    <row r="3120" customFormat="false" ht="14.25" hidden="false" customHeight="false" outlineLevel="0" collapsed="false">
      <c r="A3120" s="50" t="n">
        <v>45609</v>
      </c>
      <c r="B3120" s="0" t="n">
        <f aca="false">YEAR(A3120)</f>
        <v>2024</v>
      </c>
      <c r="C3120" s="0" t="n">
        <f aca="false">MONTH(A3120)</f>
        <v>11</v>
      </c>
      <c r="D3120" s="49" t="n">
        <v>27.321001</v>
      </c>
      <c r="E3120" s="49" t="n">
        <v>6.1425</v>
      </c>
      <c r="F3120" s="49" t="n">
        <f aca="false">D3120/E3120</f>
        <v>4.44786341066341</v>
      </c>
      <c r="G3120" s="0" t="str">
        <f aca="false">IF(OR(C3120&lt;4,C3120&gt;9),"Winter","Summer")</f>
        <v>Winter</v>
      </c>
    </row>
    <row r="3121" customFormat="false" ht="14.25" hidden="false" customHeight="false" outlineLevel="0" collapsed="false">
      <c r="A3121" s="50" t="n">
        <v>45610</v>
      </c>
      <c r="B3121" s="0" t="n">
        <f aca="false">YEAR(A3121)</f>
        <v>2024</v>
      </c>
      <c r="C3121" s="0" t="n">
        <f aca="false">MONTH(A3121)</f>
        <v>11</v>
      </c>
      <c r="D3121" s="49" t="n">
        <v>26.523</v>
      </c>
      <c r="E3121" s="49" t="n">
        <v>6.1215</v>
      </c>
      <c r="F3121" s="49" t="n">
        <f aca="false">D3121/E3121</f>
        <v>4.3327615780446</v>
      </c>
      <c r="G3121" s="0" t="str">
        <f aca="false">IF(OR(C3121&lt;4,C3121&gt;9),"Winter","Summer")</f>
        <v>Winter</v>
      </c>
    </row>
    <row r="3122" customFormat="false" ht="14.25" hidden="false" customHeight="false" outlineLevel="0" collapsed="false">
      <c r="A3122" s="50" t="n">
        <v>45611</v>
      </c>
      <c r="B3122" s="0" t="n">
        <f aca="false">YEAR(A3122)</f>
        <v>2024</v>
      </c>
      <c r="C3122" s="0" t="n">
        <f aca="false">MONTH(A3122)</f>
        <v>11</v>
      </c>
      <c r="D3122" s="49" t="n">
        <v>25.6305</v>
      </c>
      <c r="E3122" s="49" t="n">
        <v>6.3315</v>
      </c>
      <c r="F3122" s="49" t="n">
        <f aca="false">D3122/E3122</f>
        <v>4.04809286898839</v>
      </c>
      <c r="G3122" s="0" t="str">
        <f aca="false">IF(OR(C3122&lt;4,C3122&gt;9),"Winter","Summer")</f>
        <v>Winter</v>
      </c>
    </row>
    <row r="3123" customFormat="false" ht="14.25" hidden="false" customHeight="false" outlineLevel="0" collapsed="false">
      <c r="A3123" s="50" t="n">
        <v>45612</v>
      </c>
      <c r="B3123" s="0" t="n">
        <f aca="false">YEAR(A3123)</f>
        <v>2024</v>
      </c>
      <c r="C3123" s="0" t="n">
        <f aca="false">MONTH(A3123)</f>
        <v>11</v>
      </c>
      <c r="D3123" s="49" t="n">
        <v>24.5805</v>
      </c>
      <c r="E3123" s="49" t="n">
        <v>6.258</v>
      </c>
      <c r="F3123" s="49" t="n">
        <f aca="false">D3123/E3123</f>
        <v>3.92785234899329</v>
      </c>
      <c r="G3123" s="0" t="str">
        <f aca="false">IF(OR(C3123&lt;4,C3123&gt;9),"Winter","Summer")</f>
        <v>Winter</v>
      </c>
    </row>
    <row r="3124" customFormat="false" ht="14.25" hidden="false" customHeight="false" outlineLevel="0" collapsed="false">
      <c r="A3124" s="50" t="n">
        <v>45613</v>
      </c>
      <c r="B3124" s="0" t="n">
        <f aca="false">YEAR(A3124)</f>
        <v>2024</v>
      </c>
      <c r="C3124" s="0" t="n">
        <f aca="false">MONTH(A3124)</f>
        <v>11</v>
      </c>
      <c r="D3124" s="49" t="n">
        <v>23.6565</v>
      </c>
      <c r="E3124" s="49" t="n">
        <v>6.258</v>
      </c>
      <c r="F3124" s="49" t="n">
        <f aca="false">D3124/E3124</f>
        <v>3.78020134228188</v>
      </c>
      <c r="G3124" s="0" t="str">
        <f aca="false">IF(OR(C3124&lt;4,C3124&gt;9),"Winter","Summer")</f>
        <v>Winter</v>
      </c>
    </row>
    <row r="3125" customFormat="false" ht="14.25" hidden="false" customHeight="false" outlineLevel="0" collapsed="false">
      <c r="A3125" s="50" t="n">
        <v>45614</v>
      </c>
      <c r="B3125" s="0" t="n">
        <f aca="false">YEAR(A3125)</f>
        <v>2024</v>
      </c>
      <c r="C3125" s="0" t="n">
        <f aca="false">MONTH(A3125)</f>
        <v>11</v>
      </c>
      <c r="D3125" s="49" t="n">
        <v>26.817001</v>
      </c>
      <c r="E3125" s="49" t="n">
        <v>6.342</v>
      </c>
      <c r="F3125" s="49" t="n">
        <f aca="false">D3125/E3125</f>
        <v>4.22847697887102</v>
      </c>
      <c r="G3125" s="0" t="str">
        <f aca="false">IF(OR(C3125&lt;4,C3125&gt;9),"Winter","Summer")</f>
        <v>Winter</v>
      </c>
    </row>
    <row r="3126" customFormat="false" ht="14.25" hidden="false" customHeight="false" outlineLevel="0" collapsed="false">
      <c r="A3126" s="50" t="n">
        <v>45615</v>
      </c>
      <c r="B3126" s="0" t="n">
        <f aca="false">YEAR(A3126)</f>
        <v>2024</v>
      </c>
      <c r="C3126" s="0" t="n">
        <f aca="false">MONTH(A3126)</f>
        <v>11</v>
      </c>
      <c r="D3126" s="49" t="n">
        <v>26.1135</v>
      </c>
      <c r="E3126" s="49" t="n">
        <v>6.384</v>
      </c>
      <c r="F3126" s="49" t="n">
        <f aca="false">D3126/E3126</f>
        <v>4.09046052631579</v>
      </c>
      <c r="G3126" s="0" t="str">
        <f aca="false">IF(OR(C3126&lt;4,C3126&gt;9),"Winter","Summer")</f>
        <v>Winter</v>
      </c>
    </row>
    <row r="3127" customFormat="false" ht="14.25" hidden="false" customHeight="false" outlineLevel="0" collapsed="false">
      <c r="A3127" s="50" t="n">
        <v>45616</v>
      </c>
      <c r="B3127" s="0" t="n">
        <f aca="false">YEAR(A3127)</f>
        <v>2024</v>
      </c>
      <c r="C3127" s="0" t="n">
        <f aca="false">MONTH(A3127)</f>
        <v>11</v>
      </c>
      <c r="D3127" s="49" t="n">
        <v>25.557</v>
      </c>
      <c r="E3127" s="49" t="n">
        <v>6.258</v>
      </c>
      <c r="F3127" s="49" t="n">
        <f aca="false">D3127/E3127</f>
        <v>4.08389261744966</v>
      </c>
      <c r="G3127" s="0" t="str">
        <f aca="false">IF(OR(C3127&lt;4,C3127&gt;9),"Winter","Summer")</f>
        <v>Winter</v>
      </c>
    </row>
    <row r="3128" customFormat="false" ht="14.25" hidden="false" customHeight="false" outlineLevel="0" collapsed="false">
      <c r="A3128" s="50" t="n">
        <v>45617</v>
      </c>
      <c r="B3128" s="0" t="n">
        <f aca="false">YEAR(A3128)</f>
        <v>2024</v>
      </c>
      <c r="C3128" s="0" t="n">
        <f aca="false">MONTH(A3128)</f>
        <v>11</v>
      </c>
      <c r="D3128" s="49" t="n">
        <v>26.3025</v>
      </c>
      <c r="E3128" s="49" t="n">
        <v>6.342</v>
      </c>
      <c r="F3128" s="49" t="n">
        <f aca="false">D3128/E3128</f>
        <v>4.14735099337748</v>
      </c>
      <c r="G3128" s="0" t="str">
        <f aca="false">IF(OR(C3128&lt;4,C3128&gt;9),"Winter","Summer")</f>
        <v>Winter</v>
      </c>
    </row>
    <row r="3129" customFormat="false" ht="14.25" hidden="false" customHeight="false" outlineLevel="0" collapsed="false">
      <c r="A3129" s="50" t="n">
        <v>45618</v>
      </c>
      <c r="B3129" s="0" t="n">
        <f aca="false">YEAR(A3129)</f>
        <v>2024</v>
      </c>
      <c r="C3129" s="0" t="n">
        <f aca="false">MONTH(A3129)</f>
        <v>11</v>
      </c>
      <c r="D3129" s="49" t="n">
        <v>26.3865</v>
      </c>
      <c r="E3129" s="49" t="n">
        <v>6.4995003</v>
      </c>
      <c r="F3129" s="49" t="n">
        <f aca="false">D3129/E3129</f>
        <v>4.05977364136748</v>
      </c>
      <c r="G3129" s="0" t="str">
        <f aca="false">IF(OR(C3129&lt;4,C3129&gt;9),"Winter","Summer")</f>
        <v>Winter</v>
      </c>
    </row>
    <row r="3130" customFormat="false" ht="14.25" hidden="false" customHeight="false" outlineLevel="0" collapsed="false">
      <c r="A3130" s="50" t="n">
        <v>45619</v>
      </c>
      <c r="B3130" s="0" t="n">
        <f aca="false">YEAR(A3130)</f>
        <v>2024</v>
      </c>
      <c r="C3130" s="0" t="n">
        <f aca="false">MONTH(A3130)</f>
        <v>11</v>
      </c>
      <c r="D3130" s="49" t="n">
        <v>24.6015</v>
      </c>
      <c r="E3130" s="49" t="n">
        <v>6.2475</v>
      </c>
      <c r="F3130" s="49" t="n">
        <f aca="false">D3130/E3130</f>
        <v>3.93781512605042</v>
      </c>
      <c r="G3130" s="0" t="str">
        <f aca="false">IF(OR(C3130&lt;4,C3130&gt;9),"Winter","Summer")</f>
        <v>Winter</v>
      </c>
    </row>
    <row r="3131" customFormat="false" ht="14.25" hidden="false" customHeight="false" outlineLevel="0" collapsed="false">
      <c r="A3131" s="50" t="n">
        <v>45620</v>
      </c>
      <c r="B3131" s="0" t="n">
        <f aca="false">YEAR(A3131)</f>
        <v>2024</v>
      </c>
      <c r="C3131" s="0" t="n">
        <f aca="false">MONTH(A3131)</f>
        <v>11</v>
      </c>
      <c r="D3131" s="49" t="n">
        <v>16.3065</v>
      </c>
      <c r="E3131" s="49" t="n">
        <v>6.2475</v>
      </c>
      <c r="F3131" s="49" t="n">
        <f aca="false">D3131/E3131</f>
        <v>2.61008403361345</v>
      </c>
      <c r="G3131" s="0" t="str">
        <f aca="false">IF(OR(C3131&lt;4,C3131&gt;9),"Winter","Summer")</f>
        <v>Winter</v>
      </c>
    </row>
    <row r="3132" customFormat="false" ht="14.25" hidden="false" customHeight="false" outlineLevel="0" collapsed="false">
      <c r="A3132" s="50" t="n">
        <v>45621</v>
      </c>
      <c r="B3132" s="0" t="n">
        <f aca="false">YEAR(A3132)</f>
        <v>2024</v>
      </c>
      <c r="C3132" s="0" t="n">
        <f aca="false">MONTH(A3132)</f>
        <v>11</v>
      </c>
      <c r="D3132" s="49" t="n">
        <v>20.916</v>
      </c>
      <c r="E3132" s="49" t="n">
        <v>6.2475</v>
      </c>
      <c r="F3132" s="49" t="n">
        <f aca="false">D3132/E3132</f>
        <v>3.34789915966387</v>
      </c>
      <c r="G3132" s="0" t="str">
        <f aca="false">IF(OR(C3132&lt;4,C3132&gt;9),"Winter","Summer")</f>
        <v>Winter</v>
      </c>
    </row>
    <row r="3133" customFormat="false" ht="14.25" hidden="false" customHeight="false" outlineLevel="0" collapsed="false">
      <c r="A3133" s="50" t="n">
        <v>45622</v>
      </c>
      <c r="B3133" s="0" t="n">
        <f aca="false">YEAR(A3133)</f>
        <v>2024</v>
      </c>
      <c r="C3133" s="0" t="n">
        <f aca="false">MONTH(A3133)</f>
        <v>11</v>
      </c>
      <c r="D3133" s="49" t="n">
        <v>27.0375</v>
      </c>
      <c r="E3133" s="49" t="n">
        <v>6.4259996</v>
      </c>
      <c r="F3133" s="49" t="n">
        <f aca="false">D3133/E3133</f>
        <v>4.20751660177508</v>
      </c>
      <c r="G3133" s="0" t="str">
        <f aca="false">IF(OR(C3133&lt;4,C3133&gt;9),"Winter","Summer")</f>
        <v>Winter</v>
      </c>
    </row>
    <row r="3134" customFormat="false" ht="14.25" hidden="false" customHeight="false" outlineLevel="0" collapsed="false">
      <c r="A3134" s="50" t="n">
        <v>45623</v>
      </c>
      <c r="B3134" s="0" t="n">
        <f aca="false">YEAR(A3134)</f>
        <v>2024</v>
      </c>
      <c r="C3134" s="0" t="n">
        <f aca="false">MONTH(A3134)</f>
        <v>11</v>
      </c>
      <c r="D3134" s="49" t="n">
        <v>26.880001</v>
      </c>
      <c r="E3134" s="49" t="n">
        <v>6.363</v>
      </c>
      <c r="F3134" s="49" t="n">
        <f aca="false">D3134/E3134</f>
        <v>4.2244225994028</v>
      </c>
      <c r="G3134" s="0" t="str">
        <f aca="false">IF(OR(C3134&lt;4,C3134&gt;9),"Winter","Summer")</f>
        <v>Winter</v>
      </c>
    </row>
    <row r="3135" customFormat="false" ht="14.25" hidden="false" customHeight="false" outlineLevel="0" collapsed="false">
      <c r="A3135" s="50" t="n">
        <v>45624</v>
      </c>
      <c r="B3135" s="0" t="n">
        <f aca="false">YEAR(A3135)</f>
        <v>2024</v>
      </c>
      <c r="C3135" s="0" t="n">
        <f aca="false">MONTH(A3135)</f>
        <v>11</v>
      </c>
      <c r="D3135" s="49" t="n">
        <v>26.544</v>
      </c>
      <c r="E3135" s="49" t="n">
        <v>6.321</v>
      </c>
      <c r="F3135" s="49" t="n">
        <f aca="false">D3135/E3135</f>
        <v>4.19933554817276</v>
      </c>
      <c r="G3135" s="0" t="str">
        <f aca="false">IF(OR(C3135&lt;4,C3135&gt;9),"Winter","Summer")</f>
        <v>Winter</v>
      </c>
    </row>
    <row r="3136" customFormat="false" ht="14.25" hidden="false" customHeight="false" outlineLevel="0" collapsed="false">
      <c r="A3136" s="50" t="n">
        <v>45625</v>
      </c>
      <c r="B3136" s="0" t="n">
        <f aca="false">YEAR(A3136)</f>
        <v>2024</v>
      </c>
      <c r="C3136" s="0" t="n">
        <f aca="false">MONTH(A3136)</f>
        <v>11</v>
      </c>
      <c r="D3136" s="49" t="n">
        <v>25.7775</v>
      </c>
      <c r="E3136" s="49" t="n">
        <v>6.279</v>
      </c>
      <c r="F3136" s="49" t="n">
        <f aca="false">D3136/E3136</f>
        <v>4.10535117056856</v>
      </c>
      <c r="G3136" s="0" t="str">
        <f aca="false">IF(OR(C3136&lt;4,C3136&gt;9),"Winter","Summer")</f>
        <v>Winter</v>
      </c>
    </row>
    <row r="3137" customFormat="false" ht="14.25" hidden="false" customHeight="false" outlineLevel="0" collapsed="false">
      <c r="A3137" s="50" t="n">
        <v>45626</v>
      </c>
      <c r="B3137" s="0" t="n">
        <f aca="false">YEAR(A3137)</f>
        <v>2024</v>
      </c>
      <c r="C3137" s="0" t="n">
        <f aca="false">MONTH(A3137)</f>
        <v>11</v>
      </c>
      <c r="D3137" s="49" t="n">
        <v>25.0005</v>
      </c>
      <c r="E3137" s="49" t="n">
        <v>6.3</v>
      </c>
      <c r="F3137" s="49" t="n">
        <f aca="false">D3137/E3137</f>
        <v>3.96833333333333</v>
      </c>
      <c r="G3137" s="0" t="str">
        <f aca="false">IF(OR(C3137&lt;4,C3137&gt;9),"Winter","Summer")</f>
        <v>Winter</v>
      </c>
    </row>
    <row r="3138" customFormat="false" ht="14.25" hidden="false" customHeight="false" outlineLevel="0" collapsed="false">
      <c r="A3138" s="50" t="n">
        <v>45627</v>
      </c>
      <c r="B3138" s="0" t="n">
        <f aca="false">YEAR(A3138)</f>
        <v>2024</v>
      </c>
      <c r="C3138" s="0" t="n">
        <f aca="false">MONTH(A3138)</f>
        <v>12</v>
      </c>
      <c r="D3138" s="49" t="n">
        <v>24.5805</v>
      </c>
      <c r="E3138" s="49" t="n">
        <v>6.3</v>
      </c>
      <c r="F3138" s="49" t="n">
        <f aca="false">D3138/E3138</f>
        <v>3.90166666666667</v>
      </c>
      <c r="G3138" s="0" t="str">
        <f aca="false">IF(OR(C3138&lt;4,C3138&gt;9),"Winter","Summer")</f>
        <v>Winter</v>
      </c>
    </row>
    <row r="3139" customFormat="false" ht="14.25" hidden="false" customHeight="false" outlineLevel="0" collapsed="false">
      <c r="A3139" s="50" t="n">
        <v>45628</v>
      </c>
      <c r="B3139" s="0" t="n">
        <f aca="false">YEAR(A3139)</f>
        <v>2024</v>
      </c>
      <c r="C3139" s="0" t="n">
        <f aca="false">MONTH(A3139)</f>
        <v>12</v>
      </c>
      <c r="D3139" s="49" t="n">
        <v>24.591</v>
      </c>
      <c r="E3139" s="49" t="n">
        <v>6.3105</v>
      </c>
      <c r="F3139" s="49" t="n">
        <f aca="false">D3139/E3139</f>
        <v>3.89683860232945</v>
      </c>
      <c r="G3139" s="0" t="str">
        <f aca="false">IF(OR(C3139&lt;4,C3139&gt;9),"Winter","Summer")</f>
        <v>Winter</v>
      </c>
    </row>
    <row r="3140" customFormat="false" ht="14.25" hidden="false" customHeight="false" outlineLevel="0" collapsed="false">
      <c r="A3140" s="50" t="n">
        <v>45629</v>
      </c>
      <c r="B3140" s="0" t="n">
        <f aca="false">YEAR(A3140)</f>
        <v>2024</v>
      </c>
      <c r="C3140" s="0" t="n">
        <f aca="false">MONTH(A3140)</f>
        <v>12</v>
      </c>
      <c r="D3140" s="49" t="n">
        <v>27.782999</v>
      </c>
      <c r="E3140" s="49" t="n">
        <v>6.4995003</v>
      </c>
      <c r="F3140" s="49" t="n">
        <f aca="false">D3140/E3140</f>
        <v>4.27463615933674</v>
      </c>
      <c r="G3140" s="0" t="str">
        <f aca="false">IF(OR(C3140&lt;4,C3140&gt;9),"Winter","Summer")</f>
        <v>Winter</v>
      </c>
    </row>
    <row r="3141" customFormat="false" ht="14.25" hidden="false" customHeight="false" outlineLevel="0" collapsed="false">
      <c r="A3141" s="50" t="n">
        <v>45630</v>
      </c>
      <c r="B3141" s="0" t="n">
        <f aca="false">YEAR(A3141)</f>
        <v>2024</v>
      </c>
      <c r="C3141" s="0" t="n">
        <f aca="false">MONTH(A3141)</f>
        <v>12</v>
      </c>
      <c r="D3141" s="49" t="n">
        <v>29.1375</v>
      </c>
      <c r="E3141" s="49" t="n">
        <v>6.4785</v>
      </c>
      <c r="F3141" s="49" t="n">
        <f aca="false">D3141/E3141</f>
        <v>4.49756888168558</v>
      </c>
      <c r="G3141" s="0" t="str">
        <f aca="false">IF(OR(C3141&lt;4,C3141&gt;9),"Winter","Summer")</f>
        <v>Winter</v>
      </c>
    </row>
    <row r="3142" customFormat="false" ht="14.25" hidden="false" customHeight="false" outlineLevel="0" collapsed="false">
      <c r="A3142" s="50" t="n">
        <v>45631</v>
      </c>
      <c r="B3142" s="0" t="n">
        <f aca="false">YEAR(A3142)</f>
        <v>2024</v>
      </c>
      <c r="C3142" s="0" t="n">
        <f aca="false">MONTH(A3142)</f>
        <v>12</v>
      </c>
      <c r="D3142" s="49" t="n">
        <v>24.8325</v>
      </c>
      <c r="E3142" s="49" t="n">
        <v>6.3</v>
      </c>
      <c r="F3142" s="49" t="n">
        <f aca="false">D3142/E3142</f>
        <v>3.94166666666667</v>
      </c>
      <c r="G3142" s="0" t="str">
        <f aca="false">IF(OR(C3142&lt;4,C3142&gt;9),"Winter","Summer")</f>
        <v>Winter</v>
      </c>
    </row>
    <row r="3143" customFormat="false" ht="14.25" hidden="false" customHeight="false" outlineLevel="0" collapsed="false">
      <c r="A3143" s="50" t="n">
        <v>45632</v>
      </c>
      <c r="B3143" s="0" t="n">
        <f aca="false">YEAR(A3143)</f>
        <v>2024</v>
      </c>
      <c r="C3143" s="0" t="n">
        <f aca="false">MONTH(A3143)</f>
        <v>12</v>
      </c>
      <c r="D3143" s="49" t="n">
        <v>23.0475</v>
      </c>
      <c r="E3143" s="49" t="n">
        <v>6.237</v>
      </c>
      <c r="F3143" s="49" t="n">
        <f aca="false">D3143/E3143</f>
        <v>3.6952861952862</v>
      </c>
      <c r="G3143" s="0" t="str">
        <f aca="false">IF(OR(C3143&lt;4,C3143&gt;9),"Winter","Summer")</f>
        <v>Winter</v>
      </c>
    </row>
    <row r="3144" customFormat="false" ht="14.25" hidden="false" customHeight="false" outlineLevel="0" collapsed="false">
      <c r="A3144" s="50" t="n">
        <v>45633</v>
      </c>
      <c r="B3144" s="0" t="n">
        <f aca="false">YEAR(A3144)</f>
        <v>2024</v>
      </c>
      <c r="C3144" s="0" t="n">
        <f aca="false">MONTH(A3144)</f>
        <v>12</v>
      </c>
      <c r="D3144" s="49" t="n">
        <v>21.2625</v>
      </c>
      <c r="E3144" s="49" t="n">
        <v>6.237</v>
      </c>
      <c r="F3144" s="49" t="n">
        <f aca="false">D3144/E3144</f>
        <v>3.40909090909091</v>
      </c>
      <c r="G3144" s="0" t="str">
        <f aca="false">IF(OR(C3144&lt;4,C3144&gt;9),"Winter","Summer")</f>
        <v>Winter</v>
      </c>
    </row>
    <row r="3145" customFormat="false" ht="14.25" hidden="false" customHeight="false" outlineLevel="0" collapsed="false">
      <c r="A3145" s="50" t="n">
        <v>45634</v>
      </c>
      <c r="B3145" s="0" t="n">
        <f aca="false">YEAR(A3145)</f>
        <v>2024</v>
      </c>
      <c r="C3145" s="0" t="n">
        <f aca="false">MONTH(A3145)</f>
        <v>12</v>
      </c>
      <c r="D3145" s="49" t="n">
        <v>21.755999</v>
      </c>
      <c r="E3145" s="49" t="n">
        <v>6.237</v>
      </c>
      <c r="F3145" s="49" t="n">
        <f aca="false">D3145/E3145</f>
        <v>3.48821532788199</v>
      </c>
      <c r="G3145" s="0" t="str">
        <f aca="false">IF(OR(C3145&lt;4,C3145&gt;9),"Winter","Summer")</f>
        <v>Winter</v>
      </c>
    </row>
    <row r="3146" customFormat="false" ht="14.25" hidden="false" customHeight="false" outlineLevel="0" collapsed="false">
      <c r="A3146" s="50" t="n">
        <v>45635</v>
      </c>
      <c r="B3146" s="0" t="n">
        <f aca="false">YEAR(A3146)</f>
        <v>2024</v>
      </c>
      <c r="C3146" s="0" t="n">
        <f aca="false">MONTH(A3146)</f>
        <v>12</v>
      </c>
      <c r="D3146" s="49" t="n">
        <v>24.895498</v>
      </c>
      <c r="E3146" s="49" t="n">
        <v>6.2475</v>
      </c>
      <c r="F3146" s="49" t="n">
        <f aca="false">D3146/E3146</f>
        <v>3.98487362945178</v>
      </c>
      <c r="G3146" s="0" t="str">
        <f aca="false">IF(OR(C3146&lt;4,C3146&gt;9),"Winter","Summer")</f>
        <v>Winter</v>
      </c>
    </row>
    <row r="3147" customFormat="false" ht="14.25" hidden="false" customHeight="false" outlineLevel="0" collapsed="false">
      <c r="A3147" s="50" t="n">
        <v>45636</v>
      </c>
      <c r="B3147" s="0" t="n">
        <f aca="false">YEAR(A3147)</f>
        <v>2024</v>
      </c>
      <c r="C3147" s="0" t="n">
        <f aca="false">MONTH(A3147)</f>
        <v>12</v>
      </c>
      <c r="D3147" s="49" t="n">
        <v>27.489</v>
      </c>
      <c r="E3147" s="49" t="n">
        <v>6.1215</v>
      </c>
      <c r="F3147" s="49" t="n">
        <f aca="false">D3147/E3147</f>
        <v>4.49056603773585</v>
      </c>
      <c r="G3147" s="0" t="str">
        <f aca="false">IF(OR(C3147&lt;4,C3147&gt;9),"Winter","Summer")</f>
        <v>Winter</v>
      </c>
    </row>
    <row r="3148" customFormat="false" ht="14.25" hidden="false" customHeight="false" outlineLevel="0" collapsed="false">
      <c r="A3148" s="50" t="n">
        <v>45637</v>
      </c>
      <c r="B3148" s="0" t="n">
        <f aca="false">YEAR(A3148)</f>
        <v>2024</v>
      </c>
      <c r="C3148" s="0" t="n">
        <f aca="false">MONTH(A3148)</f>
        <v>12</v>
      </c>
      <c r="D3148" s="49" t="n">
        <v>35.2905</v>
      </c>
      <c r="E3148" s="49" t="n">
        <v>6.1740003</v>
      </c>
      <c r="F3148" s="49" t="n">
        <f aca="false">D3148/E3148</f>
        <v>5.71598611681311</v>
      </c>
      <c r="G3148" s="0" t="str">
        <f aca="false">IF(OR(C3148&lt;4,C3148&gt;9),"Winter","Summer")</f>
        <v>Winter</v>
      </c>
    </row>
    <row r="3149" customFormat="false" ht="14.25" hidden="false" customHeight="false" outlineLevel="0" collapsed="false">
      <c r="A3149" s="50" t="n">
        <v>45638</v>
      </c>
      <c r="B3149" s="0" t="n">
        <f aca="false">YEAR(A3149)</f>
        <v>2024</v>
      </c>
      <c r="C3149" s="0" t="n">
        <f aca="false">MONTH(A3149)</f>
        <v>12</v>
      </c>
      <c r="D3149" s="49" t="n">
        <v>40.739998</v>
      </c>
      <c r="E3149" s="49" t="n">
        <v>6.0795</v>
      </c>
      <c r="F3149" s="49" t="n">
        <f aca="false">D3149/E3149</f>
        <v>6.7012086520273</v>
      </c>
      <c r="G3149" s="0" t="str">
        <f aca="false">IF(OR(C3149&lt;4,C3149&gt;9),"Winter","Summer")</f>
        <v>Winter</v>
      </c>
    </row>
    <row r="3150" customFormat="false" ht="14.25" hidden="false" customHeight="false" outlineLevel="0" collapsed="false">
      <c r="A3150" s="50" t="n">
        <v>45639</v>
      </c>
      <c r="B3150" s="0" t="n">
        <f aca="false">YEAR(A3150)</f>
        <v>2024</v>
      </c>
      <c r="C3150" s="0" t="n">
        <f aca="false">MONTH(A3150)</f>
        <v>12</v>
      </c>
      <c r="D3150" s="49" t="n">
        <v>33.159</v>
      </c>
      <c r="E3150" s="49" t="n">
        <v>5.9115</v>
      </c>
      <c r="F3150" s="49" t="n">
        <f aca="false">D3150/E3150</f>
        <v>5.60923623445826</v>
      </c>
      <c r="G3150" s="0" t="str">
        <f aca="false">IF(OR(C3150&lt;4,C3150&gt;9),"Winter","Summer")</f>
        <v>Winter</v>
      </c>
    </row>
    <row r="3151" customFormat="false" ht="14.25" hidden="false" customHeight="false" outlineLevel="0" collapsed="false">
      <c r="A3151" s="50" t="n">
        <v>45640</v>
      </c>
      <c r="B3151" s="0" t="n">
        <f aca="false">YEAR(A3151)</f>
        <v>2024</v>
      </c>
      <c r="C3151" s="0" t="n">
        <f aca="false">MONTH(A3151)</f>
        <v>12</v>
      </c>
      <c r="D3151" s="49" t="n">
        <v>24.927</v>
      </c>
      <c r="E3151" s="49" t="n">
        <v>5.754</v>
      </c>
      <c r="F3151" s="49" t="n">
        <f aca="false">D3151/E3151</f>
        <v>4.33211678832117</v>
      </c>
      <c r="G3151" s="0" t="str">
        <f aca="false">IF(OR(C3151&lt;4,C3151&gt;9),"Winter","Summer")</f>
        <v>Winter</v>
      </c>
    </row>
    <row r="3152" customFormat="false" ht="14.25" hidden="false" customHeight="false" outlineLevel="0" collapsed="false">
      <c r="A3152" s="50" t="n">
        <v>45641</v>
      </c>
      <c r="B3152" s="0" t="n">
        <f aca="false">YEAR(A3152)</f>
        <v>2024</v>
      </c>
      <c r="C3152" s="0" t="n">
        <f aca="false">MONTH(A3152)</f>
        <v>12</v>
      </c>
      <c r="D3152" s="49" t="n">
        <v>20.16</v>
      </c>
      <c r="E3152" s="49" t="n">
        <v>5.754</v>
      </c>
      <c r="F3152" s="49" t="n">
        <f aca="false">D3152/E3152</f>
        <v>3.5036496350365</v>
      </c>
      <c r="G3152" s="0" t="str">
        <f aca="false">IF(OR(C3152&lt;4,C3152&gt;9),"Winter","Summer")</f>
        <v>Winter</v>
      </c>
    </row>
    <row r="3153" customFormat="false" ht="14.25" hidden="false" customHeight="false" outlineLevel="0" collapsed="false">
      <c r="A3153" s="50" t="n">
        <v>45642</v>
      </c>
      <c r="B3153" s="0" t="n">
        <f aca="false">YEAR(A3153)</f>
        <v>2024</v>
      </c>
      <c r="C3153" s="0" t="n">
        <f aca="false">MONTH(A3153)</f>
        <v>12</v>
      </c>
      <c r="D3153" s="49" t="n">
        <v>21.189001</v>
      </c>
      <c r="E3153" s="49" t="n">
        <v>5.7644997</v>
      </c>
      <c r="F3153" s="49" t="n">
        <f aca="false">D3153/E3153</f>
        <v>3.67577449956325</v>
      </c>
      <c r="G3153" s="0" t="str">
        <f aca="false">IF(OR(C3153&lt;4,C3153&gt;9),"Winter","Summer")</f>
        <v>Winter</v>
      </c>
    </row>
    <row r="3154" customFormat="false" ht="14.25" hidden="false" customHeight="false" outlineLevel="0" collapsed="false">
      <c r="A3154" s="50" t="n">
        <v>45643</v>
      </c>
      <c r="B3154" s="0" t="n">
        <f aca="false">YEAR(A3154)</f>
        <v>2024</v>
      </c>
      <c r="C3154" s="0" t="n">
        <f aca="false">MONTH(A3154)</f>
        <v>12</v>
      </c>
      <c r="D3154" s="49" t="n">
        <v>23.5725</v>
      </c>
      <c r="E3154" s="49" t="n">
        <v>5.6070004</v>
      </c>
      <c r="F3154" s="49" t="n">
        <f aca="false">D3154/E3154</f>
        <v>4.20411955026791</v>
      </c>
      <c r="G3154" s="0" t="str">
        <f aca="false">IF(OR(C3154&lt;4,C3154&gt;9),"Winter","Summer")</f>
        <v>Winter</v>
      </c>
    </row>
    <row r="3155" customFormat="false" ht="14.25" hidden="false" customHeight="false" outlineLevel="0" collapsed="false">
      <c r="A3155" s="50" t="n">
        <v>45644</v>
      </c>
      <c r="B3155" s="0" t="n">
        <f aca="false">YEAR(A3155)</f>
        <v>2024</v>
      </c>
      <c r="C3155" s="0" t="n">
        <f aca="false">MONTH(A3155)</f>
        <v>12</v>
      </c>
      <c r="D3155" s="49" t="n">
        <v>20.559</v>
      </c>
      <c r="E3155" s="49" t="n">
        <v>5.691</v>
      </c>
      <c r="F3155" s="49" t="n">
        <f aca="false">D3155/E3155</f>
        <v>3.61254612546125</v>
      </c>
      <c r="G3155" s="0" t="str">
        <f aca="false">IF(OR(C3155&lt;4,C3155&gt;9),"Winter","Summer")</f>
        <v>Winter</v>
      </c>
    </row>
    <row r="3156" customFormat="false" ht="14.25" hidden="false" customHeight="false" outlineLevel="0" collapsed="false">
      <c r="A3156" s="50" t="n">
        <v>45645</v>
      </c>
      <c r="B3156" s="0" t="n">
        <f aca="false">YEAR(A3156)</f>
        <v>2024</v>
      </c>
      <c r="C3156" s="0" t="n">
        <f aca="false">MONTH(A3156)</f>
        <v>12</v>
      </c>
      <c r="D3156" s="49" t="n">
        <v>20.9475</v>
      </c>
      <c r="E3156" s="49" t="n">
        <v>5.6594996</v>
      </c>
      <c r="F3156" s="49" t="n">
        <f aca="false">D3156/E3156</f>
        <v>3.70129896289771</v>
      </c>
      <c r="G3156" s="0" t="str">
        <f aca="false">IF(OR(C3156&lt;4,C3156&gt;9),"Winter","Summer")</f>
        <v>Winter</v>
      </c>
    </row>
    <row r="3157" customFormat="false" ht="14.25" hidden="false" customHeight="false" outlineLevel="0" collapsed="false">
      <c r="A3157" s="50" t="n">
        <v>45646</v>
      </c>
      <c r="B3157" s="0" t="n">
        <f aca="false">YEAR(A3157)</f>
        <v>2024</v>
      </c>
      <c r="C3157" s="0" t="n">
        <f aca="false">MONTH(A3157)</f>
        <v>12</v>
      </c>
      <c r="D3157" s="49" t="n">
        <v>22.47</v>
      </c>
      <c r="E3157" s="49" t="n">
        <v>5.901</v>
      </c>
      <c r="F3157" s="49" t="n">
        <f aca="false">D3157/E3157</f>
        <v>3.80782918149466</v>
      </c>
      <c r="G3157" s="0" t="str">
        <f aca="false">IF(OR(C3157&lt;4,C3157&gt;9),"Winter","Summer")</f>
        <v>Winter</v>
      </c>
    </row>
    <row r="3158" customFormat="false" ht="14.25" hidden="false" customHeight="false" outlineLevel="0" collapsed="false">
      <c r="A3158" s="50" t="n">
        <v>45647</v>
      </c>
      <c r="B3158" s="0" t="n">
        <f aca="false">YEAR(A3158)</f>
        <v>2024</v>
      </c>
      <c r="C3158" s="0" t="n">
        <f aca="false">MONTH(A3158)</f>
        <v>12</v>
      </c>
      <c r="D3158" s="49" t="n">
        <v>16.1805</v>
      </c>
      <c r="E3158" s="49" t="n">
        <v>5.9955</v>
      </c>
      <c r="F3158" s="49" t="n">
        <f aca="false">D3158/E3158</f>
        <v>2.69877408056042</v>
      </c>
      <c r="G3158" s="0" t="str">
        <f aca="false">IF(OR(C3158&lt;4,C3158&gt;9),"Winter","Summer")</f>
        <v>Winter</v>
      </c>
    </row>
    <row r="3159" customFormat="false" ht="14.25" hidden="false" customHeight="false" outlineLevel="0" collapsed="false">
      <c r="A3159" s="50" t="n">
        <v>45648</v>
      </c>
      <c r="B3159" s="0" t="n">
        <f aca="false">YEAR(A3159)</f>
        <v>2024</v>
      </c>
      <c r="C3159" s="0" t="n">
        <f aca="false">MONTH(A3159)</f>
        <v>12</v>
      </c>
      <c r="D3159" s="49" t="n">
        <v>15.6135</v>
      </c>
      <c r="E3159" s="49" t="n">
        <v>5.9955</v>
      </c>
      <c r="F3159" s="49" t="n">
        <f aca="false">D3159/E3159</f>
        <v>2.60420315236427</v>
      </c>
      <c r="G3159" s="0" t="str">
        <f aca="false">IF(OR(C3159&lt;4,C3159&gt;9),"Winter","Summer")</f>
        <v>Winter</v>
      </c>
    </row>
    <row r="3160" customFormat="false" ht="14.25" hidden="false" customHeight="false" outlineLevel="0" collapsed="false">
      <c r="A3160" s="50" t="n">
        <v>45649</v>
      </c>
      <c r="B3160" s="0" t="n">
        <f aca="false">YEAR(A3160)</f>
        <v>2024</v>
      </c>
      <c r="C3160" s="0" t="n">
        <f aca="false">MONTH(A3160)</f>
        <v>12</v>
      </c>
      <c r="D3160" s="49" t="n">
        <v>22.155</v>
      </c>
      <c r="E3160" s="49" t="n">
        <v>6.0165</v>
      </c>
      <c r="F3160" s="49" t="n">
        <f aca="false">D3160/E3160</f>
        <v>3.68237347294939</v>
      </c>
      <c r="G3160" s="0" t="str">
        <f aca="false">IF(OR(C3160&lt;4,C3160&gt;9),"Winter","Summer")</f>
        <v>Winter</v>
      </c>
    </row>
    <row r="3161" customFormat="false" ht="14.25" hidden="false" customHeight="false" outlineLevel="0" collapsed="false">
      <c r="A3161" s="50" t="n">
        <v>45650</v>
      </c>
      <c r="B3161" s="0" t="n">
        <f aca="false">YEAR(A3161)</f>
        <v>2024</v>
      </c>
      <c r="C3161" s="0" t="n">
        <f aca="false">MONTH(A3161)</f>
        <v>12</v>
      </c>
      <c r="D3161" s="49" t="n">
        <v>23.6565</v>
      </c>
      <c r="E3161" s="49" t="n">
        <v>6.1635</v>
      </c>
      <c r="F3161" s="49" t="n">
        <f aca="false">D3161/E3161</f>
        <v>3.8381601362862</v>
      </c>
      <c r="G3161" s="0" t="str">
        <f aca="false">IF(OR(C3161&lt;4,C3161&gt;9),"Winter","Summer")</f>
        <v>Winter</v>
      </c>
    </row>
    <row r="3162" customFormat="false" ht="14.25" hidden="false" customHeight="false" outlineLevel="0" collapsed="false">
      <c r="A3162" s="50" t="n">
        <v>45651</v>
      </c>
      <c r="B3162" s="0" t="n">
        <f aca="false">YEAR(A3162)</f>
        <v>2024</v>
      </c>
      <c r="C3162" s="0" t="n">
        <f aca="false">MONTH(A3162)</f>
        <v>12</v>
      </c>
      <c r="D3162" s="49" t="n">
        <v>23.9925</v>
      </c>
      <c r="E3162" s="49" t="n">
        <v>6.1635</v>
      </c>
      <c r="F3162" s="49" t="n">
        <f aca="false">D3162/E3162</f>
        <v>3.89267461669506</v>
      </c>
      <c r="G3162" s="0" t="str">
        <f aca="false">IF(OR(C3162&lt;4,C3162&gt;9),"Winter","Summer")</f>
        <v>Winter</v>
      </c>
    </row>
    <row r="3163" customFormat="false" ht="14.25" hidden="false" customHeight="false" outlineLevel="0" collapsed="false">
      <c r="A3163" s="50" t="n">
        <v>45652</v>
      </c>
      <c r="B3163" s="0" t="n">
        <f aca="false">YEAR(A3163)</f>
        <v>2024</v>
      </c>
      <c r="C3163" s="0" t="n">
        <f aca="false">MONTH(A3163)</f>
        <v>12</v>
      </c>
      <c r="D3163" s="49" t="n">
        <v>25.788</v>
      </c>
      <c r="E3163" s="49" t="n">
        <v>6.1635</v>
      </c>
      <c r="F3163" s="49" t="n">
        <f aca="false">D3163/E3163</f>
        <v>4.1839863713799</v>
      </c>
      <c r="G3163" s="0" t="str">
        <f aca="false">IF(OR(C3163&lt;4,C3163&gt;9),"Winter","Summer")</f>
        <v>Winter</v>
      </c>
    </row>
    <row r="3164" customFormat="false" ht="14.25" hidden="false" customHeight="false" outlineLevel="0" collapsed="false">
      <c r="A3164" s="50" t="n">
        <v>45653</v>
      </c>
      <c r="B3164" s="0" t="n">
        <f aca="false">YEAR(A3164)</f>
        <v>2024</v>
      </c>
      <c r="C3164" s="0" t="n">
        <f aca="false">MONTH(A3164)</f>
        <v>12</v>
      </c>
      <c r="D3164" s="49" t="n">
        <v>26.7015</v>
      </c>
      <c r="E3164" s="49" t="n">
        <v>6.1635</v>
      </c>
      <c r="F3164" s="49" t="n">
        <f aca="false">D3164/E3164</f>
        <v>4.33219761499148</v>
      </c>
      <c r="G3164" s="0" t="str">
        <f aca="false">IF(OR(C3164&lt;4,C3164&gt;9),"Winter","Summer")</f>
        <v>Winter</v>
      </c>
    </row>
    <row r="3165" customFormat="false" ht="14.25" hidden="false" customHeight="false" outlineLevel="0" collapsed="false">
      <c r="A3165" s="50" t="n">
        <v>45654</v>
      </c>
      <c r="B3165" s="0" t="n">
        <f aca="false">YEAR(A3165)</f>
        <v>2024</v>
      </c>
      <c r="C3165" s="0" t="n">
        <f aca="false">MONTH(A3165)</f>
        <v>12</v>
      </c>
      <c r="D3165" s="49" t="n">
        <v>26.029501</v>
      </c>
      <c r="E3165" s="49" t="n">
        <v>6.363</v>
      </c>
      <c r="F3165" s="49" t="n">
        <f aca="false">D3165/E3165</f>
        <v>4.09075923306616</v>
      </c>
      <c r="G3165" s="0" t="str">
        <f aca="false">IF(OR(C3165&lt;4,C3165&gt;9),"Winter","Summer")</f>
        <v>Winter</v>
      </c>
    </row>
    <row r="3166" customFormat="false" ht="14.25" hidden="false" customHeight="false" outlineLevel="0" collapsed="false">
      <c r="A3166" s="50" t="n">
        <v>45655</v>
      </c>
      <c r="B3166" s="0" t="n">
        <f aca="false">YEAR(A3166)</f>
        <v>2024</v>
      </c>
      <c r="C3166" s="0" t="n">
        <f aca="false">MONTH(A3166)</f>
        <v>12</v>
      </c>
      <c r="D3166" s="49" t="n">
        <v>24.612001</v>
      </c>
      <c r="E3166" s="49" t="n">
        <v>6.363</v>
      </c>
      <c r="F3166" s="49" t="n">
        <f aca="false">D3166/E3166</f>
        <v>3.86798695583844</v>
      </c>
      <c r="G3166" s="0" t="str">
        <f aca="false">IF(OR(C3166&lt;4,C3166&gt;9),"Winter","Summer")</f>
        <v>Winter</v>
      </c>
    </row>
    <row r="3167" customFormat="false" ht="14.25" hidden="false" customHeight="false" outlineLevel="0" collapsed="false">
      <c r="A3167" s="50" t="n">
        <v>45656</v>
      </c>
      <c r="B3167" s="0" t="n">
        <f aca="false">YEAR(A3167)</f>
        <v>2024</v>
      </c>
      <c r="C3167" s="0" t="n">
        <f aca="false">MONTH(A3167)</f>
        <v>12</v>
      </c>
      <c r="D3167" s="49" t="n">
        <v>24.36</v>
      </c>
      <c r="E3167" s="49" t="n">
        <v>6.3735003</v>
      </c>
      <c r="F3167" s="49" t="n">
        <f aca="false">D3167/E3167</f>
        <v>3.82207560263236</v>
      </c>
      <c r="G3167" s="0" t="str">
        <f aca="false">IF(OR(C3167&lt;4,C3167&gt;9),"Winter","Summer")</f>
        <v>Winter</v>
      </c>
    </row>
    <row r="3168" customFormat="false" ht="14.25" hidden="false" customHeight="false" outlineLevel="0" collapsed="false">
      <c r="A3168" s="50" t="n">
        <v>45657</v>
      </c>
      <c r="B3168" s="0" t="n">
        <f aca="false">YEAR(A3168)</f>
        <v>2024</v>
      </c>
      <c r="C3168" s="0" t="n">
        <f aca="false">MONTH(A3168)</f>
        <v>12</v>
      </c>
      <c r="D3168" s="49" t="n">
        <v>19.6245</v>
      </c>
      <c r="E3168" s="49" t="n">
        <v>6.195</v>
      </c>
      <c r="F3168" s="49" t="n">
        <f aca="false">D3168/E3168</f>
        <v>3.16779661016949</v>
      </c>
      <c r="G3168" s="0" t="str">
        <f aca="false">IF(OR(C3168&lt;4,C3168&gt;9),"Winter","Summer")</f>
        <v>Winter</v>
      </c>
    </row>
    <row r="3169" customFormat="false" ht="14.25" hidden="false" customHeight="false" outlineLevel="0" collapsed="false">
      <c r="A3169" s="50" t="n">
        <v>45658</v>
      </c>
      <c r="B3169" s="0" t="n">
        <f aca="false">YEAR(A3169)</f>
        <v>2025</v>
      </c>
      <c r="C3169" s="0" t="n">
        <f aca="false">MONTH(A3169)</f>
        <v>1</v>
      </c>
      <c r="D3169" s="49" t="n">
        <v>18.6375</v>
      </c>
      <c r="E3169" s="49" t="n">
        <v>6.195</v>
      </c>
      <c r="F3169" s="49" t="n">
        <f aca="false">D3169/E3169</f>
        <v>3.00847457627119</v>
      </c>
      <c r="G3169" s="0" t="str">
        <f aca="false">IF(OR(C3169&lt;4,C3169&gt;9),"Winter","Summer")</f>
        <v>Winter</v>
      </c>
    </row>
    <row r="3170" customFormat="false" ht="14.25" hidden="false" customHeight="false" outlineLevel="0" collapsed="false">
      <c r="A3170" s="50" t="n">
        <v>45659</v>
      </c>
      <c r="B3170" s="0" t="n">
        <f aca="false">YEAR(A3170)</f>
        <v>2025</v>
      </c>
      <c r="C3170" s="0" t="n">
        <f aca="false">MONTH(A3170)</f>
        <v>1</v>
      </c>
      <c r="D3170" s="49" t="n">
        <v>26.019001</v>
      </c>
      <c r="E3170" s="49" t="n">
        <v>6.3525</v>
      </c>
      <c r="F3170" s="49" t="n">
        <f aca="false">D3170/E3170</f>
        <v>4.09586792601338</v>
      </c>
      <c r="G3170" s="0" t="str">
        <f aca="false">IF(OR(C3170&lt;4,C3170&gt;9),"Winter","Summer")</f>
        <v>Winter</v>
      </c>
    </row>
    <row r="3171" customFormat="false" ht="14.25" hidden="false" customHeight="false" outlineLevel="0" collapsed="false">
      <c r="A3171" s="50" t="n">
        <v>45660</v>
      </c>
      <c r="B3171" s="0" t="n">
        <f aca="false">YEAR(A3171)</f>
        <v>2025</v>
      </c>
      <c r="C3171" s="0" t="n">
        <f aca="false">MONTH(A3171)</f>
        <v>1</v>
      </c>
      <c r="D3171" s="49" t="n">
        <v>26.3445</v>
      </c>
      <c r="E3171" s="49" t="n">
        <v>6.4575</v>
      </c>
      <c r="F3171" s="49" t="n">
        <f aca="false">D3171/E3171</f>
        <v>4.07967479674797</v>
      </c>
      <c r="G3171" s="0" t="str">
        <f aca="false">IF(OR(C3171&lt;4,C3171&gt;9),"Winter","Summer")</f>
        <v>Winter</v>
      </c>
    </row>
    <row r="3172" customFormat="false" ht="14.25" hidden="false" customHeight="false" outlineLevel="0" collapsed="false">
      <c r="A3172" s="50" t="n">
        <v>45661</v>
      </c>
      <c r="B3172" s="0" t="n">
        <f aca="false">YEAR(A3172)</f>
        <v>2025</v>
      </c>
      <c r="C3172" s="0" t="n">
        <f aca="false">MONTH(A3172)</f>
        <v>1</v>
      </c>
      <c r="D3172" s="49" t="n">
        <v>26.838</v>
      </c>
      <c r="E3172" s="49" t="n">
        <v>6.447</v>
      </c>
      <c r="F3172" s="49" t="n">
        <f aca="false">D3172/E3172</f>
        <v>4.1628664495114</v>
      </c>
      <c r="G3172" s="0" t="str">
        <f aca="false">IF(OR(C3172&lt;4,C3172&gt;9),"Winter","Summer")</f>
        <v>Winter</v>
      </c>
    </row>
    <row r="3173" customFormat="false" ht="14.25" hidden="false" customHeight="false" outlineLevel="0" collapsed="false">
      <c r="A3173" s="50" t="n">
        <v>45662</v>
      </c>
      <c r="B3173" s="0" t="n">
        <f aca="false">YEAR(A3173)</f>
        <v>2025</v>
      </c>
      <c r="C3173" s="0" t="n">
        <f aca="false">MONTH(A3173)</f>
        <v>1</v>
      </c>
      <c r="D3173" s="49" t="n">
        <v>25.4415</v>
      </c>
      <c r="E3173" s="49" t="n">
        <v>6.447</v>
      </c>
      <c r="F3173" s="49" t="n">
        <f aca="false">D3173/E3173</f>
        <v>3.94625407166124</v>
      </c>
      <c r="G3173" s="0" t="str">
        <f aca="false">IF(OR(C3173&lt;4,C3173&gt;9),"Winter","Summer")</f>
        <v>Winter</v>
      </c>
    </row>
    <row r="3174" customFormat="false" ht="14.25" hidden="false" customHeight="false" outlineLevel="0" collapsed="false">
      <c r="A3174" s="50" t="n">
        <v>45663</v>
      </c>
      <c r="B3174" s="0" t="n">
        <f aca="false">YEAR(A3174)</f>
        <v>2025</v>
      </c>
      <c r="C3174" s="0" t="n">
        <f aca="false">MONTH(A3174)</f>
        <v>1</v>
      </c>
      <c r="D3174" s="49" t="n">
        <v>23.667002</v>
      </c>
      <c r="E3174" s="49" t="n">
        <v>6.4365</v>
      </c>
      <c r="F3174" s="49" t="n">
        <f aca="false">D3174/E3174</f>
        <v>3.67699867940651</v>
      </c>
      <c r="G3174" s="0" t="str">
        <f aca="false">IF(OR(C3174&lt;4,C3174&gt;9),"Winter","Summer")</f>
        <v>Winter</v>
      </c>
    </row>
    <row r="3175" customFormat="false" ht="14.25" hidden="false" customHeight="false" outlineLevel="0" collapsed="false">
      <c r="A3175" s="50" t="n">
        <v>45664</v>
      </c>
      <c r="B3175" s="0" t="n">
        <f aca="false">YEAR(A3175)</f>
        <v>2025</v>
      </c>
      <c r="C3175" s="0" t="n">
        <f aca="false">MONTH(A3175)</f>
        <v>1</v>
      </c>
      <c r="D3175" s="49" t="n">
        <v>24.654</v>
      </c>
      <c r="E3175" s="49" t="n">
        <v>6.1740003</v>
      </c>
      <c r="F3175" s="49" t="n">
        <f aca="false">D3175/E3175</f>
        <v>3.99319708487866</v>
      </c>
      <c r="G3175" s="0" t="str">
        <f aca="false">IF(OR(C3175&lt;4,C3175&gt;9),"Winter","Summer")</f>
        <v>Winter</v>
      </c>
    </row>
    <row r="3176" customFormat="false" ht="14.25" hidden="false" customHeight="false" outlineLevel="0" collapsed="false">
      <c r="A3176" s="50" t="n">
        <v>45665</v>
      </c>
      <c r="B3176" s="0" t="n">
        <f aca="false">YEAR(A3176)</f>
        <v>2025</v>
      </c>
      <c r="C3176" s="0" t="n">
        <f aca="false">MONTH(A3176)</f>
        <v>1</v>
      </c>
      <c r="D3176" s="49" t="n">
        <v>33.925503</v>
      </c>
      <c r="E3176" s="49" t="n">
        <v>6.3</v>
      </c>
      <c r="F3176" s="49" t="n">
        <f aca="false">D3176/E3176</f>
        <v>5.38500047619048</v>
      </c>
      <c r="G3176" s="0" t="str">
        <f aca="false">IF(OR(C3176&lt;4,C3176&gt;9),"Winter","Summer")</f>
        <v>Winter</v>
      </c>
    </row>
    <row r="3177" customFormat="false" ht="14.25" hidden="false" customHeight="false" outlineLevel="0" collapsed="false">
      <c r="A3177" s="50" t="n">
        <v>45666</v>
      </c>
      <c r="B3177" s="0" t="n">
        <f aca="false">YEAR(A3177)</f>
        <v>2025</v>
      </c>
      <c r="C3177" s="0" t="n">
        <f aca="false">MONTH(A3177)</f>
        <v>1</v>
      </c>
      <c r="D3177" s="49" t="n">
        <v>25.9875</v>
      </c>
      <c r="E3177" s="49" t="n">
        <v>6.1635</v>
      </c>
      <c r="F3177" s="49" t="n">
        <f aca="false">D3177/E3177</f>
        <v>4.21635434412266</v>
      </c>
      <c r="G3177" s="0" t="str">
        <f aca="false">IF(OR(C3177&lt;4,C3177&gt;9),"Winter","Summer")</f>
        <v>Winter</v>
      </c>
    </row>
    <row r="3178" customFormat="false" ht="14.25" hidden="false" customHeight="false" outlineLevel="0" collapsed="false">
      <c r="A3178" s="50" t="n">
        <v>45667</v>
      </c>
      <c r="B3178" s="0" t="n">
        <f aca="false">YEAR(A3178)</f>
        <v>2025</v>
      </c>
      <c r="C3178" s="0" t="n">
        <f aca="false">MONTH(A3178)</f>
        <v>1</v>
      </c>
      <c r="D3178" s="49" t="n">
        <v>41.811</v>
      </c>
      <c r="E3178" s="49" t="n">
        <v>6.1215</v>
      </c>
      <c r="F3178" s="49" t="n">
        <f aca="false">D3178/E3178</f>
        <v>6.83018867924528</v>
      </c>
      <c r="G3178" s="0" t="str">
        <f aca="false">IF(OR(C3178&lt;4,C3178&gt;9),"Winter","Summer")</f>
        <v>Winter</v>
      </c>
    </row>
    <row r="3179" customFormat="false" ht="14.25" hidden="false" customHeight="false" outlineLevel="0" collapsed="false">
      <c r="A3179" s="50" t="n">
        <v>45668</v>
      </c>
      <c r="B3179" s="0" t="n">
        <f aca="false">YEAR(A3179)</f>
        <v>2025</v>
      </c>
      <c r="C3179" s="0" t="n">
        <f aca="false">MONTH(A3179)</f>
        <v>1</v>
      </c>
      <c r="D3179" s="49" t="n">
        <v>26.3235</v>
      </c>
      <c r="E3179" s="49" t="n">
        <v>6.1425</v>
      </c>
      <c r="F3179" s="49" t="n">
        <f aca="false">D3179/E3179</f>
        <v>4.28547008547009</v>
      </c>
      <c r="G3179" s="0" t="str">
        <f aca="false">IF(OR(C3179&lt;4,C3179&gt;9),"Winter","Summer")</f>
        <v>Winter</v>
      </c>
    </row>
    <row r="3180" customFormat="false" ht="14.25" hidden="false" customHeight="false" outlineLevel="0" collapsed="false">
      <c r="A3180" s="50" t="n">
        <v>45669</v>
      </c>
      <c r="B3180" s="0" t="n">
        <f aca="false">YEAR(A3180)</f>
        <v>2025</v>
      </c>
      <c r="C3180" s="0" t="n">
        <f aca="false">MONTH(A3180)</f>
        <v>1</v>
      </c>
      <c r="D3180" s="49" t="n">
        <v>25.893</v>
      </c>
      <c r="E3180" s="49" t="n">
        <v>6.1425</v>
      </c>
      <c r="F3180" s="49" t="n">
        <f aca="false">D3180/E3180</f>
        <v>4.21538461538462</v>
      </c>
      <c r="G3180" s="0" t="str">
        <f aca="false">IF(OR(C3180&lt;4,C3180&gt;9),"Winter","Summer")</f>
        <v>Winter</v>
      </c>
    </row>
    <row r="3181" customFormat="false" ht="14.25" hidden="false" customHeight="false" outlineLevel="0" collapsed="false">
      <c r="A3181" s="50" t="n">
        <v>45670</v>
      </c>
      <c r="B3181" s="0" t="n">
        <f aca="false">YEAR(A3181)</f>
        <v>2025</v>
      </c>
      <c r="C3181" s="0" t="n">
        <f aca="false">MONTH(A3181)</f>
        <v>1</v>
      </c>
      <c r="D3181" s="49" t="n">
        <v>25.7145</v>
      </c>
      <c r="E3181" s="49" t="n">
        <v>6.1005</v>
      </c>
      <c r="F3181" s="49" t="n">
        <f aca="false">D3181/E3181</f>
        <v>4.21514629948365</v>
      </c>
      <c r="G3181" s="0" t="str">
        <f aca="false">IF(OR(C3181&lt;4,C3181&gt;9),"Winter","Summer")</f>
        <v>Winter</v>
      </c>
    </row>
    <row r="3182" customFormat="false" ht="14.25" hidden="false" customHeight="false" outlineLevel="0" collapsed="false">
      <c r="A3182" s="50" t="n">
        <v>45671</v>
      </c>
      <c r="B3182" s="0" t="n">
        <f aca="false">YEAR(A3182)</f>
        <v>2025</v>
      </c>
      <c r="C3182" s="0" t="n">
        <f aca="false">MONTH(A3182)</f>
        <v>1</v>
      </c>
      <c r="D3182" s="49" t="n">
        <v>26.796001</v>
      </c>
      <c r="E3182" s="49" t="n">
        <v>6.4155</v>
      </c>
      <c r="F3182" s="49" t="n">
        <f aca="false">D3182/E3182</f>
        <v>4.17675956667446</v>
      </c>
      <c r="G3182" s="0" t="str">
        <f aca="false">IF(OR(C3182&lt;4,C3182&gt;9),"Winter","Summer")</f>
        <v>Winter</v>
      </c>
    </row>
    <row r="3183" customFormat="false" ht="14.25" hidden="false" customHeight="false" outlineLevel="0" collapsed="false">
      <c r="A3183" s="50" t="n">
        <v>45672</v>
      </c>
      <c r="B3183" s="0" t="n">
        <f aca="false">YEAR(A3183)</f>
        <v>2025</v>
      </c>
      <c r="C3183" s="0" t="n">
        <f aca="false">MONTH(A3183)</f>
        <v>1</v>
      </c>
      <c r="D3183" s="49" t="n">
        <v>28.854</v>
      </c>
      <c r="E3183" s="49" t="n">
        <v>6.2894998</v>
      </c>
      <c r="F3183" s="49" t="n">
        <f aca="false">D3183/E3183</f>
        <v>4.58764622267736</v>
      </c>
      <c r="G3183" s="0" t="str">
        <f aca="false">IF(OR(C3183&lt;4,C3183&gt;9),"Winter","Summer")</f>
        <v>Winter</v>
      </c>
    </row>
    <row r="3184" customFormat="false" ht="14.25" hidden="false" customHeight="false" outlineLevel="0" collapsed="false">
      <c r="A3184" s="50" t="n">
        <v>45673</v>
      </c>
      <c r="B3184" s="0" t="n">
        <f aca="false">YEAR(A3184)</f>
        <v>2025</v>
      </c>
      <c r="C3184" s="0" t="n">
        <f aca="false">MONTH(A3184)</f>
        <v>1</v>
      </c>
      <c r="D3184" s="49" t="n">
        <v>26.964</v>
      </c>
      <c r="E3184" s="49" t="n">
        <v>6.258</v>
      </c>
      <c r="F3184" s="49" t="n">
        <f aca="false">D3184/E3184</f>
        <v>4.30872483221477</v>
      </c>
      <c r="G3184" s="0" t="str">
        <f aca="false">IF(OR(C3184&lt;4,C3184&gt;9),"Winter","Summer")</f>
        <v>Winter</v>
      </c>
    </row>
    <row r="3185" customFormat="false" ht="14.25" hidden="false" customHeight="false" outlineLevel="0" collapsed="false">
      <c r="A3185" s="50" t="n">
        <v>45674</v>
      </c>
      <c r="B3185" s="0" t="n">
        <f aca="false">YEAR(A3185)</f>
        <v>2025</v>
      </c>
      <c r="C3185" s="0" t="n">
        <f aca="false">MONTH(A3185)</f>
        <v>1</v>
      </c>
      <c r="D3185" s="49" t="n">
        <v>26.3865</v>
      </c>
      <c r="E3185" s="49" t="n">
        <v>6.216</v>
      </c>
      <c r="F3185" s="49" t="n">
        <f aca="false">D3185/E3185</f>
        <v>4.24493243243243</v>
      </c>
      <c r="G3185" s="0" t="str">
        <f aca="false">IF(OR(C3185&lt;4,C3185&gt;9),"Winter","Summer")</f>
        <v>Winter</v>
      </c>
    </row>
    <row r="3186" customFormat="false" ht="14.25" hidden="false" customHeight="false" outlineLevel="0" collapsed="false">
      <c r="A3186" s="50" t="n">
        <v>45675</v>
      </c>
      <c r="B3186" s="0" t="n">
        <f aca="false">YEAR(A3186)</f>
        <v>2025</v>
      </c>
      <c r="C3186" s="0" t="n">
        <f aca="false">MONTH(A3186)</f>
        <v>1</v>
      </c>
      <c r="D3186" s="49" t="n">
        <v>26.5335</v>
      </c>
      <c r="E3186" s="49" t="n">
        <v>6.447</v>
      </c>
      <c r="F3186" s="49" t="n">
        <f aca="false">D3186/E3186</f>
        <v>4.11563517915309</v>
      </c>
      <c r="G3186" s="0" t="str">
        <f aca="false">IF(OR(C3186&lt;4,C3186&gt;9),"Winter","Summer")</f>
        <v>Winter</v>
      </c>
    </row>
    <row r="3187" customFormat="false" ht="14.25" hidden="false" customHeight="false" outlineLevel="0" collapsed="false">
      <c r="A3187" s="50" t="n">
        <v>45676</v>
      </c>
      <c r="B3187" s="0" t="n">
        <f aca="false">YEAR(A3187)</f>
        <v>2025</v>
      </c>
      <c r="C3187" s="0" t="n">
        <f aca="false">MONTH(A3187)</f>
        <v>1</v>
      </c>
      <c r="D3187" s="49" t="n">
        <v>27.489</v>
      </c>
      <c r="E3187" s="49" t="n">
        <v>6.447</v>
      </c>
      <c r="F3187" s="49" t="n">
        <f aca="false">D3187/E3187</f>
        <v>4.26384364820847</v>
      </c>
      <c r="G3187" s="0" t="str">
        <f aca="false">IF(OR(C3187&lt;4,C3187&gt;9),"Winter","Summer")</f>
        <v>Winter</v>
      </c>
    </row>
    <row r="3188" customFormat="false" ht="14.25" hidden="false" customHeight="false" outlineLevel="0" collapsed="false">
      <c r="A3188" s="50" t="n">
        <v>45677</v>
      </c>
      <c r="B3188" s="0" t="n">
        <f aca="false">YEAR(A3188)</f>
        <v>2025</v>
      </c>
      <c r="C3188" s="0" t="n">
        <f aca="false">MONTH(A3188)</f>
        <v>1</v>
      </c>
      <c r="D3188" s="49" t="n">
        <v>35.4585</v>
      </c>
      <c r="E3188" s="49" t="n">
        <v>6.4049997</v>
      </c>
      <c r="F3188" s="49" t="n">
        <f aca="false">D3188/E3188</f>
        <v>5.536065833071</v>
      </c>
      <c r="G3188" s="0" t="str">
        <f aca="false">IF(OR(C3188&lt;4,C3188&gt;9),"Winter","Summer")</f>
        <v>Winter</v>
      </c>
    </row>
    <row r="3189" customFormat="false" ht="14.25" hidden="false" customHeight="false" outlineLevel="0" collapsed="false">
      <c r="A3189" s="50" t="n">
        <v>45678</v>
      </c>
      <c r="B3189" s="0" t="n">
        <f aca="false">YEAR(A3189)</f>
        <v>2025</v>
      </c>
      <c r="C3189" s="0" t="n">
        <f aca="false">MONTH(A3189)</f>
        <v>1</v>
      </c>
      <c r="D3189" s="49" t="n">
        <v>32.518497</v>
      </c>
      <c r="E3189" s="49" t="n">
        <v>6.6150002</v>
      </c>
      <c r="F3189" s="49" t="n">
        <f aca="false">D3189/E3189</f>
        <v>4.91587241373024</v>
      </c>
      <c r="G3189" s="0" t="str">
        <f aca="false">IF(OR(C3189&lt;4,C3189&gt;9),"Winter","Summer")</f>
        <v>Winter</v>
      </c>
    </row>
    <row r="3190" customFormat="false" ht="14.25" hidden="false" customHeight="false" outlineLevel="0" collapsed="false">
      <c r="A3190" s="50" t="n">
        <v>45679</v>
      </c>
      <c r="B3190" s="0" t="n">
        <f aca="false">YEAR(A3190)</f>
        <v>2025</v>
      </c>
      <c r="C3190" s="0" t="n">
        <f aca="false">MONTH(A3190)</f>
        <v>1</v>
      </c>
      <c r="D3190" s="49" t="n">
        <v>45.9795</v>
      </c>
      <c r="E3190" s="49" t="n">
        <v>6.5940003</v>
      </c>
      <c r="F3190" s="49" t="n">
        <f aca="false">D3190/E3190</f>
        <v>6.97292961906599</v>
      </c>
      <c r="G3190" s="0" t="str">
        <f aca="false">IF(OR(C3190&lt;4,C3190&gt;9),"Winter","Summer")</f>
        <v>Winter</v>
      </c>
    </row>
    <row r="3191" customFormat="false" ht="14.25" hidden="false" customHeight="false" outlineLevel="0" collapsed="false">
      <c r="A3191" s="50" t="n">
        <v>45680</v>
      </c>
      <c r="B3191" s="0" t="n">
        <f aca="false">YEAR(A3191)</f>
        <v>2025</v>
      </c>
      <c r="C3191" s="0" t="n">
        <f aca="false">MONTH(A3191)</f>
        <v>1</v>
      </c>
      <c r="D3191" s="49" t="n">
        <v>26.2185</v>
      </c>
      <c r="E3191" s="49" t="n">
        <v>6.4365</v>
      </c>
      <c r="F3191" s="49" t="n">
        <f aca="false">D3191/E3191</f>
        <v>4.07340946166395</v>
      </c>
      <c r="G3191" s="0" t="str">
        <f aca="false">IF(OR(C3191&lt;4,C3191&gt;9),"Winter","Summer")</f>
        <v>Winter</v>
      </c>
    </row>
    <row r="3192" customFormat="false" ht="14.25" hidden="false" customHeight="false" outlineLevel="0" collapsed="false">
      <c r="A3192" s="50" t="n">
        <v>45681</v>
      </c>
      <c r="B3192" s="0" t="n">
        <f aca="false">YEAR(A3192)</f>
        <v>2025</v>
      </c>
      <c r="C3192" s="0" t="n">
        <f aca="false">MONTH(A3192)</f>
        <v>1</v>
      </c>
      <c r="D3192" s="49" t="n">
        <v>24.811499</v>
      </c>
      <c r="E3192" s="49" t="n">
        <v>6.468</v>
      </c>
      <c r="F3192" s="49" t="n">
        <f aca="false">D3192/E3192</f>
        <v>3.83603880643166</v>
      </c>
      <c r="G3192" s="0" t="str">
        <f aca="false">IF(OR(C3192&lt;4,C3192&gt;9),"Winter","Summer")</f>
        <v>Winter</v>
      </c>
    </row>
    <row r="3193" customFormat="false" ht="14.25" hidden="false" customHeight="false" outlineLevel="0" collapsed="false">
      <c r="A3193" s="50" t="n">
        <v>45682</v>
      </c>
      <c r="B3193" s="0" t="n">
        <f aca="false">YEAR(A3193)</f>
        <v>2025</v>
      </c>
      <c r="C3193" s="0" t="n">
        <f aca="false">MONTH(A3193)</f>
        <v>1</v>
      </c>
      <c r="D3193" s="49" t="n">
        <v>24.5175</v>
      </c>
      <c r="E3193" s="49" t="n">
        <v>6.4995003</v>
      </c>
      <c r="F3193" s="49" t="n">
        <f aca="false">D3193/E3193</f>
        <v>3.77221307305732</v>
      </c>
      <c r="G3193" s="0" t="str">
        <f aca="false">IF(OR(C3193&lt;4,C3193&gt;9),"Winter","Summer")</f>
        <v>Winter</v>
      </c>
    </row>
    <row r="3194" customFormat="false" ht="14.25" hidden="false" customHeight="false" outlineLevel="0" collapsed="false">
      <c r="A3194" s="50" t="n">
        <v>45683</v>
      </c>
      <c r="B3194" s="0" t="n">
        <f aca="false">YEAR(A3194)</f>
        <v>2025</v>
      </c>
      <c r="C3194" s="0" t="n">
        <f aca="false">MONTH(A3194)</f>
        <v>1</v>
      </c>
      <c r="D3194" s="49" t="n">
        <v>25.0845</v>
      </c>
      <c r="E3194" s="49" t="n">
        <v>6.4995003</v>
      </c>
      <c r="F3194" s="49" t="n">
        <f aca="false">D3194/E3194</f>
        <v>3.85945054883681</v>
      </c>
      <c r="G3194" s="0" t="str">
        <f aca="false">IF(OR(C3194&lt;4,C3194&gt;9),"Winter","Summer")</f>
        <v>Winter</v>
      </c>
    </row>
    <row r="3195" customFormat="false" ht="14.25" hidden="false" customHeight="false" outlineLevel="0" collapsed="false">
      <c r="A3195" s="50" t="n">
        <v>45684</v>
      </c>
      <c r="B3195" s="0" t="n">
        <f aca="false">YEAR(A3195)</f>
        <v>2025</v>
      </c>
      <c r="C3195" s="0" t="n">
        <f aca="false">MONTH(A3195)</f>
        <v>1</v>
      </c>
      <c r="D3195" s="49" t="n">
        <v>24.549</v>
      </c>
      <c r="E3195" s="49" t="n">
        <v>6.4575</v>
      </c>
      <c r="F3195" s="49" t="n">
        <f aca="false">D3195/E3195</f>
        <v>3.80162601626016</v>
      </c>
      <c r="G3195" s="0" t="str">
        <f aca="false">IF(OR(C3195&lt;4,C3195&gt;9),"Winter","Summer")</f>
        <v>Winter</v>
      </c>
    </row>
    <row r="3196" customFormat="false" ht="14.25" hidden="false" customHeight="false" outlineLevel="0" collapsed="false">
      <c r="A3196" s="50" t="n">
        <v>45685</v>
      </c>
      <c r="B3196" s="0" t="n">
        <f aca="false">YEAR(A3196)</f>
        <v>2025</v>
      </c>
      <c r="C3196" s="0" t="n">
        <f aca="false">MONTH(A3196)</f>
        <v>1</v>
      </c>
      <c r="D3196" s="49" t="n">
        <v>25.703999</v>
      </c>
      <c r="E3196" s="49" t="n">
        <v>6.3525</v>
      </c>
      <c r="F3196" s="49" t="n">
        <f aca="false">D3196/E3196</f>
        <v>4.0462808343172</v>
      </c>
      <c r="G3196" s="0" t="str">
        <f aca="false">IF(OR(C3196&lt;4,C3196&gt;9),"Winter","Summer")</f>
        <v>Winter</v>
      </c>
    </row>
    <row r="3197" customFormat="false" ht="14.25" hidden="false" customHeight="false" outlineLevel="0" collapsed="false">
      <c r="A3197" s="50" t="n">
        <v>45686</v>
      </c>
      <c r="B3197" s="0" t="n">
        <f aca="false">YEAR(A3197)</f>
        <v>2025</v>
      </c>
      <c r="C3197" s="0" t="n">
        <f aca="false">MONTH(A3197)</f>
        <v>1</v>
      </c>
      <c r="D3197" s="49" t="n">
        <v>25.063501</v>
      </c>
      <c r="E3197" s="49" t="n">
        <v>6.4049997</v>
      </c>
      <c r="F3197" s="49" t="n">
        <f aca="false">D3197/E3197</f>
        <v>3.91311509351046</v>
      </c>
      <c r="G3197" s="0" t="str">
        <f aca="false">IF(OR(C3197&lt;4,C3197&gt;9),"Winter","Summer")</f>
        <v>Winter</v>
      </c>
    </row>
    <row r="3198" customFormat="false" ht="14.25" hidden="false" customHeight="false" outlineLevel="0" collapsed="false">
      <c r="A3198" s="50" t="n">
        <v>45687</v>
      </c>
      <c r="B3198" s="0" t="n">
        <f aca="false">YEAR(A3198)</f>
        <v>2025</v>
      </c>
      <c r="C3198" s="0" t="n">
        <f aca="false">MONTH(A3198)</f>
        <v>1</v>
      </c>
      <c r="D3198" s="49" t="n">
        <v>27.2055</v>
      </c>
      <c r="E3198" s="49" t="n">
        <v>6.7095</v>
      </c>
      <c r="F3198" s="49" t="n">
        <f aca="false">D3198/E3198</f>
        <v>4.0547730829421</v>
      </c>
      <c r="G3198" s="0" t="str">
        <f aca="false">IF(OR(C3198&lt;4,C3198&gt;9),"Winter","Summer")</f>
        <v>Winter</v>
      </c>
    </row>
    <row r="3199" customFormat="false" ht="14.25" hidden="false" customHeight="false" outlineLevel="0" collapsed="false">
      <c r="A3199" s="50" t="n">
        <v>45688</v>
      </c>
      <c r="B3199" s="0" t="n">
        <f aca="false">YEAR(A3199)</f>
        <v>2025</v>
      </c>
      <c r="C3199" s="0" t="n">
        <f aca="false">MONTH(A3199)</f>
        <v>1</v>
      </c>
      <c r="D3199" s="49" t="n">
        <v>27.993</v>
      </c>
      <c r="E3199" s="49" t="n">
        <v>6.7095</v>
      </c>
      <c r="F3199" s="49" t="n">
        <f aca="false">D3199/E3199</f>
        <v>4.17214397496088</v>
      </c>
      <c r="G3199" s="0" t="str">
        <f aca="false">IF(OR(C3199&lt;4,C3199&gt;9),"Winter","Summer")</f>
        <v>Winter</v>
      </c>
    </row>
    <row r="3200" customFormat="false" ht="14.25" hidden="false" customHeight="false" outlineLevel="0" collapsed="false">
      <c r="A3200" s="50" t="n">
        <v>45689</v>
      </c>
      <c r="B3200" s="0" t="n">
        <f aca="false">YEAR(A3200)</f>
        <v>2025</v>
      </c>
      <c r="C3200" s="0" t="n">
        <f aca="false">MONTH(A3200)</f>
        <v>2</v>
      </c>
      <c r="D3200" s="49" t="n">
        <v>27.132</v>
      </c>
      <c r="E3200" s="49" t="n">
        <v>6.7725</v>
      </c>
      <c r="F3200" s="49" t="n">
        <f aca="false">D3200/E3200</f>
        <v>4.0062015503876</v>
      </c>
      <c r="G3200" s="0" t="str">
        <f aca="false">IF(OR(C3200&lt;4,C3200&gt;9),"Winter","Summer")</f>
        <v>Winter</v>
      </c>
    </row>
    <row r="3201" customFormat="false" ht="14.25" hidden="false" customHeight="false" outlineLevel="0" collapsed="false">
      <c r="A3201" s="50" t="n">
        <v>45690</v>
      </c>
      <c r="B3201" s="0" t="n">
        <f aca="false">YEAR(A3201)</f>
        <v>2025</v>
      </c>
      <c r="C3201" s="0" t="n">
        <f aca="false">MONTH(A3201)</f>
        <v>2</v>
      </c>
      <c r="D3201" s="49" t="n">
        <v>27.4785</v>
      </c>
      <c r="E3201" s="49" t="n">
        <v>6.7725</v>
      </c>
      <c r="F3201" s="49" t="n">
        <f aca="false">D3201/E3201</f>
        <v>4.05736434108527</v>
      </c>
      <c r="G3201" s="0" t="str">
        <f aca="false">IF(OR(C3201&lt;4,C3201&gt;9),"Winter","Summer")</f>
        <v>Winter</v>
      </c>
    </row>
    <row r="3202" customFormat="false" ht="14.25" hidden="false" customHeight="false" outlineLevel="0" collapsed="false">
      <c r="A3202" s="50" t="n">
        <v>45691</v>
      </c>
      <c r="B3202" s="0" t="n">
        <f aca="false">YEAR(A3202)</f>
        <v>2025</v>
      </c>
      <c r="C3202" s="0" t="n">
        <f aca="false">MONTH(A3202)</f>
        <v>2</v>
      </c>
      <c r="D3202" s="49" t="n">
        <v>27.8985</v>
      </c>
      <c r="E3202" s="49" t="n">
        <v>6.762</v>
      </c>
      <c r="F3202" s="49" t="n">
        <f aca="false">D3202/E3202</f>
        <v>4.12577639751553</v>
      </c>
      <c r="G3202" s="0" t="str">
        <f aca="false">IF(OR(C3202&lt;4,C3202&gt;9),"Winter","Summer")</f>
        <v>Winter</v>
      </c>
    </row>
    <row r="3203" customFormat="false" ht="14.25" hidden="false" customHeight="false" outlineLevel="0" collapsed="false">
      <c r="A3203" s="50" t="n">
        <v>45692</v>
      </c>
      <c r="B3203" s="0" t="n">
        <f aca="false">YEAR(A3203)</f>
        <v>2025</v>
      </c>
      <c r="C3203" s="0" t="n">
        <f aca="false">MONTH(A3203)</f>
        <v>2</v>
      </c>
      <c r="D3203" s="49" t="n">
        <v>26.449501</v>
      </c>
      <c r="E3203" s="49" t="n">
        <v>6.8145</v>
      </c>
      <c r="F3203" s="49" t="n">
        <f aca="false">D3203/E3203</f>
        <v>3.8813560789493</v>
      </c>
      <c r="G3203" s="0" t="str">
        <f aca="false">IF(OR(C3203&lt;4,C3203&gt;9),"Winter","Summer")</f>
        <v>Winter</v>
      </c>
    </row>
    <row r="3204" customFormat="false" ht="14.25" hidden="false" customHeight="false" outlineLevel="0" collapsed="false">
      <c r="A3204" s="50" t="n">
        <v>45693</v>
      </c>
      <c r="B3204" s="0" t="n">
        <f aca="false">YEAR(A3204)</f>
        <v>2025</v>
      </c>
      <c r="C3204" s="0" t="n">
        <f aca="false">MONTH(A3204)</f>
        <v>2</v>
      </c>
      <c r="D3204" s="49" t="n">
        <v>27.615</v>
      </c>
      <c r="E3204" s="49" t="n">
        <v>6.7200003</v>
      </c>
      <c r="F3204" s="49" t="n">
        <f aca="false">D3204/E3204</f>
        <v>4.10937481654577</v>
      </c>
      <c r="G3204" s="0" t="str">
        <f aca="false">IF(OR(C3204&lt;4,C3204&gt;9),"Winter","Summer")</f>
        <v>Winter</v>
      </c>
    </row>
    <row r="3205" customFormat="false" ht="14.25" hidden="false" customHeight="false" outlineLevel="0" collapsed="false">
      <c r="A3205" s="50" t="n">
        <v>45694</v>
      </c>
      <c r="B3205" s="0" t="n">
        <f aca="false">YEAR(A3205)</f>
        <v>2025</v>
      </c>
      <c r="C3205" s="0" t="n">
        <f aca="false">MONTH(A3205)</f>
        <v>2</v>
      </c>
      <c r="D3205" s="49" t="n">
        <v>27.993</v>
      </c>
      <c r="E3205" s="49" t="n">
        <v>6.804</v>
      </c>
      <c r="F3205" s="49" t="n">
        <f aca="false">D3205/E3205</f>
        <v>4.1141975308642</v>
      </c>
      <c r="G3205" s="0" t="str">
        <f aca="false">IF(OR(C3205&lt;4,C3205&gt;9),"Winter","Summer")</f>
        <v>Winter</v>
      </c>
    </row>
    <row r="3206" customFormat="false" ht="14.25" hidden="false" customHeight="false" outlineLevel="0" collapsed="false">
      <c r="A3206" s="50" t="n">
        <v>45695</v>
      </c>
      <c r="B3206" s="0" t="n">
        <f aca="false">YEAR(A3206)</f>
        <v>2025</v>
      </c>
      <c r="C3206" s="0" t="n">
        <f aca="false">MONTH(A3206)</f>
        <v>2</v>
      </c>
      <c r="D3206" s="49" t="n">
        <v>27.195</v>
      </c>
      <c r="E3206" s="49" t="n">
        <v>6.846</v>
      </c>
      <c r="F3206" s="49" t="n">
        <f aca="false">D3206/E3206</f>
        <v>3.97239263803681</v>
      </c>
      <c r="G3206" s="0" t="str">
        <f aca="false">IF(OR(C3206&lt;4,C3206&gt;9),"Winter","Summer")</f>
        <v>Winter</v>
      </c>
    </row>
    <row r="3207" customFormat="false" ht="14.25" hidden="false" customHeight="false" outlineLevel="0" collapsed="false">
      <c r="A3207" s="50" t="n">
        <v>45696</v>
      </c>
      <c r="B3207" s="0" t="n">
        <f aca="false">YEAR(A3207)</f>
        <v>2025</v>
      </c>
      <c r="C3207" s="0" t="n">
        <f aca="false">MONTH(A3207)</f>
        <v>2</v>
      </c>
      <c r="D3207" s="49" t="n">
        <v>27.7095</v>
      </c>
      <c r="E3207" s="49" t="n">
        <v>6.9195004</v>
      </c>
      <c r="F3207" s="49" t="n">
        <f aca="false">D3207/E3207</f>
        <v>4.00455212055483</v>
      </c>
      <c r="G3207" s="0" t="str">
        <f aca="false">IF(OR(C3207&lt;4,C3207&gt;9),"Winter","Summer")</f>
        <v>Winter</v>
      </c>
    </row>
    <row r="3208" customFormat="false" ht="14.25" hidden="false" customHeight="false" outlineLevel="0" collapsed="false">
      <c r="A3208" s="50" t="n">
        <v>45697</v>
      </c>
      <c r="B3208" s="0" t="n">
        <f aca="false">YEAR(A3208)</f>
        <v>2025</v>
      </c>
      <c r="C3208" s="0" t="n">
        <f aca="false">MONTH(A3208)</f>
        <v>2</v>
      </c>
      <c r="D3208" s="49" t="n">
        <v>27.604502</v>
      </c>
      <c r="E3208" s="49" t="n">
        <v>6.9195004</v>
      </c>
      <c r="F3208" s="49" t="n">
        <f aca="false">D3208/E3208</f>
        <v>3.98937790364171</v>
      </c>
      <c r="G3208" s="0" t="str">
        <f aca="false">IF(OR(C3208&lt;4,C3208&gt;9),"Winter","Summer")</f>
        <v>Winter</v>
      </c>
    </row>
    <row r="3209" customFormat="false" ht="14.25" hidden="false" customHeight="false" outlineLevel="0" collapsed="false">
      <c r="A3209" s="50" t="n">
        <v>45698</v>
      </c>
      <c r="B3209" s="0" t="n">
        <f aca="false">YEAR(A3209)</f>
        <v>2025</v>
      </c>
      <c r="C3209" s="0" t="n">
        <f aca="false">MONTH(A3209)</f>
        <v>2</v>
      </c>
      <c r="D3209" s="49" t="n">
        <v>27.7305</v>
      </c>
      <c r="E3209" s="49" t="n">
        <v>6.93</v>
      </c>
      <c r="F3209" s="49" t="n">
        <f aca="false">D3209/E3209</f>
        <v>4.00151515151515</v>
      </c>
      <c r="G3209" s="0" t="str">
        <f aca="false">IF(OR(C3209&lt;4,C3209&gt;9),"Winter","Summer")</f>
        <v>Winter</v>
      </c>
    </row>
    <row r="3210" customFormat="false" ht="14.25" hidden="false" customHeight="false" outlineLevel="0" collapsed="false">
      <c r="A3210" s="50" t="n">
        <v>45699</v>
      </c>
      <c r="B3210" s="0" t="n">
        <f aca="false">YEAR(A3210)</f>
        <v>2025</v>
      </c>
      <c r="C3210" s="0" t="n">
        <f aca="false">MONTH(A3210)</f>
        <v>2</v>
      </c>
      <c r="D3210" s="49" t="n">
        <v>28.5075</v>
      </c>
      <c r="E3210" s="49" t="n">
        <v>6.1005</v>
      </c>
      <c r="F3210" s="49" t="n">
        <f aca="false">D3210/E3210</f>
        <v>4.67297762478485</v>
      </c>
      <c r="G3210" s="0" t="str">
        <f aca="false">IF(OR(C3210&lt;4,C3210&gt;9),"Winter","Summer")</f>
        <v>Winter</v>
      </c>
    </row>
    <row r="3211" customFormat="false" ht="14.25" hidden="false" customHeight="false" outlineLevel="0" collapsed="false">
      <c r="A3211" s="50" t="n">
        <v>45700</v>
      </c>
      <c r="B3211" s="0" t="n">
        <f aca="false">YEAR(A3211)</f>
        <v>2025</v>
      </c>
      <c r="C3211" s="0" t="n">
        <f aca="false">MONTH(A3211)</f>
        <v>2</v>
      </c>
      <c r="D3211" s="49" t="n">
        <v>28.791</v>
      </c>
      <c r="E3211" s="49" t="n">
        <v>7.1295</v>
      </c>
      <c r="F3211" s="49" t="n">
        <f aca="false">D3211/E3211</f>
        <v>4.03829160530191</v>
      </c>
      <c r="G3211" s="0" t="str">
        <f aca="false">IF(OR(C3211&lt;4,C3211&gt;9),"Winter","Summer")</f>
        <v>Winter</v>
      </c>
    </row>
    <row r="3212" customFormat="false" ht="14.25" hidden="false" customHeight="false" outlineLevel="0" collapsed="false">
      <c r="A3212" s="50" t="n">
        <v>45701</v>
      </c>
      <c r="B3212" s="0" t="n">
        <f aca="false">YEAR(A3212)</f>
        <v>2025</v>
      </c>
      <c r="C3212" s="0" t="n">
        <f aca="false">MONTH(A3212)</f>
        <v>2</v>
      </c>
      <c r="D3212" s="49" t="n">
        <v>29.4105</v>
      </c>
      <c r="E3212" s="49" t="n">
        <v>6.9509997</v>
      </c>
      <c r="F3212" s="49" t="n">
        <f aca="false">D3212/E3212</f>
        <v>4.23111800738533</v>
      </c>
      <c r="G3212" s="0" t="str">
        <f aca="false">IF(OR(C3212&lt;4,C3212&gt;9),"Winter","Summer")</f>
        <v>Winter</v>
      </c>
    </row>
    <row r="3213" customFormat="false" ht="14.25" hidden="false" customHeight="false" outlineLevel="0" collapsed="false">
      <c r="A3213" s="50" t="n">
        <v>45702</v>
      </c>
      <c r="B3213" s="0" t="n">
        <f aca="false">YEAR(A3213)</f>
        <v>2025</v>
      </c>
      <c r="C3213" s="0" t="n">
        <f aca="false">MONTH(A3213)</f>
        <v>2</v>
      </c>
      <c r="D3213" s="49" t="n">
        <v>29.074501</v>
      </c>
      <c r="E3213" s="49" t="n">
        <v>6.5835</v>
      </c>
      <c r="F3213" s="49" t="n">
        <f aca="false">D3213/E3213</f>
        <v>4.41626809447862</v>
      </c>
      <c r="G3213" s="0" t="str">
        <f aca="false">IF(OR(C3213&lt;4,C3213&gt;9),"Winter","Summer")</f>
        <v>Winter</v>
      </c>
    </row>
    <row r="3214" customFormat="false" ht="14.25" hidden="false" customHeight="false" outlineLevel="0" collapsed="false">
      <c r="A3214" s="50" t="n">
        <v>45703</v>
      </c>
      <c r="B3214" s="0" t="n">
        <f aca="false">YEAR(A3214)</f>
        <v>2025</v>
      </c>
      <c r="C3214" s="0" t="n">
        <f aca="false">MONTH(A3214)</f>
        <v>2</v>
      </c>
      <c r="D3214" s="49" t="n">
        <v>26.964</v>
      </c>
      <c r="E3214" s="49" t="n">
        <v>6.4995003</v>
      </c>
      <c r="F3214" s="49" t="n">
        <f aca="false">D3214/E3214</f>
        <v>4.14862662595769</v>
      </c>
      <c r="G3214" s="0" t="str">
        <f aca="false">IF(OR(C3214&lt;4,C3214&gt;9),"Winter","Summer")</f>
        <v>Winter</v>
      </c>
    </row>
    <row r="3215" customFormat="false" ht="14.25" hidden="false" customHeight="false" outlineLevel="0" collapsed="false">
      <c r="A3215" s="50" t="n">
        <v>45704</v>
      </c>
      <c r="B3215" s="0" t="n">
        <f aca="false">YEAR(A3215)</f>
        <v>2025</v>
      </c>
      <c r="C3215" s="0" t="n">
        <f aca="false">MONTH(A3215)</f>
        <v>2</v>
      </c>
      <c r="D3215" s="49" t="n">
        <v>26.523</v>
      </c>
      <c r="E3215" s="49" t="n">
        <v>6.4995003</v>
      </c>
      <c r="F3215" s="49" t="n">
        <f aca="false">D3215/E3215</f>
        <v>4.08077525590698</v>
      </c>
      <c r="G3215" s="0" t="str">
        <f aca="false">IF(OR(C3215&lt;4,C3215&gt;9),"Winter","Summer")</f>
        <v>Winter</v>
      </c>
    </row>
    <row r="3216" customFormat="false" ht="14.25" hidden="false" customHeight="false" outlineLevel="0" collapsed="false">
      <c r="A3216" s="50" t="n">
        <v>45705</v>
      </c>
      <c r="B3216" s="0" t="n">
        <f aca="false">YEAR(A3216)</f>
        <v>2025</v>
      </c>
      <c r="C3216" s="0" t="n">
        <f aca="false">MONTH(A3216)</f>
        <v>2</v>
      </c>
      <c r="D3216" s="49" t="n">
        <v>27.5625</v>
      </c>
      <c r="E3216" s="49" t="n">
        <v>6.4995003</v>
      </c>
      <c r="F3216" s="49" t="n">
        <f aca="false">D3216/E3216</f>
        <v>4.24071062816937</v>
      </c>
      <c r="G3216" s="0" t="str">
        <f aca="false">IF(OR(C3216&lt;4,C3216&gt;9),"Winter","Summer")</f>
        <v>Winter</v>
      </c>
    </row>
    <row r="3217" customFormat="false" ht="14.25" hidden="false" customHeight="false" outlineLevel="0" collapsed="false">
      <c r="A3217" s="50" t="n">
        <v>45706</v>
      </c>
      <c r="B3217" s="0" t="n">
        <f aca="false">YEAR(A3217)</f>
        <v>2025</v>
      </c>
      <c r="C3217" s="0" t="n">
        <f aca="false">MONTH(A3217)</f>
        <v>2</v>
      </c>
      <c r="D3217" s="49" t="n">
        <v>26.5125</v>
      </c>
      <c r="E3217" s="49" t="n">
        <v>6.2054996</v>
      </c>
      <c r="F3217" s="49" t="n">
        <f aca="false">D3217/E3217</f>
        <v>4.27241990314527</v>
      </c>
      <c r="G3217" s="0" t="str">
        <f aca="false">IF(OR(C3217&lt;4,C3217&gt;9),"Winter","Summer")</f>
        <v>Winter</v>
      </c>
    </row>
    <row r="3218" customFormat="false" ht="14.25" hidden="false" customHeight="false" outlineLevel="0" collapsed="false">
      <c r="A3218" s="50" t="n">
        <v>45707</v>
      </c>
      <c r="B3218" s="0" t="n">
        <f aca="false">YEAR(A3218)</f>
        <v>2025</v>
      </c>
      <c r="C3218" s="0" t="n">
        <f aca="false">MONTH(A3218)</f>
        <v>2</v>
      </c>
      <c r="D3218" s="49" t="n">
        <v>25.4205</v>
      </c>
      <c r="E3218" s="49" t="n">
        <v>6.2265</v>
      </c>
      <c r="F3218" s="49" t="n">
        <f aca="false">D3218/E3218</f>
        <v>4.08263069139966</v>
      </c>
      <c r="G3218" s="0" t="str">
        <f aca="false">IF(OR(C3218&lt;4,C3218&gt;9),"Winter","Summer")</f>
        <v>Winter</v>
      </c>
    </row>
    <row r="3219" customFormat="false" ht="14.25" hidden="false" customHeight="false" outlineLevel="0" collapsed="false">
      <c r="A3219" s="50" t="n">
        <v>45708</v>
      </c>
      <c r="B3219" s="0" t="n">
        <f aca="false">YEAR(A3219)</f>
        <v>2025</v>
      </c>
      <c r="C3219" s="0" t="n">
        <f aca="false">MONTH(A3219)</f>
        <v>2</v>
      </c>
      <c r="D3219" s="49" t="n">
        <v>23.855999</v>
      </c>
      <c r="E3219" s="49" t="n">
        <v>6.0480003</v>
      </c>
      <c r="F3219" s="49" t="n">
        <f aca="false">D3219/E3219</f>
        <v>3.94444408344358</v>
      </c>
      <c r="G3219" s="0" t="str">
        <f aca="false">IF(OR(C3219&lt;4,C3219&gt;9),"Winter","Summer")</f>
        <v>Winter</v>
      </c>
    </row>
    <row r="3220" customFormat="false" ht="14.25" hidden="false" customHeight="false" outlineLevel="0" collapsed="false">
      <c r="A3220" s="50" t="n">
        <v>45709</v>
      </c>
      <c r="B3220" s="0" t="n">
        <f aca="false">YEAR(A3220)</f>
        <v>2025</v>
      </c>
      <c r="C3220" s="0" t="n">
        <f aca="false">MONTH(A3220)</f>
        <v>2</v>
      </c>
      <c r="D3220" s="49" t="n">
        <v>20.664</v>
      </c>
      <c r="E3220" s="49" t="n">
        <v>6.0165</v>
      </c>
      <c r="F3220" s="49" t="n">
        <f aca="false">D3220/E3220</f>
        <v>3.43455497382199</v>
      </c>
      <c r="G3220" s="0" t="str">
        <f aca="false">IF(OR(C3220&lt;4,C3220&gt;9),"Winter","Summer")</f>
        <v>Winter</v>
      </c>
    </row>
    <row r="3221" customFormat="false" ht="14.25" hidden="false" customHeight="false" outlineLevel="0" collapsed="false">
      <c r="A3221" s="50" t="n">
        <v>45710</v>
      </c>
      <c r="B3221" s="0" t="n">
        <f aca="false">YEAR(A3221)</f>
        <v>2025</v>
      </c>
      <c r="C3221" s="0" t="n">
        <f aca="false">MONTH(A3221)</f>
        <v>2</v>
      </c>
      <c r="D3221" s="49" t="n">
        <v>22.743</v>
      </c>
      <c r="E3221" s="49" t="n">
        <v>5.9325</v>
      </c>
      <c r="F3221" s="49" t="n">
        <f aca="false">D3221/E3221</f>
        <v>3.83362831858407</v>
      </c>
      <c r="G3221" s="0" t="str">
        <f aca="false">IF(OR(C3221&lt;4,C3221&gt;9),"Winter","Summer")</f>
        <v>Winter</v>
      </c>
    </row>
    <row r="3222" customFormat="false" ht="14.25" hidden="false" customHeight="false" outlineLevel="0" collapsed="false">
      <c r="A3222" s="50" t="n">
        <v>45711</v>
      </c>
      <c r="B3222" s="0" t="n">
        <f aca="false">YEAR(A3222)</f>
        <v>2025</v>
      </c>
      <c r="C3222" s="0" t="n">
        <f aca="false">MONTH(A3222)</f>
        <v>2</v>
      </c>
      <c r="D3222" s="49" t="n">
        <v>20.181</v>
      </c>
      <c r="E3222" s="49" t="n">
        <v>5.9325</v>
      </c>
      <c r="F3222" s="49" t="n">
        <f aca="false">D3222/E3222</f>
        <v>3.40176991150443</v>
      </c>
      <c r="G3222" s="0" t="str">
        <f aca="false">IF(OR(C3222&lt;4,C3222&gt;9),"Winter","Summer")</f>
        <v>Winter</v>
      </c>
    </row>
    <row r="3223" customFormat="false" ht="14.25" hidden="false" customHeight="false" outlineLevel="0" collapsed="false">
      <c r="A3223" s="50" t="n">
        <v>45712</v>
      </c>
      <c r="B3223" s="0" t="n">
        <f aca="false">YEAR(A3223)</f>
        <v>2025</v>
      </c>
      <c r="C3223" s="0" t="n">
        <f aca="false">MONTH(A3223)</f>
        <v>2</v>
      </c>
      <c r="D3223" s="49" t="n">
        <v>21.735</v>
      </c>
      <c r="E3223" s="49" t="n">
        <v>5.9325</v>
      </c>
      <c r="F3223" s="49" t="n">
        <f aca="false">D3223/E3223</f>
        <v>3.66371681415929</v>
      </c>
      <c r="G3223" s="0" t="str">
        <f aca="false">IF(OR(C3223&lt;4,C3223&gt;9),"Winter","Summer")</f>
        <v>Winter</v>
      </c>
    </row>
    <row r="3224" customFormat="false" ht="14.25" hidden="false" customHeight="false" outlineLevel="0" collapsed="false">
      <c r="A3224" s="50" t="n">
        <v>45713</v>
      </c>
      <c r="B3224" s="0" t="n">
        <f aca="false">YEAR(A3224)</f>
        <v>2025</v>
      </c>
      <c r="C3224" s="0" t="n">
        <f aca="false">MONTH(A3224)</f>
        <v>2</v>
      </c>
      <c r="D3224" s="49" t="n">
        <v>25.032</v>
      </c>
      <c r="E3224" s="49" t="n">
        <v>5.9955</v>
      </c>
      <c r="F3224" s="49" t="n">
        <f aca="false">D3224/E3224</f>
        <v>4.17513134851138</v>
      </c>
      <c r="G3224" s="0" t="str">
        <f aca="false">IF(OR(C3224&lt;4,C3224&gt;9),"Winter","Summer")</f>
        <v>Winter</v>
      </c>
    </row>
    <row r="3225" customFormat="false" ht="14.25" hidden="false" customHeight="false" outlineLevel="0" collapsed="false">
      <c r="A3225" s="50" t="n">
        <v>45714</v>
      </c>
      <c r="B3225" s="0" t="n">
        <f aca="false">YEAR(A3225)</f>
        <v>2025</v>
      </c>
      <c r="C3225" s="0" t="n">
        <f aca="false">MONTH(A3225)</f>
        <v>2</v>
      </c>
      <c r="D3225" s="49" t="n">
        <v>25.7985</v>
      </c>
      <c r="E3225" s="49" t="n">
        <v>5.754</v>
      </c>
      <c r="F3225" s="49" t="n">
        <f aca="false">D3225/E3225</f>
        <v>4.48357664233577</v>
      </c>
      <c r="G3225" s="0" t="str">
        <f aca="false">IF(OR(C3225&lt;4,C3225&gt;9),"Winter","Summer")</f>
        <v>Winter</v>
      </c>
    </row>
    <row r="3226" customFormat="false" ht="14.25" hidden="false" customHeight="false" outlineLevel="0" collapsed="false">
      <c r="A3226" s="50" t="n">
        <v>45715</v>
      </c>
      <c r="B3226" s="0" t="n">
        <f aca="false">YEAR(A3226)</f>
        <v>2025</v>
      </c>
      <c r="C3226" s="0" t="n">
        <f aca="false">MONTH(A3226)</f>
        <v>2</v>
      </c>
      <c r="D3226" s="49" t="n">
        <v>24.99</v>
      </c>
      <c r="E3226" s="49" t="n">
        <v>5.5545</v>
      </c>
      <c r="F3226" s="49" t="n">
        <f aca="false">D3226/E3226</f>
        <v>4.49905482041588</v>
      </c>
      <c r="G3226" s="0" t="str">
        <f aca="false">IF(OR(C3226&lt;4,C3226&gt;9),"Winter","Summer")</f>
        <v>Winter</v>
      </c>
    </row>
    <row r="3227" customFormat="false" ht="14.25" hidden="false" customHeight="false" outlineLevel="0" collapsed="false">
      <c r="A3227" s="50" t="n">
        <v>45716</v>
      </c>
      <c r="B3227" s="0" t="n">
        <f aca="false">YEAR(A3227)</f>
        <v>2025</v>
      </c>
      <c r="C3227" s="0" t="n">
        <f aca="false">MONTH(A3227)</f>
        <v>2</v>
      </c>
      <c r="D3227" s="49" t="n">
        <v>25.494001</v>
      </c>
      <c r="E3227" s="49" t="n">
        <v>5.8695</v>
      </c>
      <c r="F3227" s="49" t="n">
        <f aca="false">D3227/E3227</f>
        <v>4.34347065337763</v>
      </c>
      <c r="G3227" s="0" t="str">
        <f aca="false">IF(OR(C3227&lt;4,C3227&gt;9),"Winter","Summer")</f>
        <v>Winter</v>
      </c>
    </row>
    <row r="3228" customFormat="false" ht="14.25" hidden="false" customHeight="false" outlineLevel="0" collapsed="false">
      <c r="A3228" s="50" t="n">
        <v>45717</v>
      </c>
      <c r="B3228" s="0" t="n">
        <f aca="false">YEAR(A3228)</f>
        <v>2025</v>
      </c>
      <c r="C3228" s="0" t="n">
        <f aca="false">MONTH(A3228)</f>
        <v>3</v>
      </c>
      <c r="D3228" s="49" t="n">
        <v>25.2105</v>
      </c>
      <c r="E3228" s="49" t="n">
        <v>5.901</v>
      </c>
      <c r="F3228" s="49" t="n">
        <f aca="false">D3228/E3228</f>
        <v>4.27224199288256</v>
      </c>
      <c r="G3228" s="0" t="str">
        <f aca="false">IF(OR(C3228&lt;4,C3228&gt;9),"Winter","Summer")</f>
        <v>Winter</v>
      </c>
    </row>
    <row r="3229" customFormat="false" ht="14.25" hidden="false" customHeight="false" outlineLevel="0" collapsed="false">
      <c r="A3229" s="50" t="n">
        <v>45718</v>
      </c>
      <c r="B3229" s="0" t="n">
        <f aca="false">YEAR(A3229)</f>
        <v>2025</v>
      </c>
      <c r="C3229" s="0" t="n">
        <f aca="false">MONTH(A3229)</f>
        <v>3</v>
      </c>
      <c r="D3229" s="49" t="n">
        <v>24.486</v>
      </c>
      <c r="E3229" s="49" t="n">
        <v>5.901</v>
      </c>
      <c r="F3229" s="49" t="n">
        <f aca="false">D3229/E3229</f>
        <v>4.14946619217082</v>
      </c>
      <c r="G3229" s="0" t="str">
        <f aca="false">IF(OR(C3229&lt;4,C3229&gt;9),"Winter","Summer")</f>
        <v>Winter</v>
      </c>
    </row>
    <row r="3230" customFormat="false" ht="14.25" hidden="false" customHeight="false" outlineLevel="0" collapsed="false">
      <c r="A3230" s="50" t="n">
        <v>45719</v>
      </c>
      <c r="B3230" s="0" t="n">
        <f aca="false">YEAR(A3230)</f>
        <v>2025</v>
      </c>
      <c r="C3230" s="0" t="n">
        <f aca="false">MONTH(A3230)</f>
        <v>3</v>
      </c>
      <c r="D3230" s="49" t="n">
        <v>25.504501</v>
      </c>
      <c r="E3230" s="49" t="n">
        <v>5.8275003</v>
      </c>
      <c r="F3230" s="49" t="n">
        <f aca="false">D3230/E3230</f>
        <v>4.37657652287036</v>
      </c>
      <c r="G3230" s="0" t="str">
        <f aca="false">IF(OR(C3230&lt;4,C3230&gt;9),"Winter","Summer")</f>
        <v>Winter</v>
      </c>
    </row>
    <row r="3231" customFormat="false" ht="14.25" hidden="false" customHeight="false" outlineLevel="0" collapsed="false">
      <c r="A3231" s="50" t="n">
        <v>45720</v>
      </c>
      <c r="B3231" s="0" t="n">
        <f aca="false">YEAR(A3231)</f>
        <v>2025</v>
      </c>
      <c r="C3231" s="0" t="n">
        <f aca="false">MONTH(A3231)</f>
        <v>3</v>
      </c>
      <c r="D3231" s="49" t="n">
        <v>24.927</v>
      </c>
      <c r="E3231" s="49" t="n">
        <v>5.8589997</v>
      </c>
      <c r="F3231" s="49" t="n">
        <f aca="false">D3231/E3231</f>
        <v>4.2544805045817</v>
      </c>
      <c r="G3231" s="0" t="str">
        <f aca="false">IF(OR(C3231&lt;4,C3231&gt;9),"Winter","Summer")</f>
        <v>Winter</v>
      </c>
    </row>
    <row r="3232" customFormat="false" ht="14.25" hidden="false" customHeight="false" outlineLevel="0" collapsed="false">
      <c r="A3232" s="50" t="n">
        <v>45721</v>
      </c>
      <c r="B3232" s="0" t="n">
        <f aca="false">YEAR(A3232)</f>
        <v>2025</v>
      </c>
      <c r="C3232" s="0" t="n">
        <f aca="false">MONTH(A3232)</f>
        <v>3</v>
      </c>
      <c r="D3232" s="49" t="n">
        <v>22.942501</v>
      </c>
      <c r="E3232" s="49" t="n">
        <v>5.6594996</v>
      </c>
      <c r="F3232" s="49" t="n">
        <f aca="false">D3232/E3232</f>
        <v>4.05380380272489</v>
      </c>
      <c r="G3232" s="0" t="str">
        <f aca="false">IF(OR(C3232&lt;4,C3232&gt;9),"Winter","Summer")</f>
        <v>Winter</v>
      </c>
    </row>
    <row r="3233" customFormat="false" ht="14.25" hidden="false" customHeight="false" outlineLevel="0" collapsed="false">
      <c r="A3233" s="50" t="n">
        <v>45722</v>
      </c>
      <c r="B3233" s="0" t="n">
        <f aca="false">YEAR(A3233)</f>
        <v>2025</v>
      </c>
      <c r="C3233" s="0" t="n">
        <f aca="false">MONTH(A3233)</f>
        <v>3</v>
      </c>
      <c r="D3233" s="49" t="n">
        <v>23.2365</v>
      </c>
      <c r="E3233" s="49" t="n">
        <v>5.5230002</v>
      </c>
      <c r="F3233" s="49" t="n">
        <f aca="false">D3233/E3233</f>
        <v>4.2072241822479</v>
      </c>
      <c r="G3233" s="0" t="str">
        <f aca="false">IF(OR(C3233&lt;4,C3233&gt;9),"Winter","Summer")</f>
        <v>Winter</v>
      </c>
    </row>
    <row r="3234" customFormat="false" ht="14.25" hidden="false" customHeight="false" outlineLevel="0" collapsed="false">
      <c r="A3234" s="50" t="n">
        <v>45723</v>
      </c>
      <c r="B3234" s="0" t="n">
        <f aca="false">YEAR(A3234)</f>
        <v>2025</v>
      </c>
      <c r="C3234" s="0" t="n">
        <f aca="false">MONTH(A3234)</f>
        <v>3</v>
      </c>
      <c r="D3234" s="49" t="n">
        <v>24.486</v>
      </c>
      <c r="E3234" s="49" t="n">
        <v>5.3025002</v>
      </c>
      <c r="F3234" s="49" t="n">
        <f aca="false">D3234/E3234</f>
        <v>4.61782160800296</v>
      </c>
      <c r="G3234" s="0" t="str">
        <f aca="false">IF(OR(C3234&lt;4,C3234&gt;9),"Winter","Summer")</f>
        <v>Winter</v>
      </c>
    </row>
    <row r="3235" customFormat="false" ht="14.25" hidden="false" customHeight="false" outlineLevel="0" collapsed="false">
      <c r="A3235" s="50" t="n">
        <v>45724</v>
      </c>
      <c r="B3235" s="0" t="n">
        <f aca="false">YEAR(A3235)</f>
        <v>2025</v>
      </c>
      <c r="C3235" s="0" t="n">
        <f aca="false">MONTH(A3235)</f>
        <v>3</v>
      </c>
      <c r="D3235" s="49" t="n">
        <v>23.299501</v>
      </c>
      <c r="E3235" s="49" t="n">
        <v>5.4179997</v>
      </c>
      <c r="F3235" s="49" t="n">
        <f aca="false">D3235/E3235</f>
        <v>4.3003880195859</v>
      </c>
      <c r="G3235" s="0" t="str">
        <f aca="false">IF(OR(C3235&lt;4,C3235&gt;9),"Winter","Summer")</f>
        <v>Winter</v>
      </c>
    </row>
    <row r="3236" customFormat="false" ht="14.25" hidden="false" customHeight="false" outlineLevel="0" collapsed="false">
      <c r="A3236" s="50" t="n">
        <v>45725</v>
      </c>
      <c r="B3236" s="0" t="n">
        <f aca="false">YEAR(A3236)</f>
        <v>2025</v>
      </c>
      <c r="C3236" s="0" t="n">
        <f aca="false">MONTH(A3236)</f>
        <v>3</v>
      </c>
      <c r="D3236" s="49" t="n">
        <v>24.255001</v>
      </c>
      <c r="E3236" s="49" t="n">
        <v>5.4179997</v>
      </c>
      <c r="F3236" s="49" t="n">
        <f aca="false">D3236/E3236</f>
        <v>4.47674461849823</v>
      </c>
      <c r="G3236" s="0" t="str">
        <f aca="false">IF(OR(C3236&lt;4,C3236&gt;9),"Winter","Summer")</f>
        <v>Winter</v>
      </c>
    </row>
    <row r="3237" customFormat="false" ht="14.25" hidden="false" customHeight="false" outlineLevel="0" collapsed="false">
      <c r="A3237" s="50" t="n">
        <v>45726</v>
      </c>
      <c r="B3237" s="0" t="n">
        <f aca="false">YEAR(A3237)</f>
        <v>2025</v>
      </c>
      <c r="C3237" s="0" t="n">
        <f aca="false">MONTH(A3237)</f>
        <v>3</v>
      </c>
      <c r="D3237" s="49" t="n">
        <v>23.688</v>
      </c>
      <c r="E3237" s="49" t="n">
        <v>5.3865004</v>
      </c>
      <c r="F3237" s="49" t="n">
        <f aca="false">D3237/E3237</f>
        <v>4.3976604921444</v>
      </c>
      <c r="G3237" s="0" t="str">
        <f aca="false">IF(OR(C3237&lt;4,C3237&gt;9),"Winter","Summer")</f>
        <v>Winter</v>
      </c>
    </row>
    <row r="3238" customFormat="false" ht="14.25" hidden="false" customHeight="false" outlineLevel="0" collapsed="false">
      <c r="A3238" s="50" t="n">
        <v>45727</v>
      </c>
      <c r="B3238" s="0" t="n">
        <f aca="false">YEAR(A3238)</f>
        <v>2025</v>
      </c>
      <c r="C3238" s="0" t="n">
        <f aca="false">MONTH(A3238)</f>
        <v>3</v>
      </c>
      <c r="D3238" s="49" t="n">
        <v>24.4335</v>
      </c>
      <c r="E3238" s="49" t="n">
        <v>5.6280003</v>
      </c>
      <c r="F3238" s="49" t="n">
        <f aca="false">D3238/E3238</f>
        <v>4.34141767902891</v>
      </c>
      <c r="G3238" s="0" t="str">
        <f aca="false">IF(OR(C3238&lt;4,C3238&gt;9),"Winter","Summer")</f>
        <v>Winter</v>
      </c>
    </row>
    <row r="3239" customFormat="false" ht="14.25" hidden="false" customHeight="false" outlineLevel="0" collapsed="false">
      <c r="A3239" s="50" t="n">
        <v>45728</v>
      </c>
      <c r="B3239" s="0" t="n">
        <f aca="false">YEAR(A3239)</f>
        <v>2025</v>
      </c>
      <c r="C3239" s="0" t="n">
        <f aca="false">MONTH(A3239)</f>
        <v>3</v>
      </c>
      <c r="D3239" s="49" t="n">
        <v>24.821999</v>
      </c>
      <c r="E3239" s="49" t="n">
        <v>5.8275003</v>
      </c>
      <c r="F3239" s="49" t="n">
        <f aca="false">D3239/E3239</f>
        <v>4.25945906858212</v>
      </c>
      <c r="G3239" s="0" t="str">
        <f aca="false">IF(OR(C3239&lt;4,C3239&gt;9),"Winter","Summer")</f>
        <v>Winter</v>
      </c>
    </row>
    <row r="3240" customFormat="false" ht="14.25" hidden="false" customHeight="false" outlineLevel="0" collapsed="false">
      <c r="A3240" s="50" t="n">
        <v>45729</v>
      </c>
      <c r="B3240" s="0" t="n">
        <f aca="false">YEAR(A3240)</f>
        <v>2025</v>
      </c>
      <c r="C3240" s="0" t="n">
        <f aca="false">MONTH(A3240)</f>
        <v>3</v>
      </c>
      <c r="D3240" s="49" t="n">
        <v>25.9455</v>
      </c>
      <c r="E3240" s="49" t="n">
        <v>5.7434998</v>
      </c>
      <c r="F3240" s="49" t="n">
        <f aca="false">D3240/E3240</f>
        <v>4.5173676161702</v>
      </c>
      <c r="G3240" s="0" t="str">
        <f aca="false">IF(OR(C3240&lt;4,C3240&gt;9),"Winter","Summer")</f>
        <v>Winter</v>
      </c>
    </row>
    <row r="3241" customFormat="false" ht="14.25" hidden="false" customHeight="false" outlineLevel="0" collapsed="false">
      <c r="A3241" s="50" t="n">
        <v>45730</v>
      </c>
      <c r="B3241" s="0" t="n">
        <f aca="false">YEAR(A3241)</f>
        <v>2025</v>
      </c>
      <c r="C3241" s="0" t="n">
        <f aca="false">MONTH(A3241)</f>
        <v>3</v>
      </c>
      <c r="D3241" s="49" t="n">
        <v>25.788</v>
      </c>
      <c r="E3241" s="49" t="n">
        <v>5.6280003</v>
      </c>
      <c r="F3241" s="49" t="n">
        <f aca="false">D3241/E3241</f>
        <v>4.58208930799098</v>
      </c>
      <c r="G3241" s="0" t="str">
        <f aca="false">IF(OR(C3241&lt;4,C3241&gt;9),"Winter","Summer")</f>
        <v>Winter</v>
      </c>
    </row>
    <row r="3242" customFormat="false" ht="14.25" hidden="false" customHeight="false" outlineLevel="0" collapsed="false">
      <c r="A3242" s="50" t="n">
        <v>45731</v>
      </c>
      <c r="B3242" s="0" t="n">
        <f aca="false">YEAR(A3242)</f>
        <v>2025</v>
      </c>
      <c r="C3242" s="0" t="n">
        <f aca="false">MONTH(A3242)</f>
        <v>3</v>
      </c>
      <c r="D3242" s="49" t="n">
        <v>24.654</v>
      </c>
      <c r="E3242" s="49" t="n">
        <v>5.7644997</v>
      </c>
      <c r="F3242" s="49" t="n">
        <f aca="false">D3242/E3242</f>
        <v>4.276867253545</v>
      </c>
      <c r="G3242" s="0" t="str">
        <f aca="false">IF(OR(C3242&lt;4,C3242&gt;9),"Winter","Summer")</f>
        <v>Winter</v>
      </c>
    </row>
    <row r="3243" customFormat="false" ht="14.25" hidden="false" customHeight="false" outlineLevel="0" collapsed="false">
      <c r="A3243" s="50" t="n">
        <v>45732</v>
      </c>
      <c r="B3243" s="0" t="n">
        <f aca="false">YEAR(A3243)</f>
        <v>2025</v>
      </c>
      <c r="C3243" s="0" t="n">
        <f aca="false">MONTH(A3243)</f>
        <v>3</v>
      </c>
      <c r="D3243" s="49" t="n">
        <v>24.78</v>
      </c>
      <c r="E3243" s="49" t="n">
        <v>5.7644997</v>
      </c>
      <c r="F3243" s="49" t="n">
        <f aca="false">D3243/E3243</f>
        <v>4.29872517817982</v>
      </c>
      <c r="G3243" s="0" t="str">
        <f aca="false">IF(OR(C3243&lt;4,C3243&gt;9),"Winter","Summer")</f>
        <v>Winter</v>
      </c>
    </row>
    <row r="3244" customFormat="false" ht="14.25" hidden="false" customHeight="false" outlineLevel="0" collapsed="false">
      <c r="A3244" s="50" t="n">
        <v>45733</v>
      </c>
      <c r="B3244" s="0" t="n">
        <f aca="false">YEAR(A3244)</f>
        <v>2025</v>
      </c>
      <c r="C3244" s="0" t="n">
        <f aca="false">MONTH(A3244)</f>
        <v>3</v>
      </c>
      <c r="D3244" s="49" t="n">
        <v>25.242</v>
      </c>
      <c r="E3244" s="49" t="n">
        <v>5.754</v>
      </c>
      <c r="F3244" s="49" t="n">
        <f aca="false">D3244/E3244</f>
        <v>4.38686131386861</v>
      </c>
      <c r="G3244" s="0" t="str">
        <f aca="false">IF(OR(C3244&lt;4,C3244&gt;9),"Winter","Summer")</f>
        <v>Winter</v>
      </c>
    </row>
    <row r="3245" customFormat="false" ht="14.25" hidden="false" customHeight="false" outlineLevel="0" collapsed="false">
      <c r="A3245" s="50" t="n">
        <v>45734</v>
      </c>
      <c r="B3245" s="0" t="n">
        <f aca="false">YEAR(A3245)</f>
        <v>2025</v>
      </c>
      <c r="C3245" s="0" t="n">
        <f aca="false">MONTH(A3245)</f>
        <v>3</v>
      </c>
      <c r="D3245" s="49" t="n">
        <v>24.6435</v>
      </c>
      <c r="E3245" s="49" t="n">
        <v>5.6594996</v>
      </c>
      <c r="F3245" s="49" t="n">
        <f aca="false">D3245/E3245</f>
        <v>4.35436023354432</v>
      </c>
      <c r="G3245" s="0" t="str">
        <f aca="false">IF(OR(C3245&lt;4,C3245&gt;9),"Winter","Summer")</f>
        <v>Winter</v>
      </c>
    </row>
    <row r="3246" customFormat="false" ht="14.25" hidden="false" customHeight="false" outlineLevel="0" collapsed="false">
      <c r="A3246" s="50" t="n">
        <v>45735</v>
      </c>
      <c r="B3246" s="0" t="n">
        <f aca="false">YEAR(A3246)</f>
        <v>2025</v>
      </c>
      <c r="C3246" s="0" t="n">
        <f aca="false">MONTH(A3246)</f>
        <v>3</v>
      </c>
      <c r="D3246" s="49" t="n">
        <v>25.473</v>
      </c>
      <c r="E3246" s="49" t="n">
        <v>5.565</v>
      </c>
      <c r="F3246" s="49" t="n">
        <f aca="false">D3246/E3246</f>
        <v>4.57735849056604</v>
      </c>
      <c r="G3246" s="0" t="str">
        <f aca="false">IF(OR(C3246&lt;4,C3246&gt;9),"Winter","Summer")</f>
        <v>Winter</v>
      </c>
    </row>
    <row r="3247" customFormat="false" ht="14.25" hidden="false" customHeight="false" outlineLevel="0" collapsed="false">
      <c r="A3247" s="50" t="n">
        <v>45736</v>
      </c>
      <c r="B3247" s="0" t="n">
        <f aca="false">YEAR(A3247)</f>
        <v>2025</v>
      </c>
      <c r="C3247" s="0" t="n">
        <f aca="false">MONTH(A3247)</f>
        <v>3</v>
      </c>
      <c r="D3247" s="49" t="n">
        <v>25.2105</v>
      </c>
      <c r="E3247" s="49" t="n">
        <v>5.7434998</v>
      </c>
      <c r="F3247" s="49" t="n">
        <f aca="false">D3247/E3247</f>
        <v>4.38939686217104</v>
      </c>
      <c r="G3247" s="0" t="str">
        <f aca="false">IF(OR(C3247&lt;4,C3247&gt;9),"Winter","Summer")</f>
        <v>Winter</v>
      </c>
    </row>
    <row r="3248" customFormat="false" ht="14.25" hidden="false" customHeight="false" outlineLevel="0" collapsed="false">
      <c r="A3248" s="50" t="n">
        <v>45737</v>
      </c>
      <c r="B3248" s="0" t="n">
        <f aca="false">YEAR(A3248)</f>
        <v>2025</v>
      </c>
      <c r="C3248" s="0" t="n">
        <f aca="false">MONTH(A3248)</f>
        <v>3</v>
      </c>
      <c r="D3248" s="49" t="n">
        <v>21.251999</v>
      </c>
      <c r="E3248" s="49" t="n">
        <v>5.5545</v>
      </c>
      <c r="F3248" s="49" t="n">
        <f aca="false">D3248/E3248</f>
        <v>3.82608677648753</v>
      </c>
      <c r="G3248" s="0" t="str">
        <f aca="false">IF(OR(C3248&lt;4,C3248&gt;9),"Winter","Summer")</f>
        <v>Winter</v>
      </c>
    </row>
    <row r="3249" customFormat="false" ht="14.25" hidden="false" customHeight="false" outlineLevel="0" collapsed="false">
      <c r="A3249" s="50" t="n">
        <v>45738</v>
      </c>
      <c r="B3249" s="0" t="n">
        <f aca="false">YEAR(A3249)</f>
        <v>2025</v>
      </c>
      <c r="C3249" s="0" t="n">
        <f aca="false">MONTH(A3249)</f>
        <v>3</v>
      </c>
      <c r="D3249" s="49" t="n">
        <v>22.029</v>
      </c>
      <c r="E3249" s="49" t="n">
        <v>5.6070004</v>
      </c>
      <c r="F3249" s="49" t="n">
        <f aca="false">D3249/E3249</f>
        <v>3.92883867102988</v>
      </c>
      <c r="G3249" s="0" t="str">
        <f aca="false">IF(OR(C3249&lt;4,C3249&gt;9),"Winter","Summer")</f>
        <v>Winter</v>
      </c>
    </row>
    <row r="3250" customFormat="false" ht="14.25" hidden="false" customHeight="false" outlineLevel="0" collapsed="false">
      <c r="A3250" s="50" t="n">
        <v>45739</v>
      </c>
      <c r="B3250" s="0" t="n">
        <f aca="false">YEAR(A3250)</f>
        <v>2025</v>
      </c>
      <c r="C3250" s="0" t="n">
        <f aca="false">MONTH(A3250)</f>
        <v>3</v>
      </c>
      <c r="D3250" s="49" t="n">
        <v>25.116</v>
      </c>
      <c r="E3250" s="49" t="n">
        <v>5.6070004</v>
      </c>
      <c r="F3250" s="49" t="n">
        <f aca="false">D3250/E3250</f>
        <v>4.47940042950594</v>
      </c>
      <c r="G3250" s="0" t="str">
        <f aca="false">IF(OR(C3250&lt;4,C3250&gt;9),"Winter","Summer")</f>
        <v>Winter</v>
      </c>
    </row>
    <row r="3251" customFormat="false" ht="14.25" hidden="false" customHeight="false" outlineLevel="0" collapsed="false">
      <c r="A3251" s="50" t="n">
        <v>45740</v>
      </c>
      <c r="B3251" s="0" t="n">
        <f aca="false">YEAR(A3251)</f>
        <v>2025</v>
      </c>
      <c r="C3251" s="0" t="n">
        <f aca="false">MONTH(A3251)</f>
        <v>3</v>
      </c>
      <c r="D3251" s="49" t="n">
        <v>25.2105</v>
      </c>
      <c r="E3251" s="49" t="n">
        <v>5.6594996</v>
      </c>
      <c r="F3251" s="49" t="n">
        <f aca="false">D3251/E3251</f>
        <v>4.45454576938216</v>
      </c>
      <c r="G3251" s="0" t="str">
        <f aca="false">IF(OR(C3251&lt;4,C3251&gt;9),"Winter","Summer")</f>
        <v>Winter</v>
      </c>
    </row>
    <row r="3252" customFormat="false" ht="14.25" hidden="false" customHeight="false" outlineLevel="0" collapsed="false">
      <c r="A3252" s="50" t="n">
        <v>45741</v>
      </c>
      <c r="B3252" s="0" t="n">
        <f aca="false">YEAR(A3252)</f>
        <v>2025</v>
      </c>
      <c r="C3252" s="0" t="n">
        <f aca="false">MONTH(A3252)</f>
        <v>3</v>
      </c>
      <c r="D3252" s="49" t="n">
        <v>24.948</v>
      </c>
      <c r="E3252" s="49" t="n">
        <v>5.6805</v>
      </c>
      <c r="F3252" s="49" t="n">
        <f aca="false">D3252/E3252</f>
        <v>4.39186691312384</v>
      </c>
      <c r="G3252" s="0" t="str">
        <f aca="false">IF(OR(C3252&lt;4,C3252&gt;9),"Winter","Summer")</f>
        <v>Winter</v>
      </c>
    </row>
    <row r="3253" customFormat="false" ht="14.25" hidden="false" customHeight="false" outlineLevel="0" collapsed="false">
      <c r="A3253" s="50" t="n">
        <v>45742</v>
      </c>
      <c r="B3253" s="0" t="n">
        <f aca="false">YEAR(A3253)</f>
        <v>2025</v>
      </c>
      <c r="C3253" s="0" t="n">
        <f aca="false">MONTH(A3253)</f>
        <v>3</v>
      </c>
      <c r="D3253" s="49" t="n">
        <v>24.591</v>
      </c>
      <c r="E3253" s="49" t="n">
        <v>5.544</v>
      </c>
      <c r="F3253" s="49" t="n">
        <f aca="false">D3253/E3253</f>
        <v>4.43560606060606</v>
      </c>
      <c r="G3253" s="0" t="str">
        <f aca="false">IF(OR(C3253&lt;4,C3253&gt;9),"Winter","Summer")</f>
        <v>Winter</v>
      </c>
    </row>
    <row r="3254" customFormat="false" ht="14.25" hidden="false" customHeight="false" outlineLevel="0" collapsed="false">
      <c r="A3254" s="50" t="n">
        <v>45743</v>
      </c>
      <c r="B3254" s="0" t="n">
        <f aca="false">YEAR(A3254)</f>
        <v>2025</v>
      </c>
      <c r="C3254" s="0" t="n">
        <f aca="false">MONTH(A3254)</f>
        <v>3</v>
      </c>
      <c r="D3254" s="49" t="n">
        <v>24.0975</v>
      </c>
      <c r="E3254" s="49" t="n">
        <v>5.4705</v>
      </c>
      <c r="F3254" s="49" t="n">
        <f aca="false">D3254/E3254</f>
        <v>4.40499040307102</v>
      </c>
      <c r="G3254" s="0" t="str">
        <f aca="false">IF(OR(C3254&lt;4,C3254&gt;9),"Winter","Summer")</f>
        <v>Winter</v>
      </c>
    </row>
    <row r="3255" customFormat="false" ht="14.25" hidden="false" customHeight="false" outlineLevel="0" collapsed="false">
      <c r="A3255" s="50" t="n">
        <v>45744</v>
      </c>
      <c r="B3255" s="0" t="n">
        <f aca="false">YEAR(A3255)</f>
        <v>2025</v>
      </c>
      <c r="C3255" s="0" t="n">
        <f aca="false">MONTH(A3255)</f>
        <v>3</v>
      </c>
      <c r="D3255" s="49" t="n">
        <v>21.630001</v>
      </c>
      <c r="E3255" s="49" t="n">
        <v>5.481</v>
      </c>
      <c r="F3255" s="49" t="n">
        <f aca="false">D3255/E3255</f>
        <v>3.94636033570516</v>
      </c>
      <c r="G3255" s="0" t="str">
        <f aca="false">IF(OR(C3255&lt;4,C3255&gt;9),"Winter","Summer")</f>
        <v>Winter</v>
      </c>
    </row>
    <row r="3256" customFormat="false" ht="14.25" hidden="false" customHeight="false" outlineLevel="0" collapsed="false">
      <c r="A3256" s="50" t="n">
        <v>45745</v>
      </c>
      <c r="B3256" s="0" t="n">
        <f aca="false">YEAR(A3256)</f>
        <v>2025</v>
      </c>
      <c r="C3256" s="0" t="n">
        <f aca="false">MONTH(A3256)</f>
        <v>3</v>
      </c>
      <c r="D3256" s="49" t="n">
        <v>21.609</v>
      </c>
      <c r="E3256" s="49" t="n">
        <v>5.3865004</v>
      </c>
      <c r="F3256" s="49" t="n">
        <f aca="false">D3256/E3256</f>
        <v>4.01169560852534</v>
      </c>
      <c r="G3256" s="0" t="str">
        <f aca="false">IF(OR(C3256&lt;4,C3256&gt;9),"Winter","Summer")</f>
        <v>Winter</v>
      </c>
    </row>
    <row r="3257" customFormat="false" ht="14.25" hidden="false" customHeight="false" outlineLevel="0" collapsed="false">
      <c r="A3257" s="50" t="n">
        <v>45746.9583333333</v>
      </c>
      <c r="B3257" s="0" t="n">
        <f aca="false">YEAR(A3257)</f>
        <v>2025</v>
      </c>
      <c r="C3257" s="0" t="n">
        <f aca="false">MONTH(A3257)</f>
        <v>3</v>
      </c>
      <c r="D3257" s="49" t="n">
        <v>24.8535</v>
      </c>
      <c r="E3257" s="49" t="n">
        <v>5.4179997</v>
      </c>
      <c r="F3257" s="49" t="n">
        <f aca="false">D3257/E3257</f>
        <v>4.5872095563239</v>
      </c>
      <c r="G3257" s="0" t="str">
        <f aca="false">IF(OR(C3257&lt;4,C3257&gt;9),"Winter","Summer")</f>
        <v>Winter</v>
      </c>
    </row>
    <row r="3258" customFormat="false" ht="14.25" hidden="false" customHeight="false" outlineLevel="0" collapsed="false">
      <c r="A3258" s="50" t="n">
        <v>45747.9583333333</v>
      </c>
      <c r="B3258" s="0" t="n">
        <f aca="false">YEAR(A3258)</f>
        <v>2025</v>
      </c>
      <c r="C3258" s="0" t="n">
        <f aca="false">MONTH(A3258)</f>
        <v>3</v>
      </c>
      <c r="D3258" s="49" t="n">
        <v>24.4335</v>
      </c>
      <c r="E3258" s="49" t="n">
        <v>5.4389997</v>
      </c>
      <c r="F3258" s="49" t="n">
        <f aca="false">D3258/E3258</f>
        <v>4.49227824005947</v>
      </c>
      <c r="G3258" s="0" t="str">
        <f aca="false">IF(OR(C3258&lt;4,C3258&gt;9),"Winter","Summer")</f>
        <v>Winter</v>
      </c>
    </row>
    <row r="3259" customFormat="false" ht="14.25" hidden="false" customHeight="false" outlineLevel="0" collapsed="false">
      <c r="A3259" s="50" t="n">
        <v>45748.9583333333</v>
      </c>
      <c r="B3259" s="0" t="n">
        <f aca="false">YEAR(A3259)</f>
        <v>2025</v>
      </c>
      <c r="C3259" s="0" t="n">
        <f aca="false">MONTH(A3259)</f>
        <v>4</v>
      </c>
      <c r="D3259" s="49" t="n">
        <v>21.9765</v>
      </c>
      <c r="E3259" s="49" t="n">
        <v>5.6384997</v>
      </c>
      <c r="F3259" s="49" t="n">
        <f aca="false">D3259/E3259</f>
        <v>3.8975793507624</v>
      </c>
      <c r="G3259" s="0" t="str">
        <f aca="false">IF(OR(C3259&lt;4,C3259&gt;9),"Winter","Summer")</f>
        <v>Summer</v>
      </c>
    </row>
    <row r="3260" customFormat="false" ht="14.25" hidden="false" customHeight="false" outlineLevel="0" collapsed="false">
      <c r="A3260" s="50" t="n">
        <v>45749.9583333333</v>
      </c>
      <c r="B3260" s="0" t="n">
        <f aca="false">YEAR(A3260)</f>
        <v>2025</v>
      </c>
      <c r="C3260" s="0" t="n">
        <f aca="false">MONTH(A3260)</f>
        <v>4</v>
      </c>
      <c r="D3260" s="49" t="n">
        <v>21.325499</v>
      </c>
      <c r="E3260" s="49" t="n">
        <v>5.502</v>
      </c>
      <c r="F3260" s="49" t="n">
        <f aca="false">D3260/E3260</f>
        <v>3.87595401672119</v>
      </c>
      <c r="G3260" s="0" t="str">
        <f aca="false">IF(OR(C3260&lt;4,C3260&gt;9),"Winter","Summer")</f>
        <v>Summer</v>
      </c>
    </row>
    <row r="3261" customFormat="false" ht="14.25" hidden="false" customHeight="false" outlineLevel="0" collapsed="false">
      <c r="A3261" s="50" t="n">
        <v>45750.9583333333</v>
      </c>
      <c r="B3261" s="0" t="n">
        <f aca="false">YEAR(A3261)</f>
        <v>2025</v>
      </c>
      <c r="C3261" s="0" t="n">
        <f aca="false">MONTH(A3261)</f>
        <v>4</v>
      </c>
      <c r="D3261" s="49" t="n">
        <v>22.3335</v>
      </c>
      <c r="E3261" s="49" t="n">
        <v>5.397</v>
      </c>
      <c r="F3261" s="49" t="n">
        <f aca="false">D3261/E3261</f>
        <v>4.13813229571985</v>
      </c>
      <c r="G3261" s="0" t="str">
        <f aca="false">IF(OR(C3261&lt;4,C3261&gt;9),"Winter","Summer")</f>
        <v>Summer</v>
      </c>
    </row>
    <row r="3262" customFormat="false" ht="14.25" hidden="false" customHeight="false" outlineLevel="0" collapsed="false">
      <c r="A3262" s="50" t="n">
        <v>45751.9583333333</v>
      </c>
      <c r="B3262" s="0" t="n">
        <f aca="false">YEAR(A3262)</f>
        <v>2025</v>
      </c>
      <c r="C3262" s="0" t="n">
        <f aca="false">MONTH(A3262)</f>
        <v>4</v>
      </c>
      <c r="D3262" s="49" t="n">
        <v>19.897501</v>
      </c>
      <c r="E3262" s="49" t="n">
        <v>5.103</v>
      </c>
      <c r="F3262" s="49" t="n">
        <f aca="false">D3262/E3262</f>
        <v>3.89917715069567</v>
      </c>
      <c r="G3262" s="0" t="str">
        <f aca="false">IF(OR(C3262&lt;4,C3262&gt;9),"Winter","Summer")</f>
        <v>Summer</v>
      </c>
    </row>
    <row r="3263" customFormat="false" ht="14.25" hidden="false" customHeight="false" outlineLevel="0" collapsed="false">
      <c r="A3263" s="50" t="n">
        <v>45752.9583333333</v>
      </c>
      <c r="B3263" s="0" t="n">
        <f aca="false">YEAR(A3263)</f>
        <v>2025</v>
      </c>
      <c r="C3263" s="0" t="n">
        <f aca="false">MONTH(A3263)</f>
        <v>4</v>
      </c>
      <c r="D3263" s="49" t="n">
        <v>21.0735</v>
      </c>
      <c r="E3263" s="49" t="n">
        <v>5.103</v>
      </c>
      <c r="F3263" s="49" t="n">
        <f aca="false">D3263/E3263</f>
        <v>4.12962962962963</v>
      </c>
      <c r="G3263" s="0" t="str">
        <f aca="false">IF(OR(C3263&lt;4,C3263&gt;9),"Winter","Summer")</f>
        <v>Summer</v>
      </c>
    </row>
    <row r="3264" customFormat="false" ht="14.25" hidden="false" customHeight="false" outlineLevel="0" collapsed="false">
      <c r="A3264" s="50" t="n">
        <v>45753.9583333333</v>
      </c>
      <c r="B3264" s="0" t="n">
        <f aca="false">YEAR(A3264)</f>
        <v>2025</v>
      </c>
      <c r="C3264" s="0" t="n">
        <f aca="false">MONTH(A3264)</f>
        <v>4</v>
      </c>
      <c r="D3264" s="49" t="n">
        <v>23.9295</v>
      </c>
      <c r="E3264" s="49" t="n">
        <v>5.1555</v>
      </c>
      <c r="F3264" s="49" t="n">
        <f aca="false">D3264/E3264</f>
        <v>4.64154786150713</v>
      </c>
      <c r="G3264" s="0" t="str">
        <f aca="false">IF(OR(C3264&lt;4,C3264&gt;9),"Winter","Summer")</f>
        <v>Summer</v>
      </c>
    </row>
    <row r="3265" customFormat="false" ht="14.25" hidden="false" customHeight="false" outlineLevel="0" collapsed="false">
      <c r="A3265" s="50" t="n">
        <v>45754.9583333333</v>
      </c>
      <c r="B3265" s="0" t="n">
        <f aca="false">YEAR(A3265)</f>
        <v>2025</v>
      </c>
      <c r="C3265" s="0" t="n">
        <f aca="false">MONTH(A3265)</f>
        <v>4</v>
      </c>
      <c r="D3265" s="49" t="n">
        <v>23.404501</v>
      </c>
      <c r="E3265" s="49" t="n">
        <v>5.0924997</v>
      </c>
      <c r="F3265" s="49" t="n">
        <f aca="false">D3265/E3265</f>
        <v>4.59587675577085</v>
      </c>
      <c r="G3265" s="0" t="str">
        <f aca="false">IF(OR(C3265&lt;4,C3265&gt;9),"Winter","Summer")</f>
        <v>Summer</v>
      </c>
    </row>
    <row r="3266" customFormat="false" ht="14.25" hidden="false" customHeight="false" outlineLevel="0" collapsed="false">
      <c r="A3266" s="50" t="n">
        <v>45755.9583333333</v>
      </c>
      <c r="B3266" s="0" t="n">
        <f aca="false">YEAR(A3266)</f>
        <v>2025</v>
      </c>
      <c r="C3266" s="0" t="n">
        <f aca="false">MONTH(A3266)</f>
        <v>4</v>
      </c>
      <c r="D3266" s="49" t="n">
        <v>23.541</v>
      </c>
      <c r="E3266" s="49" t="n">
        <v>5.1870003</v>
      </c>
      <c r="F3266" s="49" t="n">
        <f aca="false">D3266/E3266</f>
        <v>4.53846127597101</v>
      </c>
      <c r="G3266" s="0" t="str">
        <f aca="false">IF(OR(C3266&lt;4,C3266&gt;9),"Winter","Summer")</f>
        <v>Summer</v>
      </c>
    </row>
    <row r="3267" customFormat="false" ht="14.25" hidden="false" customHeight="false" outlineLevel="0" collapsed="false">
      <c r="A3267" s="50" t="n">
        <v>45756.9583333333</v>
      </c>
      <c r="B3267" s="0" t="n">
        <f aca="false">YEAR(A3267)</f>
        <v>2025</v>
      </c>
      <c r="C3267" s="0" t="n">
        <f aca="false">MONTH(A3267)</f>
        <v>4</v>
      </c>
      <c r="D3267" s="49" t="n">
        <v>22.848</v>
      </c>
      <c r="E3267" s="49" t="n">
        <v>5.0085</v>
      </c>
      <c r="F3267" s="49" t="n">
        <f aca="false">D3267/E3267</f>
        <v>4.56184486373166</v>
      </c>
      <c r="G3267" s="0" t="str">
        <f aca="false">IF(OR(C3267&lt;4,C3267&gt;9),"Winter","Summer")</f>
        <v>Summer</v>
      </c>
    </row>
    <row r="3268" customFormat="false" ht="14.25" hidden="false" customHeight="false" outlineLevel="0" collapsed="false">
      <c r="A3268" s="50" t="n">
        <v>45757.9583333333</v>
      </c>
      <c r="B3268" s="0" t="n">
        <f aca="false">YEAR(A3268)</f>
        <v>2025</v>
      </c>
      <c r="C3268" s="0" t="n">
        <f aca="false">MONTH(A3268)</f>
        <v>4</v>
      </c>
      <c r="D3268" s="49" t="n">
        <v>22.543499</v>
      </c>
      <c r="E3268" s="49" t="n">
        <v>5.0295</v>
      </c>
      <c r="F3268" s="49" t="n">
        <f aca="false">D3268/E3268</f>
        <v>4.48225449845909</v>
      </c>
      <c r="G3268" s="0" t="str">
        <f aca="false">IF(OR(C3268&lt;4,C3268&gt;9),"Winter","Summer")</f>
        <v>Summer</v>
      </c>
    </row>
    <row r="3269" customFormat="false" ht="14.25" hidden="false" customHeight="false" outlineLevel="0" collapsed="false">
      <c r="A3269" s="50" t="n">
        <v>45758.9583333333</v>
      </c>
      <c r="B3269" s="0" t="n">
        <f aca="false">YEAR(A3269)</f>
        <v>2025</v>
      </c>
      <c r="C3269" s="0" t="n">
        <f aca="false">MONTH(A3269)</f>
        <v>4</v>
      </c>
      <c r="D3269" s="49" t="n">
        <v>22.081501</v>
      </c>
      <c r="E3269" s="49" t="n">
        <v>4.9769998</v>
      </c>
      <c r="F3269" s="49" t="n">
        <f aca="false">D3269/E3269</f>
        <v>4.43670923997224</v>
      </c>
      <c r="G3269" s="0" t="str">
        <f aca="false">IF(OR(C3269&lt;4,C3269&gt;9),"Winter","Summer")</f>
        <v>Summer</v>
      </c>
    </row>
    <row r="3270" customFormat="false" ht="14.25" hidden="false" customHeight="false" outlineLevel="0" collapsed="false">
      <c r="A3270" s="50" t="n">
        <v>45759.9583333333</v>
      </c>
      <c r="B3270" s="0" t="n">
        <f aca="false">YEAR(A3270)</f>
        <v>2025</v>
      </c>
      <c r="C3270" s="0" t="n">
        <f aca="false">MONTH(A3270)</f>
        <v>4</v>
      </c>
      <c r="D3270" s="49" t="n">
        <v>21.273</v>
      </c>
      <c r="E3270" s="49" t="n">
        <v>4.9769998</v>
      </c>
      <c r="F3270" s="49" t="n">
        <f aca="false">D3270/E3270</f>
        <v>4.2742617751361</v>
      </c>
      <c r="G3270" s="0" t="str">
        <f aca="false">IF(OR(C3270&lt;4,C3270&gt;9),"Winter","Summer")</f>
        <v>Summer</v>
      </c>
    </row>
    <row r="3271" customFormat="false" ht="14.25" hidden="false" customHeight="false" outlineLevel="0" collapsed="false">
      <c r="A3271" s="50" t="n">
        <v>45760.9583333333</v>
      </c>
      <c r="B3271" s="0" t="n">
        <f aca="false">YEAR(A3271)</f>
        <v>2025</v>
      </c>
      <c r="C3271" s="0" t="n">
        <f aca="false">MONTH(A3271)</f>
        <v>4</v>
      </c>
      <c r="D3271" s="49" t="n">
        <v>22.596</v>
      </c>
      <c r="E3271" s="49" t="n">
        <v>4.9455</v>
      </c>
      <c r="F3271" s="49" t="n">
        <f aca="false">D3271/E3271</f>
        <v>4.56900212314225</v>
      </c>
      <c r="G3271" s="0" t="str">
        <f aca="false">IF(OR(C3271&lt;4,C3271&gt;9),"Winter","Summer")</f>
        <v>Summer</v>
      </c>
    </row>
    <row r="3272" customFormat="false" ht="14.25" hidden="false" customHeight="false" outlineLevel="0" collapsed="false">
      <c r="A3272" s="50" t="n">
        <v>45761.9583333333</v>
      </c>
      <c r="B3272" s="0" t="n">
        <f aca="false">YEAR(A3272)</f>
        <v>2025</v>
      </c>
      <c r="C3272" s="0" t="n">
        <f aca="false">MONTH(A3272)</f>
        <v>4</v>
      </c>
      <c r="D3272" s="49" t="n">
        <v>23.939999</v>
      </c>
      <c r="E3272" s="49" t="n">
        <v>5.0610003</v>
      </c>
      <c r="F3272" s="49" t="n">
        <f aca="false">D3272/E3272</f>
        <v>4.73028997844557</v>
      </c>
      <c r="G3272" s="0" t="str">
        <f aca="false">IF(OR(C3272&lt;4,C3272&gt;9),"Winter","Summer")</f>
        <v>Summer</v>
      </c>
    </row>
    <row r="3273" customFormat="false" ht="14.25" hidden="false" customHeight="false" outlineLevel="0" collapsed="false">
      <c r="A3273" s="50" t="n">
        <v>45762.9583333333</v>
      </c>
      <c r="B3273" s="0" t="n">
        <f aca="false">YEAR(A3273)</f>
        <v>2025</v>
      </c>
      <c r="C3273" s="0" t="n">
        <f aca="false">MONTH(A3273)</f>
        <v>4</v>
      </c>
      <c r="D3273" s="49" t="n">
        <v>21.861</v>
      </c>
      <c r="E3273" s="49" t="n">
        <v>4.9875</v>
      </c>
      <c r="F3273" s="49" t="n">
        <f aca="false">D3273/E3273</f>
        <v>4.38315789473684</v>
      </c>
      <c r="G3273" s="0" t="str">
        <f aca="false">IF(OR(C3273&lt;4,C3273&gt;9),"Winter","Summer")</f>
        <v>Summer</v>
      </c>
    </row>
    <row r="3274" customFormat="false" ht="14.25" hidden="false" customHeight="false" outlineLevel="0" collapsed="false">
      <c r="A3274" s="50" t="n">
        <v>45763.9583333333</v>
      </c>
      <c r="B3274" s="0" t="n">
        <f aca="false">YEAR(A3274)</f>
        <v>2025</v>
      </c>
      <c r="C3274" s="0" t="n">
        <f aca="false">MONTH(A3274)</f>
        <v>4</v>
      </c>
      <c r="D3274" s="49" t="n">
        <v>24.0975</v>
      </c>
      <c r="E3274" s="49" t="n">
        <v>5.0820003</v>
      </c>
      <c r="F3274" s="49" t="n">
        <f aca="false">D3274/E3274</f>
        <v>4.74173525727655</v>
      </c>
      <c r="G3274" s="0" t="str">
        <f aca="false">IF(OR(C3274&lt;4,C3274&gt;9),"Winter","Summer")</f>
        <v>Summer</v>
      </c>
    </row>
    <row r="3275" customFormat="false" ht="14.25" hidden="false" customHeight="false" outlineLevel="0" collapsed="false">
      <c r="A3275" s="50" t="n">
        <v>45764.9583333333</v>
      </c>
      <c r="B3275" s="0" t="n">
        <f aca="false">YEAR(A3275)</f>
        <v>2025</v>
      </c>
      <c r="C3275" s="0" t="n">
        <f aca="false">MONTH(A3275)</f>
        <v>4</v>
      </c>
      <c r="D3275" s="49" t="n">
        <v>23.6145</v>
      </c>
      <c r="E3275" s="49" t="n">
        <v>5.0715</v>
      </c>
      <c r="F3275" s="49" t="n">
        <f aca="false">D3275/E3275</f>
        <v>4.65631469979296</v>
      </c>
      <c r="G3275" s="0" t="str">
        <f aca="false">IF(OR(C3275&lt;4,C3275&gt;9),"Winter","Summer")</f>
        <v>Summer</v>
      </c>
    </row>
    <row r="3276" customFormat="false" ht="14.25" hidden="false" customHeight="false" outlineLevel="0" collapsed="false">
      <c r="A3276" s="50" t="n">
        <v>45765.9583333333</v>
      </c>
      <c r="B3276" s="0" t="n">
        <f aca="false">YEAR(A3276)</f>
        <v>2025</v>
      </c>
      <c r="C3276" s="0" t="n">
        <f aca="false">MONTH(A3276)</f>
        <v>4</v>
      </c>
      <c r="D3276" s="49" t="n">
        <v>22.239</v>
      </c>
      <c r="E3276" s="49" t="n">
        <v>5.0715</v>
      </c>
      <c r="F3276" s="49" t="n">
        <f aca="false">D3276/E3276</f>
        <v>4.38509316770186</v>
      </c>
      <c r="G3276" s="0" t="str">
        <f aca="false">IF(OR(C3276&lt;4,C3276&gt;9),"Winter","Summer")</f>
        <v>Summer</v>
      </c>
    </row>
    <row r="3277" customFormat="false" ht="14.25" hidden="false" customHeight="false" outlineLevel="0" collapsed="false">
      <c r="A3277" s="50" t="n">
        <v>45766.9583333333</v>
      </c>
      <c r="B3277" s="0" t="n">
        <f aca="false">YEAR(A3277)</f>
        <v>2025</v>
      </c>
      <c r="C3277" s="0" t="n">
        <f aca="false">MONTH(A3277)</f>
        <v>4</v>
      </c>
      <c r="D3277" s="49" t="n">
        <v>23.950499</v>
      </c>
      <c r="E3277" s="49" t="n">
        <v>5.0715</v>
      </c>
      <c r="F3277" s="49" t="n">
        <f aca="false">D3277/E3277</f>
        <v>4.72256709060436</v>
      </c>
      <c r="G3277" s="0" t="str">
        <f aca="false">IF(OR(C3277&lt;4,C3277&gt;9),"Winter","Summer")</f>
        <v>Summer</v>
      </c>
    </row>
    <row r="3278" customFormat="false" ht="14.25" hidden="false" customHeight="false" outlineLevel="0" collapsed="false">
      <c r="A3278" s="50" t="n">
        <v>45767.9583333333</v>
      </c>
      <c r="B3278" s="0" t="n">
        <f aca="false">YEAR(A3278)</f>
        <v>2025</v>
      </c>
      <c r="C3278" s="0" t="n">
        <f aca="false">MONTH(A3278)</f>
        <v>4</v>
      </c>
      <c r="D3278" s="49" t="n">
        <v>24.528</v>
      </c>
      <c r="E3278" s="49" t="n">
        <v>5.0715</v>
      </c>
      <c r="F3278" s="49" t="n">
        <f aca="false">D3278/E3278</f>
        <v>4.83643892339545</v>
      </c>
      <c r="G3278" s="0" t="str">
        <f aca="false">IF(OR(C3278&lt;4,C3278&gt;9),"Winter","Summer")</f>
        <v>Summer</v>
      </c>
    </row>
    <row r="3279" customFormat="false" ht="14.25" hidden="false" customHeight="false" outlineLevel="0" collapsed="false">
      <c r="A3279" s="50" t="n">
        <v>45768.9583333333</v>
      </c>
      <c r="B3279" s="0" t="n">
        <f aca="false">YEAR(A3279)</f>
        <v>2025</v>
      </c>
      <c r="C3279" s="0" t="n">
        <f aca="false">MONTH(A3279)</f>
        <v>4</v>
      </c>
      <c r="D3279" s="49" t="n">
        <v>24.737999</v>
      </c>
      <c r="E3279" s="49" t="n">
        <v>5.0715</v>
      </c>
      <c r="F3279" s="49" t="n">
        <f aca="false">D3279/E3279</f>
        <v>4.87784659370995</v>
      </c>
      <c r="G3279" s="0" t="str">
        <f aca="false">IF(OR(C3279&lt;4,C3279&gt;9),"Winter","Summer")</f>
        <v>Summer</v>
      </c>
    </row>
    <row r="3280" customFormat="false" ht="14.25" hidden="false" customHeight="false" outlineLevel="0" collapsed="false">
      <c r="A3280" s="50" t="n">
        <v>45769.9583333333</v>
      </c>
      <c r="B3280" s="0" t="n">
        <f aca="false">YEAR(A3280)</f>
        <v>2025</v>
      </c>
      <c r="C3280" s="0" t="n">
        <f aca="false">MONTH(A3280)</f>
        <v>4</v>
      </c>
      <c r="D3280" s="49" t="n">
        <v>24.538502</v>
      </c>
      <c r="E3280" s="49" t="n">
        <v>5.04</v>
      </c>
      <c r="F3280" s="49" t="n">
        <f aca="false">D3280/E3280</f>
        <v>4.8687503968254</v>
      </c>
      <c r="G3280" s="0" t="str">
        <f aca="false">IF(OR(C3280&lt;4,C3280&gt;9),"Winter","Summer")</f>
        <v>Summer</v>
      </c>
    </row>
    <row r="3281" customFormat="false" ht="14.25" hidden="false" customHeight="false" outlineLevel="0" collapsed="false">
      <c r="A3281" s="50" t="n">
        <v>45770.9583333333</v>
      </c>
      <c r="B3281" s="0" t="n">
        <f aca="false">YEAR(A3281)</f>
        <v>2025</v>
      </c>
      <c r="C3281" s="0" t="n">
        <f aca="false">MONTH(A3281)</f>
        <v>4</v>
      </c>
      <c r="D3281" s="49" t="n">
        <v>24.066</v>
      </c>
      <c r="E3281" s="49" t="n">
        <v>5.04</v>
      </c>
      <c r="F3281" s="49" t="n">
        <f aca="false">D3281/E3281</f>
        <v>4.775</v>
      </c>
      <c r="G3281" s="0" t="str">
        <f aca="false">IF(OR(C3281&lt;4,C3281&gt;9),"Winter","Summer")</f>
        <v>Summer</v>
      </c>
    </row>
    <row r="3282" customFormat="false" ht="14.25" hidden="false" customHeight="false" outlineLevel="0" collapsed="false">
      <c r="A3282" s="50" t="n">
        <v>45771.9583333333</v>
      </c>
      <c r="B3282" s="0" t="n">
        <f aca="false">YEAR(A3282)</f>
        <v>2025</v>
      </c>
      <c r="C3282" s="0" t="n">
        <f aca="false">MONTH(A3282)</f>
        <v>4</v>
      </c>
      <c r="D3282" s="49" t="n">
        <v>23.6985</v>
      </c>
      <c r="E3282" s="49" t="n">
        <v>4.956</v>
      </c>
      <c r="F3282" s="49" t="n">
        <f aca="false">D3282/E3282</f>
        <v>4.78177966101695</v>
      </c>
      <c r="G3282" s="0" t="str">
        <f aca="false">IF(OR(C3282&lt;4,C3282&gt;9),"Winter","Summer")</f>
        <v>Summer</v>
      </c>
    </row>
    <row r="3283" customFormat="false" ht="14.25" hidden="false" customHeight="false" outlineLevel="0" collapsed="false">
      <c r="A3283" s="50" t="n">
        <v>45772.9583333333</v>
      </c>
      <c r="B3283" s="0" t="n">
        <f aca="false">YEAR(A3283)</f>
        <v>2025</v>
      </c>
      <c r="C3283" s="0" t="n">
        <f aca="false">MONTH(A3283)</f>
        <v>4</v>
      </c>
      <c r="D3283" s="49" t="n">
        <v>23.52</v>
      </c>
      <c r="E3283" s="49" t="n">
        <v>4.7985</v>
      </c>
      <c r="F3283" s="49" t="n">
        <f aca="false">D3283/E3283</f>
        <v>4.90153172866521</v>
      </c>
      <c r="G3283" s="0" t="str">
        <f aca="false">IF(OR(C3283&lt;4,C3283&gt;9),"Winter","Summer")</f>
        <v>Summer</v>
      </c>
    </row>
    <row r="3284" customFormat="false" ht="14.25" hidden="false" customHeight="false" outlineLevel="0" collapsed="false">
      <c r="A3284" s="50" t="n">
        <v>45773.9583333333</v>
      </c>
      <c r="B3284" s="0" t="n">
        <f aca="false">YEAR(A3284)</f>
        <v>2025</v>
      </c>
      <c r="C3284" s="0" t="n">
        <f aca="false">MONTH(A3284)</f>
        <v>4</v>
      </c>
      <c r="D3284" s="49" t="n">
        <v>19.782</v>
      </c>
      <c r="E3284" s="49" t="n">
        <v>4.7985</v>
      </c>
      <c r="F3284" s="49" t="n">
        <f aca="false">D3284/E3284</f>
        <v>4.12253829321663</v>
      </c>
      <c r="G3284" s="0" t="str">
        <f aca="false">IF(OR(C3284&lt;4,C3284&gt;9),"Winter","Summer")</f>
        <v>Summer</v>
      </c>
    </row>
    <row r="3285" customFormat="false" ht="14.25" hidden="false" customHeight="false" outlineLevel="0" collapsed="false">
      <c r="A3285" s="50" t="n">
        <v>45774.9583333333</v>
      </c>
      <c r="B3285" s="0" t="n">
        <f aca="false">YEAR(A3285)</f>
        <v>2025</v>
      </c>
      <c r="C3285" s="0" t="n">
        <f aca="false">MONTH(A3285)</f>
        <v>4</v>
      </c>
      <c r="D3285" s="49" t="n">
        <v>23.3205</v>
      </c>
      <c r="E3285" s="49" t="n">
        <v>4.7985</v>
      </c>
      <c r="F3285" s="49" t="n">
        <f aca="false">D3285/E3285</f>
        <v>4.85995623632385</v>
      </c>
      <c r="G3285" s="0" t="str">
        <f aca="false">IF(OR(C3285&lt;4,C3285&gt;9),"Winter","Summer")</f>
        <v>Summer</v>
      </c>
    </row>
    <row r="3286" customFormat="false" ht="14.25" hidden="false" customHeight="false" outlineLevel="0" collapsed="false">
      <c r="A3286" s="50" t="n">
        <v>45775.9583333333</v>
      </c>
      <c r="B3286" s="0" t="n">
        <f aca="false">YEAR(A3286)</f>
        <v>2025</v>
      </c>
      <c r="C3286" s="0" t="n">
        <f aca="false">MONTH(A3286)</f>
        <v>4</v>
      </c>
      <c r="D3286" s="49" t="n">
        <v>23.498999</v>
      </c>
      <c r="E3286" s="49" t="n">
        <v>4.7775</v>
      </c>
      <c r="F3286" s="49" t="n">
        <f aca="false">D3286/E3286</f>
        <v>4.91868110936682</v>
      </c>
      <c r="G3286" s="0" t="str">
        <f aca="false">IF(OR(C3286&lt;4,C3286&gt;9),"Winter","Summer")</f>
        <v>Summer</v>
      </c>
    </row>
    <row r="3287" customFormat="false" ht="14.25" hidden="false" customHeight="false" outlineLevel="0" collapsed="false">
      <c r="A3287" s="50" t="n">
        <v>45776.9583333333</v>
      </c>
      <c r="B3287" s="0" t="n">
        <f aca="false">YEAR(A3287)</f>
        <v>2025</v>
      </c>
      <c r="C3287" s="0" t="n">
        <f aca="false">MONTH(A3287)</f>
        <v>4</v>
      </c>
      <c r="D3287" s="49" t="n">
        <v>23.478</v>
      </c>
      <c r="E3287" s="49" t="n">
        <v>4.7775</v>
      </c>
      <c r="F3287" s="49" t="n">
        <f aca="false">D3287/E3287</f>
        <v>4.91428571428572</v>
      </c>
      <c r="G3287" s="0" t="str">
        <f aca="false">IF(OR(C3287&lt;4,C3287&gt;9),"Winter","Summer")</f>
        <v>Summer</v>
      </c>
    </row>
    <row r="3288" customFormat="false" ht="14.25" hidden="false" customHeight="false" outlineLevel="0" collapsed="false">
      <c r="A3288" s="50" t="n">
        <v>45777.9583333333</v>
      </c>
      <c r="B3288" s="0" t="n">
        <f aca="false">YEAR(A3288)</f>
        <v>2025</v>
      </c>
      <c r="C3288" s="0" t="n">
        <f aca="false">MONTH(A3288)</f>
        <v>4</v>
      </c>
      <c r="D3288" s="49" t="n">
        <v>23.331</v>
      </c>
      <c r="E3288" s="49" t="n">
        <v>4.767</v>
      </c>
      <c r="F3288" s="49" t="n">
        <f aca="false">D3288/E3288</f>
        <v>4.8942731277533</v>
      </c>
      <c r="G3288" s="0" t="str">
        <f aca="false">IF(OR(C3288&lt;4,C3288&gt;9),"Winter","Summer")</f>
        <v>Summer</v>
      </c>
    </row>
    <row r="3289" customFormat="false" ht="14.25" hidden="false" customHeight="false" outlineLevel="0" collapsed="false">
      <c r="A3289" s="50" t="n">
        <v>45778.9583333333</v>
      </c>
      <c r="B3289" s="0" t="n">
        <f aca="false">YEAR(A3289)</f>
        <v>2025</v>
      </c>
      <c r="C3289" s="0" t="n">
        <f aca="false">MONTH(A3289)</f>
        <v>5</v>
      </c>
      <c r="D3289" s="49" t="n">
        <v>23.0895</v>
      </c>
      <c r="E3289" s="49" t="n">
        <v>4.7565002</v>
      </c>
      <c r="F3289" s="49" t="n">
        <f aca="false">D3289/E3289</f>
        <v>4.85430443164914</v>
      </c>
      <c r="G3289" s="0" t="str">
        <f aca="false">IF(OR(C3289&lt;4,C3289&gt;9),"Winter","Summer")</f>
        <v>Summer</v>
      </c>
    </row>
    <row r="3290" customFormat="false" ht="14.25" hidden="false" customHeight="false" outlineLevel="0" collapsed="false">
      <c r="A3290" s="50" t="n">
        <v>45779.9583333333</v>
      </c>
      <c r="B3290" s="0" t="n">
        <f aca="false">YEAR(A3290)</f>
        <v>2025</v>
      </c>
      <c r="C3290" s="0" t="n">
        <f aca="false">MONTH(A3290)</f>
        <v>5</v>
      </c>
      <c r="D3290" s="49" t="n">
        <v>20.1285</v>
      </c>
      <c r="E3290" s="49" t="n">
        <v>4.8405004</v>
      </c>
      <c r="F3290" s="49" t="n">
        <f aca="false">D3290/E3290</f>
        <v>4.15835106634843</v>
      </c>
      <c r="G3290" s="0" t="str">
        <f aca="false">IF(OR(C3290&lt;4,C3290&gt;9),"Winter","Summer")</f>
        <v>Summer</v>
      </c>
    </row>
    <row r="3291" customFormat="false" ht="14.25" hidden="false" customHeight="false" outlineLevel="0" collapsed="false">
      <c r="A3291" s="50" t="n">
        <v>45780.9583333333</v>
      </c>
      <c r="B3291" s="0" t="n">
        <f aca="false">YEAR(A3291)</f>
        <v>2025</v>
      </c>
      <c r="C3291" s="0" t="n">
        <f aca="false">MONTH(A3291)</f>
        <v>5</v>
      </c>
      <c r="D3291" s="49" t="n">
        <v>18.0705</v>
      </c>
      <c r="E3291" s="49" t="n">
        <v>4.8405004</v>
      </c>
      <c r="F3291" s="49" t="n">
        <f aca="false">D3291/E3291</f>
        <v>3.73318841167744</v>
      </c>
      <c r="G3291" s="0" t="str">
        <f aca="false">IF(OR(C3291&lt;4,C3291&gt;9),"Winter","Summer")</f>
        <v>Summer</v>
      </c>
    </row>
    <row r="3292" customFormat="false" ht="14.25" hidden="false" customHeight="false" outlineLevel="0" collapsed="false">
      <c r="A3292" s="50" t="n">
        <v>45781.9583333333</v>
      </c>
      <c r="B3292" s="0" t="n">
        <f aca="false">YEAR(A3292)</f>
        <v>2025</v>
      </c>
      <c r="C3292" s="0" t="n">
        <f aca="false">MONTH(A3292)</f>
        <v>5</v>
      </c>
      <c r="D3292" s="49" t="n">
        <v>23.383501</v>
      </c>
      <c r="E3292" s="49" t="n">
        <v>4.8405004</v>
      </c>
      <c r="F3292" s="49" t="n">
        <f aca="false">D3292/E3292</f>
        <v>4.83080241042848</v>
      </c>
      <c r="G3292" s="0" t="str">
        <f aca="false">IF(OR(C3292&lt;4,C3292&gt;9),"Winter","Summer")</f>
        <v>Summer</v>
      </c>
    </row>
    <row r="3293" customFormat="false" ht="14.25" hidden="false" customHeight="false" outlineLevel="0" collapsed="false">
      <c r="A3293" s="50" t="n">
        <v>45782.9583333333</v>
      </c>
      <c r="B3293" s="0" t="n">
        <f aca="false">YEAR(A3293)</f>
        <v>2025</v>
      </c>
      <c r="C3293" s="0" t="n">
        <f aca="false">MONTH(A3293)</f>
        <v>5</v>
      </c>
      <c r="D3293" s="49" t="n">
        <v>23.939999</v>
      </c>
      <c r="E3293" s="49" t="n">
        <v>4.8405004</v>
      </c>
      <c r="F3293" s="49" t="n">
        <f aca="false">D3293/E3293</f>
        <v>4.94576944978664</v>
      </c>
      <c r="G3293" s="0" t="str">
        <f aca="false">IF(OR(C3293&lt;4,C3293&gt;9),"Winter","Summer")</f>
        <v>Summer</v>
      </c>
    </row>
    <row r="3294" customFormat="false" ht="14.25" hidden="false" customHeight="false" outlineLevel="0" collapsed="false">
      <c r="A3294" s="50" t="n">
        <v>45783.9583333333</v>
      </c>
      <c r="B3294" s="0" t="n">
        <f aca="false">YEAR(A3294)</f>
        <v>2025</v>
      </c>
      <c r="C3294" s="0" t="n">
        <f aca="false">MONTH(A3294)</f>
        <v>5</v>
      </c>
      <c r="D3294" s="49" t="n">
        <v>24.192001</v>
      </c>
      <c r="E3294" s="49" t="n">
        <v>4.998</v>
      </c>
      <c r="F3294" s="49" t="n">
        <f aca="false">D3294/E3294</f>
        <v>4.84033633453381</v>
      </c>
      <c r="G3294" s="0" t="str">
        <f aca="false">IF(OR(C3294&lt;4,C3294&gt;9),"Winter","Summer")</f>
        <v>Summer</v>
      </c>
    </row>
    <row r="3295" customFormat="false" ht="14.25" hidden="false" customHeight="false" outlineLevel="0" collapsed="false">
      <c r="A3295" s="50" t="n">
        <v>45784.9583333333</v>
      </c>
      <c r="B3295" s="0" t="n">
        <f aca="false">YEAR(A3295)</f>
        <v>2025</v>
      </c>
      <c r="C3295" s="0" t="n">
        <f aca="false">MONTH(A3295)</f>
        <v>5</v>
      </c>
      <c r="D3295" s="49" t="n">
        <v>24.2445</v>
      </c>
      <c r="E3295" s="49" t="n">
        <v>4.9875</v>
      </c>
      <c r="F3295" s="49" t="n">
        <f aca="false">D3295/E3295</f>
        <v>4.86105263157895</v>
      </c>
      <c r="G3295" s="0" t="str">
        <f aca="false">IF(OR(C3295&lt;4,C3295&gt;9),"Winter","Summer")</f>
        <v>Summer</v>
      </c>
    </row>
    <row r="3296" customFormat="false" ht="14.25" hidden="false" customHeight="false" outlineLevel="0" collapsed="false">
      <c r="A3296" s="50" t="n">
        <v>45785.9583333333</v>
      </c>
      <c r="B3296" s="0" t="n">
        <f aca="false">YEAR(A3296)</f>
        <v>2025</v>
      </c>
      <c r="C3296" s="0" t="n">
        <f aca="false">MONTH(A3296)</f>
        <v>5</v>
      </c>
      <c r="D3296" s="49" t="n">
        <v>24.108</v>
      </c>
      <c r="E3296" s="49" t="n">
        <v>4.9875</v>
      </c>
      <c r="F3296" s="49" t="n">
        <f aca="false">D3296/E3296</f>
        <v>4.83368421052632</v>
      </c>
      <c r="G3296" s="0" t="str">
        <f aca="false">IF(OR(C3296&lt;4,C3296&gt;9),"Winter","Summer")</f>
        <v>Summer</v>
      </c>
    </row>
    <row r="3297" customFormat="false" ht="14.25" hidden="false" customHeight="false" outlineLevel="0" collapsed="false">
      <c r="A3297" s="50" t="n">
        <v>45786.9583333333</v>
      </c>
      <c r="B3297" s="0" t="n">
        <f aca="false">YEAR(A3297)</f>
        <v>2025</v>
      </c>
      <c r="C3297" s="0" t="n">
        <f aca="false">MONTH(A3297)</f>
        <v>5</v>
      </c>
      <c r="D3297" s="49" t="n">
        <v>22.123499</v>
      </c>
      <c r="E3297" s="49" t="n">
        <v>4.725</v>
      </c>
      <c r="F3297" s="49" t="n">
        <f aca="false">D3297/E3297</f>
        <v>4.68222201058201</v>
      </c>
      <c r="G3297" s="0" t="str">
        <f aca="false">IF(OR(C3297&lt;4,C3297&gt;9),"Winter","Summer")</f>
        <v>Summer</v>
      </c>
    </row>
    <row r="3298" customFormat="false" ht="14.25" hidden="false" customHeight="false" outlineLevel="0" collapsed="false">
      <c r="A3298" s="50" t="n">
        <v>45787.9583333333</v>
      </c>
      <c r="B3298" s="0" t="n">
        <f aca="false">YEAR(A3298)</f>
        <v>2025</v>
      </c>
      <c r="C3298" s="0" t="n">
        <f aca="false">MONTH(A3298)</f>
        <v>5</v>
      </c>
      <c r="D3298" s="49" t="n">
        <v>20.086498</v>
      </c>
      <c r="E3298" s="49" t="n">
        <v>4.725</v>
      </c>
      <c r="F3298" s="49" t="n">
        <f aca="false">D3298/E3298</f>
        <v>4.25111068783069</v>
      </c>
      <c r="G3298" s="0" t="str">
        <f aca="false">IF(OR(C3298&lt;4,C3298&gt;9),"Winter","Summer")</f>
        <v>Summer</v>
      </c>
    </row>
    <row r="3299" customFormat="false" ht="14.25" hidden="false" customHeight="false" outlineLevel="0" collapsed="false">
      <c r="A3299" s="50" t="n">
        <v>45788.9583333333</v>
      </c>
      <c r="B3299" s="0" t="n">
        <f aca="false">YEAR(A3299)</f>
        <v>2025</v>
      </c>
      <c r="C3299" s="0" t="n">
        <f aca="false">MONTH(A3299)</f>
        <v>5</v>
      </c>
      <c r="D3299" s="49" t="n">
        <v>23.4465</v>
      </c>
      <c r="E3299" s="49" t="n">
        <v>4.704</v>
      </c>
      <c r="F3299" s="49" t="n">
        <f aca="false">D3299/E3299</f>
        <v>4.984375</v>
      </c>
      <c r="G3299" s="0" t="str">
        <f aca="false">IF(OR(C3299&lt;4,C3299&gt;9),"Winter","Summer")</f>
        <v>Summer</v>
      </c>
    </row>
    <row r="3300" customFormat="false" ht="14.25" hidden="false" customHeight="false" outlineLevel="0" collapsed="false">
      <c r="A3300" s="50" t="n">
        <v>45789.9583333333</v>
      </c>
      <c r="B3300" s="0" t="n">
        <f aca="false">YEAR(A3300)</f>
        <v>2025</v>
      </c>
      <c r="C3300" s="0" t="n">
        <f aca="false">MONTH(A3300)</f>
        <v>5</v>
      </c>
      <c r="D3300" s="49" t="n">
        <v>23.8035</v>
      </c>
      <c r="E3300" s="49" t="n">
        <v>4.7985</v>
      </c>
      <c r="F3300" s="49" t="n">
        <f aca="false">D3300/E3300</f>
        <v>4.96061269146608</v>
      </c>
      <c r="G3300" s="0" t="str">
        <f aca="false">IF(OR(C3300&lt;4,C3300&gt;9),"Winter","Summer")</f>
        <v>Summer</v>
      </c>
    </row>
    <row r="3301" customFormat="false" ht="14.25" hidden="false" customHeight="false" outlineLevel="0" collapsed="false">
      <c r="A3301" s="50" t="n">
        <v>45790.9583333333</v>
      </c>
      <c r="B3301" s="0" t="n">
        <f aca="false">YEAR(A3301)</f>
        <v>2025</v>
      </c>
      <c r="C3301" s="0" t="n">
        <f aca="false">MONTH(A3301)</f>
        <v>5</v>
      </c>
      <c r="D3301" s="49" t="n">
        <v>23.3625</v>
      </c>
      <c r="E3301" s="49" t="n">
        <v>4.8615003</v>
      </c>
      <c r="F3301" s="49" t="n">
        <f aca="false">D3301/E3301</f>
        <v>4.80561525420455</v>
      </c>
      <c r="G3301" s="0" t="str">
        <f aca="false">IF(OR(C3301&lt;4,C3301&gt;9),"Winter","Summer")</f>
        <v>Summer</v>
      </c>
    </row>
    <row r="3302" customFormat="false" ht="14.25" hidden="false" customHeight="false" outlineLevel="0" collapsed="false">
      <c r="A3302" s="50" t="n">
        <v>45791.9583333333</v>
      </c>
      <c r="B3302" s="0" t="n">
        <f aca="false">YEAR(A3302)</f>
        <v>2025</v>
      </c>
      <c r="C3302" s="0" t="n">
        <f aca="false">MONTH(A3302)</f>
        <v>5</v>
      </c>
      <c r="D3302" s="49" t="n">
        <v>23.5725</v>
      </c>
      <c r="E3302" s="49" t="n">
        <v>4.83</v>
      </c>
      <c r="F3302" s="49" t="n">
        <f aca="false">D3302/E3302</f>
        <v>4.8804347826087</v>
      </c>
      <c r="G3302" s="0" t="str">
        <f aca="false">IF(OR(C3302&lt;4,C3302&gt;9),"Winter","Summer")</f>
        <v>Summer</v>
      </c>
    </row>
    <row r="3303" customFormat="false" ht="14.25" hidden="false" customHeight="false" outlineLevel="0" collapsed="false">
      <c r="A3303" s="50" t="n">
        <v>45792.9583333333</v>
      </c>
      <c r="B3303" s="0" t="n">
        <f aca="false">YEAR(A3303)</f>
        <v>2025</v>
      </c>
      <c r="C3303" s="0" t="n">
        <f aca="false">MONTH(A3303)</f>
        <v>5</v>
      </c>
      <c r="D3303" s="49" t="n">
        <v>22.8165</v>
      </c>
      <c r="E3303" s="49" t="n">
        <v>4.9245</v>
      </c>
      <c r="F3303" s="49" t="n">
        <f aca="false">D3303/E3303</f>
        <v>4.63326226012793</v>
      </c>
      <c r="G3303" s="0" t="str">
        <f aca="false">IF(OR(C3303&lt;4,C3303&gt;9),"Winter","Summer")</f>
        <v>Summer</v>
      </c>
    </row>
    <row r="3304" customFormat="false" ht="14.25" hidden="false" customHeight="false" outlineLevel="0" collapsed="false">
      <c r="A3304" s="50" t="n">
        <v>45793.9583333333</v>
      </c>
      <c r="B3304" s="0" t="n">
        <f aca="false">YEAR(A3304)</f>
        <v>2025</v>
      </c>
      <c r="C3304" s="0" t="n">
        <f aca="false">MONTH(A3304)</f>
        <v>5</v>
      </c>
      <c r="D3304" s="49" t="n">
        <v>22.532999</v>
      </c>
      <c r="E3304" s="49" t="n">
        <v>4.8719997</v>
      </c>
      <c r="F3304" s="49" t="n">
        <f aca="false">D3304/E3304</f>
        <v>4.62500007953613</v>
      </c>
      <c r="G3304" s="0" t="str">
        <f aca="false">IF(OR(C3304&lt;4,C3304&gt;9),"Winter","Summer")</f>
        <v>Summer</v>
      </c>
    </row>
    <row r="3305" customFormat="false" ht="14.25" hidden="false" customHeight="false" outlineLevel="0" collapsed="false">
      <c r="A3305" s="50" t="n">
        <v>45794.9583333333</v>
      </c>
      <c r="B3305" s="0" t="n">
        <f aca="false">YEAR(A3305)</f>
        <v>2025</v>
      </c>
      <c r="C3305" s="0" t="n">
        <f aca="false">MONTH(A3305)</f>
        <v>5</v>
      </c>
      <c r="D3305" s="49" t="n">
        <v>23.2155</v>
      </c>
      <c r="E3305" s="49" t="n">
        <v>4.8719997</v>
      </c>
      <c r="F3305" s="49" t="n">
        <f aca="false">D3305/E3305</f>
        <v>4.76508650031321</v>
      </c>
      <c r="G3305" s="0" t="str">
        <f aca="false">IF(OR(C3305&lt;4,C3305&gt;9),"Winter","Summer")</f>
        <v>Summer</v>
      </c>
    </row>
    <row r="3306" customFormat="false" ht="14.25" hidden="false" customHeight="false" outlineLevel="0" collapsed="false">
      <c r="A3306" s="50" t="n">
        <v>45795.9583333333</v>
      </c>
      <c r="B3306" s="0" t="n">
        <f aca="false">YEAR(A3306)</f>
        <v>2025</v>
      </c>
      <c r="C3306" s="0" t="n">
        <f aca="false">MONTH(A3306)</f>
        <v>5</v>
      </c>
      <c r="D3306" s="49" t="n">
        <v>24.3285</v>
      </c>
      <c r="E3306" s="49" t="n">
        <v>4.8929996</v>
      </c>
      <c r="F3306" s="49" t="n">
        <f aca="false">D3306/E3306</f>
        <v>4.97210341075851</v>
      </c>
      <c r="G3306" s="0" t="str">
        <f aca="false">IF(OR(C3306&lt;4,C3306&gt;9),"Winter","Summer")</f>
        <v>Summer</v>
      </c>
    </row>
    <row r="3307" customFormat="false" ht="14.25" hidden="false" customHeight="false" outlineLevel="0" collapsed="false">
      <c r="A3307" s="50" t="n">
        <v>45796.9583333333</v>
      </c>
      <c r="B3307" s="0" t="n">
        <f aca="false">YEAR(A3307)</f>
        <v>2025</v>
      </c>
      <c r="C3307" s="0" t="n">
        <f aca="false">MONTH(A3307)</f>
        <v>5</v>
      </c>
      <c r="D3307" s="49" t="n">
        <v>24.066</v>
      </c>
      <c r="E3307" s="49" t="n">
        <v>5.0505</v>
      </c>
      <c r="F3307" s="49" t="n">
        <f aca="false">D3307/E3307</f>
        <v>4.76507276507276</v>
      </c>
      <c r="G3307" s="0" t="str">
        <f aca="false">IF(OR(C3307&lt;4,C3307&gt;9),"Winter","Summer")</f>
        <v>Summer</v>
      </c>
    </row>
    <row r="3308" customFormat="false" ht="14.25" hidden="false" customHeight="false" outlineLevel="0" collapsed="false">
      <c r="A3308" s="50" t="n">
        <v>45797.9583333333</v>
      </c>
      <c r="B3308" s="0" t="n">
        <f aca="false">YEAR(A3308)</f>
        <v>2025</v>
      </c>
      <c r="C3308" s="0" t="n">
        <f aca="false">MONTH(A3308)</f>
        <v>5</v>
      </c>
      <c r="D3308" s="49" t="n">
        <v>24.36</v>
      </c>
      <c r="E3308" s="49" t="n">
        <v>5.2815003</v>
      </c>
      <c r="F3308" s="49" t="n">
        <f aca="false">D3308/E3308</f>
        <v>4.61232578174804</v>
      </c>
      <c r="G3308" s="0" t="str">
        <f aca="false">IF(OR(C3308&lt;4,C3308&gt;9),"Winter","Summer")</f>
        <v>Summer</v>
      </c>
    </row>
    <row r="3309" customFormat="false" ht="14.25" hidden="false" customHeight="false" outlineLevel="0" collapsed="false">
      <c r="A3309" s="50" t="n">
        <v>45798.9583333333</v>
      </c>
      <c r="B3309" s="0" t="n">
        <f aca="false">YEAR(A3309)</f>
        <v>2025</v>
      </c>
      <c r="C3309" s="0" t="n">
        <f aca="false">MONTH(A3309)</f>
        <v>5</v>
      </c>
      <c r="D3309" s="49" t="n">
        <v>24.380999</v>
      </c>
      <c r="E3309" s="49" t="n">
        <v>5.208</v>
      </c>
      <c r="F3309" s="49" t="n">
        <f aca="false">D3309/E3309</f>
        <v>4.68145142089094</v>
      </c>
      <c r="G3309" s="0" t="str">
        <f aca="false">IF(OR(C3309&lt;4,C3309&gt;9),"Winter","Summer")</f>
        <v>Summer</v>
      </c>
    </row>
    <row r="3310" customFormat="false" ht="14.25" hidden="false" customHeight="false" outlineLevel="0" collapsed="false">
      <c r="A3310" s="50" t="n">
        <v>45799.9583333333</v>
      </c>
      <c r="B3310" s="0" t="n">
        <f aca="false">YEAR(A3310)</f>
        <v>2025</v>
      </c>
      <c r="C3310" s="0" t="n">
        <f aca="false">MONTH(A3310)</f>
        <v>5</v>
      </c>
      <c r="D3310" s="49" t="n">
        <v>24.612001</v>
      </c>
      <c r="E3310" s="49" t="n">
        <v>5.1134996</v>
      </c>
      <c r="F3310" s="49" t="n">
        <f aca="false">D3310/E3310</f>
        <v>4.81314225584373</v>
      </c>
      <c r="G3310" s="0" t="str">
        <f aca="false">IF(OR(C3310&lt;4,C3310&gt;9),"Winter","Summer")</f>
        <v>Summer</v>
      </c>
    </row>
    <row r="3311" customFormat="false" ht="14.25" hidden="false" customHeight="false" outlineLevel="0" collapsed="false">
      <c r="A3311" s="50" t="n">
        <v>45800.9583333333</v>
      </c>
      <c r="B3311" s="0" t="n">
        <f aca="false">YEAR(A3311)</f>
        <v>2025</v>
      </c>
      <c r="C3311" s="0" t="n">
        <f aca="false">MONTH(A3311)</f>
        <v>5</v>
      </c>
      <c r="D3311" s="49" t="n">
        <v>21.651001</v>
      </c>
      <c r="E3311" s="49" t="n">
        <v>5.1870003</v>
      </c>
      <c r="F3311" s="49" t="n">
        <f aca="false">D3311/E3311</f>
        <v>4.17408902019921</v>
      </c>
      <c r="G3311" s="0" t="str">
        <f aca="false">IF(OR(C3311&lt;4,C3311&gt;9),"Winter","Summer")</f>
        <v>Summer</v>
      </c>
    </row>
    <row r="3312" customFormat="false" ht="14.25" hidden="false" customHeight="false" outlineLevel="0" collapsed="false">
      <c r="A3312" s="50" t="n">
        <v>45801.9583333333</v>
      </c>
      <c r="B3312" s="0" t="n">
        <f aca="false">YEAR(A3312)</f>
        <v>2025</v>
      </c>
      <c r="C3312" s="0" t="n">
        <f aca="false">MONTH(A3312)</f>
        <v>5</v>
      </c>
      <c r="D3312" s="49" t="n">
        <v>13.4505005</v>
      </c>
      <c r="E3312" s="49" t="n">
        <v>5.1870003</v>
      </c>
      <c r="F3312" s="49" t="n">
        <f aca="false">D3312/E3312</f>
        <v>2.59311735532385</v>
      </c>
      <c r="G3312" s="0" t="str">
        <f aca="false">IF(OR(C3312&lt;4,C3312&gt;9),"Winter","Summer")</f>
        <v>Summer</v>
      </c>
    </row>
    <row r="3313" customFormat="false" ht="14.25" hidden="false" customHeight="false" outlineLevel="0" collapsed="false">
      <c r="A3313" s="50" t="n">
        <v>45802.9583333333</v>
      </c>
      <c r="B3313" s="0" t="n">
        <f aca="false">YEAR(A3313)</f>
        <v>2025</v>
      </c>
      <c r="C3313" s="0" t="n">
        <f aca="false">MONTH(A3313)</f>
        <v>5</v>
      </c>
      <c r="D3313" s="49" t="n">
        <v>16.6425</v>
      </c>
      <c r="E3313" s="49" t="n">
        <v>5.1870003</v>
      </c>
      <c r="F3313" s="49" t="n">
        <f aca="false">D3313/E3313</f>
        <v>3.2085018387217</v>
      </c>
      <c r="G3313" s="0" t="str">
        <f aca="false">IF(OR(C3313&lt;4,C3313&gt;9),"Winter","Summer")</f>
        <v>Summer</v>
      </c>
    </row>
    <row r="3314" customFormat="false" ht="14.25" hidden="false" customHeight="false" outlineLevel="0" collapsed="false">
      <c r="A3314" s="50" t="n">
        <v>45803.9583333333</v>
      </c>
      <c r="B3314" s="0" t="n">
        <f aca="false">YEAR(A3314)</f>
        <v>2025</v>
      </c>
      <c r="C3314" s="0" t="n">
        <f aca="false">MONTH(A3314)</f>
        <v>5</v>
      </c>
      <c r="D3314" s="49" t="n">
        <v>20.9895</v>
      </c>
      <c r="E3314" s="49" t="n">
        <v>5.1870003</v>
      </c>
      <c r="F3314" s="49" t="n">
        <f aca="false">D3314/E3314</f>
        <v>4.04655847041304</v>
      </c>
      <c r="G3314" s="0" t="str">
        <f aca="false">IF(OR(C3314&lt;4,C3314&gt;9),"Winter","Summer")</f>
        <v>Summer</v>
      </c>
    </row>
    <row r="3315" customFormat="false" ht="14.25" hidden="false" customHeight="false" outlineLevel="0" collapsed="false">
      <c r="A3315" s="50" t="n">
        <v>45804.9583333333</v>
      </c>
      <c r="B3315" s="0" t="n">
        <f aca="false">YEAR(A3315)</f>
        <v>2025</v>
      </c>
      <c r="C3315" s="0" t="n">
        <f aca="false">MONTH(A3315)</f>
        <v>5</v>
      </c>
      <c r="D3315" s="49" t="n">
        <v>23.52</v>
      </c>
      <c r="E3315" s="49" t="n">
        <v>5.1974998</v>
      </c>
      <c r="F3315" s="49" t="n">
        <f aca="false">D3315/E3315</f>
        <v>4.52525269938442</v>
      </c>
      <c r="G3315" s="0" t="str">
        <f aca="false">IF(OR(C3315&lt;4,C3315&gt;9),"Winter","Summer")</f>
        <v>Summer</v>
      </c>
    </row>
    <row r="3316" customFormat="false" ht="14.25" hidden="false" customHeight="false" outlineLevel="0" collapsed="false">
      <c r="A3316" s="50" t="n">
        <v>45805.9583333333</v>
      </c>
      <c r="B3316" s="0" t="n">
        <f aca="false">YEAR(A3316)</f>
        <v>2025</v>
      </c>
      <c r="C3316" s="0" t="n">
        <f aca="false">MONTH(A3316)</f>
        <v>5</v>
      </c>
      <c r="D3316" s="49" t="n">
        <v>19.467001</v>
      </c>
      <c r="E3316" s="49" t="n">
        <v>5.166</v>
      </c>
      <c r="F3316" s="49" t="n">
        <f aca="false">D3316/E3316</f>
        <v>3.76829287650019</v>
      </c>
      <c r="G3316" s="0" t="str">
        <f aca="false">IF(OR(C3316&lt;4,C3316&gt;9),"Winter","Summer")</f>
        <v>Summer</v>
      </c>
    </row>
    <row r="3317" customFormat="false" ht="14.25" hidden="false" customHeight="false" outlineLevel="0" collapsed="false">
      <c r="A3317" s="50" t="n">
        <v>45806.9583333333</v>
      </c>
      <c r="B3317" s="0" t="n">
        <f aca="false">YEAR(A3317)</f>
        <v>2025</v>
      </c>
      <c r="C3317" s="0" t="n">
        <f aca="false">MONTH(A3317)</f>
        <v>5</v>
      </c>
      <c r="D3317" s="49" t="n">
        <v>20.895</v>
      </c>
      <c r="E3317" s="49" t="n">
        <v>5.019</v>
      </c>
      <c r="F3317" s="49" t="n">
        <f aca="false">D3317/E3317</f>
        <v>4.16317991631799</v>
      </c>
      <c r="G3317" s="0" t="str">
        <f aca="false">IF(OR(C3317&lt;4,C3317&gt;9),"Winter","Summer")</f>
        <v>Summer</v>
      </c>
    </row>
    <row r="3318" customFormat="false" ht="14.25" hidden="false" customHeight="false" outlineLevel="0" collapsed="false">
      <c r="A3318" s="50" t="n">
        <v>45807.9583333333</v>
      </c>
      <c r="B3318" s="0" t="n">
        <f aca="false">YEAR(A3318)</f>
        <v>2025</v>
      </c>
      <c r="C3318" s="0" t="n">
        <f aca="false">MONTH(A3318)</f>
        <v>5</v>
      </c>
      <c r="D3318" s="49" t="n">
        <v>20.6325</v>
      </c>
      <c r="E3318" s="49" t="n">
        <v>4.851</v>
      </c>
      <c r="F3318" s="49" t="n">
        <f aca="false">D3318/E3318</f>
        <v>4.25324675324675</v>
      </c>
      <c r="G3318" s="0" t="str">
        <f aca="false">IF(OR(C3318&lt;4,C3318&gt;9),"Winter","Summer")</f>
        <v>Summer</v>
      </c>
    </row>
    <row r="3319" customFormat="false" ht="14.25" hidden="false" customHeight="false" outlineLevel="0" collapsed="false">
      <c r="A3319" s="50" t="n">
        <v>45808.9583333333</v>
      </c>
      <c r="B3319" s="0" t="n">
        <f aca="false">YEAR(A3319)</f>
        <v>2025</v>
      </c>
      <c r="C3319" s="0" t="n">
        <f aca="false">MONTH(A3319)</f>
        <v>5</v>
      </c>
      <c r="D3319" s="49" t="n">
        <v>16.7895</v>
      </c>
      <c r="E3319" s="49" t="n">
        <v>4.851</v>
      </c>
      <c r="F3319" s="49" t="n">
        <f aca="false">D3319/E3319</f>
        <v>3.46103896103896</v>
      </c>
      <c r="G3319" s="0" t="str">
        <f aca="false">IF(OR(C3319&lt;4,C3319&gt;9),"Winter","Summer")</f>
        <v>Summer</v>
      </c>
    </row>
    <row r="3320" customFormat="false" ht="14.25" hidden="false" customHeight="false" outlineLevel="0" collapsed="false">
      <c r="A3320" s="50" t="n">
        <v>45809.9583333333</v>
      </c>
      <c r="B3320" s="0" t="n">
        <f aca="false">YEAR(A3320)</f>
        <v>2025</v>
      </c>
      <c r="C3320" s="0" t="n">
        <f aca="false">MONTH(A3320)</f>
        <v>6</v>
      </c>
      <c r="D3320" s="49" t="n">
        <v>21.8085</v>
      </c>
      <c r="E3320" s="49" t="n">
        <v>4.8825</v>
      </c>
      <c r="F3320" s="49" t="n">
        <f aca="false">D3320/E3320</f>
        <v>4.46666666666667</v>
      </c>
      <c r="G3320" s="0" t="str">
        <f aca="false">IF(OR(C3320&lt;4,C3320&gt;9),"Winter","Summer")</f>
        <v>Summer</v>
      </c>
    </row>
    <row r="3321" customFormat="false" ht="14.25" hidden="false" customHeight="false" outlineLevel="0" collapsed="false">
      <c r="A3321" s="50" t="n">
        <v>45810.9583333333</v>
      </c>
      <c r="B3321" s="0" t="n">
        <f aca="false">YEAR(A3321)</f>
        <v>2025</v>
      </c>
      <c r="C3321" s="0" t="n">
        <f aca="false">MONTH(A3321)</f>
        <v>6</v>
      </c>
      <c r="D3321" s="49" t="n">
        <v>16.59</v>
      </c>
      <c r="E3321" s="49" t="n">
        <v>4.956</v>
      </c>
      <c r="F3321" s="49" t="n">
        <f aca="false">D3321/E3321</f>
        <v>3.34745762711864</v>
      </c>
      <c r="G3321" s="0" t="str">
        <f aca="false">IF(OR(C3321&lt;4,C3321&gt;9),"Winter","Summer")</f>
        <v>Summer</v>
      </c>
    </row>
    <row r="3322" customFormat="false" ht="14.25" hidden="false" customHeight="false" outlineLevel="0" collapsed="false">
      <c r="A3322" s="50" t="n">
        <v>45811.9583333333</v>
      </c>
      <c r="B3322" s="0" t="n">
        <f aca="false">YEAR(A3322)</f>
        <v>2025</v>
      </c>
      <c r="C3322" s="0" t="n">
        <f aca="false">MONTH(A3322)</f>
        <v>6</v>
      </c>
      <c r="D3322" s="49" t="n">
        <v>20.6535</v>
      </c>
      <c r="E3322" s="49" t="n">
        <v>5.0610003</v>
      </c>
      <c r="F3322" s="49" t="n">
        <f aca="false">D3322/E3322</f>
        <v>4.08091262116701</v>
      </c>
      <c r="G3322" s="0" t="str">
        <f aca="false">IF(OR(C3322&lt;4,C3322&gt;9),"Winter","Summer")</f>
        <v>Summer</v>
      </c>
    </row>
    <row r="3323" customFormat="false" ht="14.25" hidden="false" customHeight="false" outlineLevel="0" collapsed="false">
      <c r="A3323" s="50" t="n">
        <v>45812.9583333333</v>
      </c>
      <c r="B3323" s="0" t="n">
        <f aca="false">YEAR(A3323)</f>
        <v>2025</v>
      </c>
      <c r="C3323" s="0" t="n">
        <f aca="false">MONTH(A3323)</f>
        <v>6</v>
      </c>
      <c r="D3323" s="49" t="n">
        <v>22.7325</v>
      </c>
      <c r="E3323" s="49" t="n">
        <v>5.0610003</v>
      </c>
      <c r="F3323" s="49" t="n">
        <f aca="false">D3323/E3323</f>
        <v>4.49170097855952</v>
      </c>
      <c r="G3323" s="0" t="str">
        <f aca="false">IF(OR(C3323&lt;4,C3323&gt;9),"Winter","Summer")</f>
        <v>Summer</v>
      </c>
    </row>
    <row r="3324" customFormat="false" ht="14.25" hidden="false" customHeight="false" outlineLevel="0" collapsed="false">
      <c r="A3324" s="50" t="n">
        <v>45813.9583333333</v>
      </c>
      <c r="B3324" s="0" t="n">
        <f aca="false">YEAR(A3324)</f>
        <v>2025</v>
      </c>
      <c r="C3324" s="0" t="n">
        <f aca="false">MONTH(A3324)</f>
        <v>6</v>
      </c>
      <c r="D3324" s="49" t="n">
        <v>22.963501</v>
      </c>
      <c r="E3324" s="49" t="n">
        <v>5.124</v>
      </c>
      <c r="F3324" s="49" t="n">
        <f aca="false">D3324/E3324</f>
        <v>4.48155757220921</v>
      </c>
      <c r="G3324" s="0" t="str">
        <f aca="false">IF(OR(C3324&lt;4,C3324&gt;9),"Winter","Summer")</f>
        <v>Summer</v>
      </c>
    </row>
    <row r="3325" customFormat="false" ht="14.25" hidden="false" customHeight="false" outlineLevel="0" collapsed="false">
      <c r="A3325" s="50" t="n">
        <v>45814.9583333333</v>
      </c>
      <c r="B3325" s="0" t="n">
        <f aca="false">YEAR(A3325)</f>
        <v>2025</v>
      </c>
      <c r="C3325" s="0" t="n">
        <f aca="false">MONTH(A3325)</f>
        <v>6</v>
      </c>
      <c r="D3325" s="49" t="n">
        <v>24.0345</v>
      </c>
      <c r="E3325" s="49" t="n">
        <v>5.103</v>
      </c>
      <c r="F3325" s="49" t="n">
        <f aca="false">D3325/E3325</f>
        <v>4.70987654320988</v>
      </c>
      <c r="G3325" s="0" t="str">
        <f aca="false">IF(OR(C3325&lt;4,C3325&gt;9),"Winter","Summer")</f>
        <v>Summer</v>
      </c>
    </row>
    <row r="3326" customFormat="false" ht="14.25" hidden="false" customHeight="false" outlineLevel="0" collapsed="false">
      <c r="A3326" s="50" t="n">
        <v>45815.9583333333</v>
      </c>
      <c r="B3326" s="0" t="n">
        <f aca="false">YEAR(A3326)</f>
        <v>2025</v>
      </c>
      <c r="C3326" s="0" t="n">
        <f aca="false">MONTH(A3326)</f>
        <v>6</v>
      </c>
      <c r="D3326" s="49" t="n">
        <v>19.446001</v>
      </c>
      <c r="E3326" s="49" t="n">
        <v>5.103</v>
      </c>
      <c r="F3326" s="49" t="n">
        <f aca="false">D3326/E3326</f>
        <v>3.81069978444053</v>
      </c>
      <c r="G3326" s="0" t="str">
        <f aca="false">IF(OR(C3326&lt;4,C3326&gt;9),"Winter","Summer")</f>
        <v>Summer</v>
      </c>
    </row>
    <row r="3327" customFormat="false" ht="14.25" hidden="false" customHeight="false" outlineLevel="0" collapsed="false">
      <c r="A3327" s="50" t="n">
        <v>45816.9583333333</v>
      </c>
      <c r="B3327" s="0" t="n">
        <f aca="false">YEAR(A3327)</f>
        <v>2025</v>
      </c>
      <c r="C3327" s="0" t="n">
        <f aca="false">MONTH(A3327)</f>
        <v>6</v>
      </c>
      <c r="D3327" s="49" t="n">
        <v>23.824501</v>
      </c>
      <c r="E3327" s="49" t="n">
        <v>5.124</v>
      </c>
      <c r="F3327" s="49" t="n">
        <f aca="false">D3327/E3327</f>
        <v>4.64959035909446</v>
      </c>
      <c r="G3327" s="0" t="str">
        <f aca="false">IF(OR(C3327&lt;4,C3327&gt;9),"Winter","Summer")</f>
        <v>Summer</v>
      </c>
    </row>
    <row r="3328" customFormat="false" ht="14.25" hidden="false" customHeight="false" outlineLevel="0" collapsed="false">
      <c r="A3328" s="50" t="n">
        <v>45817.9583333333</v>
      </c>
      <c r="B3328" s="0" t="n">
        <f aca="false">YEAR(A3328)</f>
        <v>2025</v>
      </c>
      <c r="C3328" s="0" t="n">
        <f aca="false">MONTH(A3328)</f>
        <v>6</v>
      </c>
      <c r="D3328" s="49" t="n">
        <v>23.604</v>
      </c>
      <c r="E3328" s="49" t="n">
        <v>5.019</v>
      </c>
      <c r="F3328" s="49" t="n">
        <f aca="false">D3328/E3328</f>
        <v>4.70292887029289</v>
      </c>
      <c r="G3328" s="0" t="str">
        <f aca="false">IF(OR(C3328&lt;4,C3328&gt;9),"Winter","Summer")</f>
        <v>Summer</v>
      </c>
    </row>
    <row r="3329" customFormat="false" ht="14.25" hidden="false" customHeight="false" outlineLevel="0" collapsed="false">
      <c r="A3329" s="50" t="n">
        <v>45818.9583333333</v>
      </c>
      <c r="B3329" s="0" t="n">
        <f aca="false">YEAR(A3329)</f>
        <v>2025</v>
      </c>
      <c r="C3329" s="0" t="n">
        <f aca="false">MONTH(A3329)</f>
        <v>6</v>
      </c>
      <c r="D3329" s="49" t="n">
        <v>23.478</v>
      </c>
      <c r="E3329" s="49" t="n">
        <v>4.9665</v>
      </c>
      <c r="F3329" s="49" t="n">
        <f aca="false">D3329/E3329</f>
        <v>4.72727272727273</v>
      </c>
      <c r="G3329" s="0" t="str">
        <f aca="false">IF(OR(C3329&lt;4,C3329&gt;9),"Winter","Summer")</f>
        <v>Summer</v>
      </c>
    </row>
    <row r="3330" customFormat="false" ht="14.25" hidden="false" customHeight="false" outlineLevel="0" collapsed="false">
      <c r="A3330" s="50" t="n">
        <v>45819.9583333333</v>
      </c>
      <c r="B3330" s="0" t="n">
        <f aca="false">YEAR(A3330)</f>
        <v>2025</v>
      </c>
      <c r="C3330" s="0" t="n">
        <f aca="false">MONTH(A3330)</f>
        <v>6</v>
      </c>
      <c r="D3330" s="49" t="n">
        <v>19.6665</v>
      </c>
      <c r="E3330" s="49" t="n">
        <v>5.0295</v>
      </c>
      <c r="F3330" s="49" t="n">
        <f aca="false">D3330/E3330</f>
        <v>3.91022964509395</v>
      </c>
      <c r="G3330" s="0" t="str">
        <f aca="false">IF(OR(C3330&lt;4,C3330&gt;9),"Winter","Summer")</f>
        <v>Summer</v>
      </c>
    </row>
    <row r="3331" customFormat="false" ht="14.25" hidden="false" customHeight="false" outlineLevel="0" collapsed="false">
      <c r="A3331" s="50" t="n">
        <v>45820.9583333333</v>
      </c>
      <c r="B3331" s="0" t="n">
        <f aca="false">YEAR(A3331)</f>
        <v>2025</v>
      </c>
      <c r="C3331" s="0" t="n">
        <f aca="false">MONTH(A3331)</f>
        <v>6</v>
      </c>
      <c r="D3331" s="49" t="n">
        <v>24.0345</v>
      </c>
      <c r="E3331" s="49" t="n">
        <v>5.124</v>
      </c>
      <c r="F3331" s="49" t="n">
        <f aca="false">D3331/E3331</f>
        <v>4.6905737704918</v>
      </c>
      <c r="G3331" s="0" t="str">
        <f aca="false">IF(OR(C3331&lt;4,C3331&gt;9),"Winter","Summer")</f>
        <v>Summer</v>
      </c>
    </row>
    <row r="3332" customFormat="false" ht="14.25" hidden="false" customHeight="false" outlineLevel="0" collapsed="false">
      <c r="A3332" s="50" t="n">
        <v>45821.9583333333</v>
      </c>
      <c r="B3332" s="0" t="n">
        <f aca="false">YEAR(A3332)</f>
        <v>2025</v>
      </c>
      <c r="C3332" s="0" t="n">
        <f aca="false">MONTH(A3332)</f>
        <v>6</v>
      </c>
      <c r="D3332" s="49" t="n">
        <v>22.029</v>
      </c>
      <c r="E3332" s="49" t="n">
        <v>5.271</v>
      </c>
      <c r="F3332" s="49" t="n">
        <f aca="false">D3332/E3332</f>
        <v>4.1792828685259</v>
      </c>
      <c r="G3332" s="0" t="str">
        <f aca="false">IF(OR(C3332&lt;4,C3332&gt;9),"Winter","Summer")</f>
        <v>Summer</v>
      </c>
    </row>
    <row r="3333" customFormat="false" ht="14.25" hidden="false" customHeight="false" outlineLevel="0" collapsed="false">
      <c r="A3333" s="50" t="n">
        <v>45822.9583333333</v>
      </c>
      <c r="B3333" s="0" t="n">
        <f aca="false">YEAR(A3333)</f>
        <v>2025</v>
      </c>
      <c r="C3333" s="0" t="n">
        <f aca="false">MONTH(A3333)</f>
        <v>6</v>
      </c>
      <c r="D3333" s="49" t="n">
        <v>21.084</v>
      </c>
      <c r="E3333" s="49" t="n">
        <v>5.271</v>
      </c>
      <c r="F3333" s="49" t="n">
        <f aca="false">D3333/E3333</f>
        <v>4</v>
      </c>
      <c r="G3333" s="0" t="str">
        <f aca="false">IF(OR(C3333&lt;4,C3333&gt;9),"Winter","Summer")</f>
        <v>Summer</v>
      </c>
    </row>
    <row r="3334" customFormat="false" ht="14.25" hidden="false" customHeight="false" outlineLevel="0" collapsed="false">
      <c r="A3334" s="50" t="n">
        <v>45823.9583333333</v>
      </c>
      <c r="B3334" s="0" t="n">
        <f aca="false">YEAR(A3334)</f>
        <v>2025</v>
      </c>
      <c r="C3334" s="0" t="n">
        <f aca="false">MONTH(A3334)</f>
        <v>6</v>
      </c>
      <c r="D3334" s="49" t="n">
        <v>24.4755</v>
      </c>
      <c r="E3334" s="49" t="n">
        <v>5.2815003</v>
      </c>
      <c r="F3334" s="49" t="n">
        <f aca="false">D3334/E3334</f>
        <v>4.63419456778219</v>
      </c>
      <c r="G3334" s="0" t="str">
        <f aca="false">IF(OR(C3334&lt;4,C3334&gt;9),"Winter","Summer")</f>
        <v>Summer</v>
      </c>
    </row>
    <row r="3335" customFormat="false" ht="14.25" hidden="false" customHeight="false" outlineLevel="0" collapsed="false">
      <c r="A3335" s="50" t="n">
        <v>45824.9583333333</v>
      </c>
      <c r="B3335" s="0" t="n">
        <f aca="false">YEAR(A3335)</f>
        <v>2025</v>
      </c>
      <c r="C3335" s="0" t="n">
        <f aca="false">MONTH(A3335)</f>
        <v>6</v>
      </c>
      <c r="D3335" s="49" t="n">
        <v>23.740501</v>
      </c>
      <c r="E3335" s="49" t="n">
        <v>5.2815003</v>
      </c>
      <c r="F3335" s="49" t="n">
        <f aca="false">D3335/E3335</f>
        <v>4.49502975508683</v>
      </c>
      <c r="G3335" s="0" t="str">
        <f aca="false">IF(OR(C3335&lt;4,C3335&gt;9),"Winter","Summer")</f>
        <v>Summer</v>
      </c>
    </row>
    <row r="3336" customFormat="false" ht="14.25" hidden="false" customHeight="false" outlineLevel="0" collapsed="false">
      <c r="A3336" s="50" t="n">
        <v>45825.9583333333</v>
      </c>
      <c r="B3336" s="0" t="n">
        <f aca="false">YEAR(A3336)</f>
        <v>2025</v>
      </c>
      <c r="C3336" s="0" t="n">
        <f aca="false">MONTH(A3336)</f>
        <v>6</v>
      </c>
      <c r="D3336" s="49" t="n">
        <v>24.737999</v>
      </c>
      <c r="E3336" s="49" t="n">
        <v>5.397</v>
      </c>
      <c r="F3336" s="49" t="n">
        <f aca="false">D3336/E3336</f>
        <v>4.58365740226051</v>
      </c>
      <c r="G3336" s="0" t="str">
        <f aca="false">IF(OR(C3336&lt;4,C3336&gt;9),"Winter","Summer")</f>
        <v>Summer</v>
      </c>
    </row>
    <row r="3337" customFormat="false" ht="14.25" hidden="false" customHeight="false" outlineLevel="0" collapsed="false">
      <c r="A3337" s="50" t="n">
        <v>45826.9583333333</v>
      </c>
      <c r="B3337" s="0" t="n">
        <f aca="false">YEAR(A3337)</f>
        <v>2025</v>
      </c>
      <c r="C3337" s="0" t="n">
        <f aca="false">MONTH(A3337)</f>
        <v>6</v>
      </c>
      <c r="D3337" s="49" t="n">
        <v>25.074</v>
      </c>
      <c r="E3337" s="49" t="n">
        <v>5.376</v>
      </c>
      <c r="F3337" s="49" t="n">
        <f aca="false">D3337/E3337</f>
        <v>4.6640625</v>
      </c>
      <c r="G3337" s="0" t="str">
        <f aca="false">IF(OR(C3337&lt;4,C3337&gt;9),"Winter","Summer")</f>
        <v>Summer</v>
      </c>
    </row>
    <row r="3338" customFormat="false" ht="14.25" hidden="false" customHeight="false" outlineLevel="0" collapsed="false">
      <c r="A3338" s="50" t="n">
        <v>45827.9583333333</v>
      </c>
      <c r="B3338" s="0" t="n">
        <f aca="false">YEAR(A3338)</f>
        <v>2025</v>
      </c>
      <c r="C3338" s="0" t="n">
        <f aca="false">MONTH(A3338)</f>
        <v>6</v>
      </c>
      <c r="D3338" s="49" t="n">
        <v>24.969</v>
      </c>
      <c r="E3338" s="49" t="n">
        <v>5.5965</v>
      </c>
      <c r="F3338" s="49" t="n">
        <f aca="false">D3338/E3338</f>
        <v>4.46153846153846</v>
      </c>
      <c r="G3338" s="0" t="str">
        <f aca="false">IF(OR(C3338&lt;4,C3338&gt;9),"Winter","Summer")</f>
        <v>Summer</v>
      </c>
    </row>
    <row r="3339" customFormat="false" ht="14.25" hidden="false" customHeight="false" outlineLevel="0" collapsed="false">
      <c r="A3339" s="50" t="n">
        <v>45828.9583333333</v>
      </c>
      <c r="B3339" s="0" t="n">
        <f aca="false">YEAR(A3339)</f>
        <v>2025</v>
      </c>
      <c r="C3339" s="0" t="n">
        <f aca="false">MONTH(A3339)</f>
        <v>6</v>
      </c>
      <c r="D3339" s="49" t="n">
        <v>23.435999</v>
      </c>
      <c r="E3339" s="49" t="n">
        <v>5.5125</v>
      </c>
      <c r="F3339" s="49" t="n">
        <f aca="false">D3339/E3339</f>
        <v>4.25142839002268</v>
      </c>
      <c r="G3339" s="0" t="str">
        <f aca="false">IF(OR(C3339&lt;4,C3339&gt;9),"Winter","Summer")</f>
        <v>Summer</v>
      </c>
    </row>
    <row r="3340" customFormat="false" ht="14.25" hidden="false" customHeight="false" outlineLevel="0" collapsed="false">
      <c r="A3340" s="50" t="n">
        <v>45829.9583333333</v>
      </c>
      <c r="B3340" s="0" t="n">
        <f aca="false">YEAR(A3340)</f>
        <v>2025</v>
      </c>
      <c r="C3340" s="0" t="n">
        <f aca="false">MONTH(A3340)</f>
        <v>6</v>
      </c>
      <c r="D3340" s="49" t="n">
        <v>19.130999</v>
      </c>
      <c r="E3340" s="49" t="n">
        <v>5.5125</v>
      </c>
      <c r="F3340" s="49" t="n">
        <f aca="false">D3340/E3340</f>
        <v>3.47047600907029</v>
      </c>
      <c r="G3340" s="0" t="str">
        <f aca="false">IF(OR(C3340&lt;4,C3340&gt;9),"Winter","Summer")</f>
        <v>Summer</v>
      </c>
    </row>
    <row r="3341" customFormat="false" ht="14.25" hidden="false" customHeight="false" outlineLevel="0" collapsed="false">
      <c r="A3341" s="50" t="n">
        <v>45830.9583333333</v>
      </c>
      <c r="B3341" s="0" t="n">
        <f aca="false">YEAR(A3341)</f>
        <v>2025</v>
      </c>
      <c r="C3341" s="0" t="n">
        <f aca="false">MONTH(A3341)</f>
        <v>6</v>
      </c>
      <c r="D3341" s="49" t="n">
        <v>15.907499</v>
      </c>
      <c r="E3341" s="49" t="n">
        <v>5.5125</v>
      </c>
      <c r="F3341" s="49" t="n">
        <f aca="false">D3341/E3341</f>
        <v>2.88571410430839</v>
      </c>
      <c r="G3341" s="0" t="str">
        <f aca="false">IF(OR(C3341&lt;4,C3341&gt;9),"Winter","Summer")</f>
        <v>Summer</v>
      </c>
    </row>
    <row r="3342" customFormat="false" ht="14.25" hidden="false" customHeight="false" outlineLevel="0" collapsed="false">
      <c r="A3342" s="50" t="n">
        <v>45831.9583333333</v>
      </c>
      <c r="B3342" s="0" t="n">
        <f aca="false">YEAR(A3342)</f>
        <v>2025</v>
      </c>
      <c r="C3342" s="0" t="n">
        <f aca="false">MONTH(A3342)</f>
        <v>6</v>
      </c>
      <c r="D3342" s="49" t="n">
        <v>18.858</v>
      </c>
      <c r="E3342" s="49" t="n">
        <v>5.4389997</v>
      </c>
      <c r="F3342" s="49" t="n">
        <f aca="false">D3342/E3342</f>
        <v>3.46718165842149</v>
      </c>
      <c r="G3342" s="0" t="str">
        <f aca="false">IF(OR(C3342&lt;4,C3342&gt;9),"Winter","Summer")</f>
        <v>Summer</v>
      </c>
    </row>
    <row r="3343" customFormat="false" ht="14.25" hidden="false" customHeight="false" outlineLevel="0" collapsed="false">
      <c r="A3343" s="50" t="n">
        <v>45832.9583333333</v>
      </c>
      <c r="B3343" s="0" t="n">
        <f aca="false">YEAR(A3343)</f>
        <v>2025</v>
      </c>
      <c r="C3343" s="0" t="n">
        <f aca="false">MONTH(A3343)</f>
        <v>6</v>
      </c>
      <c r="D3343" s="49" t="n">
        <v>24.6435</v>
      </c>
      <c r="E3343" s="49" t="n">
        <v>4.998</v>
      </c>
      <c r="F3343" s="49" t="n">
        <f aca="false">D3343/E3343</f>
        <v>4.93067226890756</v>
      </c>
      <c r="G3343" s="0" t="str">
        <f aca="false">IF(OR(C3343&lt;4,C3343&gt;9),"Winter","Summer")</f>
        <v>Summer</v>
      </c>
    </row>
    <row r="3344" customFormat="false" ht="14.25" hidden="false" customHeight="false" outlineLevel="0" collapsed="false">
      <c r="A3344" s="50" t="n">
        <v>45833.9583333333</v>
      </c>
      <c r="B3344" s="0" t="n">
        <f aca="false">YEAR(A3344)</f>
        <v>2025</v>
      </c>
      <c r="C3344" s="0" t="n">
        <f aca="false">MONTH(A3344)</f>
        <v>6</v>
      </c>
      <c r="D3344" s="49" t="n">
        <v>22.7325</v>
      </c>
      <c r="E3344" s="49" t="n">
        <v>4.9875</v>
      </c>
      <c r="F3344" s="49" t="n">
        <f aca="false">D3344/E3344</f>
        <v>4.55789473684211</v>
      </c>
      <c r="G3344" s="0" t="str">
        <f aca="false">IF(OR(C3344&lt;4,C3344&gt;9),"Winter","Summer")</f>
        <v>Summer</v>
      </c>
    </row>
    <row r="3345" customFormat="false" ht="14.25" hidden="false" customHeight="false" outlineLevel="0" collapsed="false">
      <c r="A3345" s="50" t="n">
        <v>45834.9583333333</v>
      </c>
      <c r="B3345" s="0" t="n">
        <f aca="false">YEAR(A3345)</f>
        <v>2025</v>
      </c>
      <c r="C3345" s="0" t="n">
        <f aca="false">MONTH(A3345)</f>
        <v>6</v>
      </c>
      <c r="D3345" s="49" t="n">
        <v>21.5145</v>
      </c>
      <c r="E3345" s="49" t="n">
        <v>4.83</v>
      </c>
      <c r="F3345" s="49" t="n">
        <f aca="false">D3345/E3345</f>
        <v>4.45434782608696</v>
      </c>
      <c r="G3345" s="0" t="str">
        <f aca="false">IF(OR(C3345&lt;4,C3345&gt;9),"Winter","Summer")</f>
        <v>Summer</v>
      </c>
    </row>
    <row r="3346" customFormat="false" ht="14.25" hidden="false" customHeight="false" outlineLevel="0" collapsed="false">
      <c r="A3346" s="50" t="n">
        <v>45835.9583333333</v>
      </c>
      <c r="B3346" s="0" t="n">
        <f aca="false">YEAR(A3346)</f>
        <v>2025</v>
      </c>
      <c r="C3346" s="0" t="n">
        <f aca="false">MONTH(A3346)</f>
        <v>6</v>
      </c>
      <c r="D3346" s="49" t="n">
        <v>18.3855</v>
      </c>
      <c r="E3346" s="49" t="n">
        <v>4.767</v>
      </c>
      <c r="F3346" s="49" t="n">
        <f aca="false">D3346/E3346</f>
        <v>3.8568281938326</v>
      </c>
      <c r="G3346" s="0" t="str">
        <f aca="false">IF(OR(C3346&lt;4,C3346&gt;9),"Winter","Summer")</f>
        <v>Summer</v>
      </c>
    </row>
    <row r="3347" customFormat="false" ht="14.25" hidden="false" customHeight="false" outlineLevel="0" collapsed="false">
      <c r="A3347" s="50" t="n">
        <v>45836.9583333333</v>
      </c>
      <c r="B3347" s="0" t="n">
        <f aca="false">YEAR(A3347)</f>
        <v>2025</v>
      </c>
      <c r="C3347" s="0" t="n">
        <f aca="false">MONTH(A3347)</f>
        <v>6</v>
      </c>
      <c r="D3347" s="49" t="n">
        <v>22.879501</v>
      </c>
      <c r="E3347" s="49" t="n">
        <v>4.767</v>
      </c>
      <c r="F3347" s="49" t="n">
        <f aca="false">D3347/E3347</f>
        <v>4.79955968114118</v>
      </c>
      <c r="G3347" s="0" t="str">
        <f aca="false">IF(OR(C3347&lt;4,C3347&gt;9),"Winter","Summer")</f>
        <v>Summer</v>
      </c>
    </row>
    <row r="3348" customFormat="false" ht="14.25" hidden="false" customHeight="false" outlineLevel="0" collapsed="false">
      <c r="A3348" s="50" t="n">
        <v>45837.9583333333</v>
      </c>
      <c r="B3348" s="0" t="n">
        <f aca="false">YEAR(A3348)</f>
        <v>2025</v>
      </c>
      <c r="C3348" s="0" t="n">
        <f aca="false">MONTH(A3348)</f>
        <v>6</v>
      </c>
      <c r="D3348" s="49" t="n">
        <v>23.121</v>
      </c>
      <c r="E3348" s="49" t="n">
        <v>4.767</v>
      </c>
      <c r="F3348" s="49" t="n">
        <f aca="false">D3348/E3348</f>
        <v>4.85022026431718</v>
      </c>
      <c r="G3348" s="0" t="str">
        <f aca="false">IF(OR(C3348&lt;4,C3348&gt;9),"Winter","Summer")</f>
        <v>Summer</v>
      </c>
    </row>
    <row r="3349" customFormat="false" ht="14.25" hidden="false" customHeight="false" outlineLevel="0" collapsed="false">
      <c r="A3349" s="50" t="n">
        <v>45838.9583333333</v>
      </c>
      <c r="B3349" s="0" t="n">
        <f aca="false">YEAR(A3349)</f>
        <v>2025</v>
      </c>
      <c r="C3349" s="0" t="n">
        <f aca="false">MONTH(A3349)</f>
        <v>6</v>
      </c>
      <c r="D3349" s="49" t="n">
        <v>25.6515</v>
      </c>
      <c r="E3349" s="49" t="n">
        <v>4.83</v>
      </c>
      <c r="F3349" s="49" t="n">
        <f aca="false">D3349/E3349</f>
        <v>5.31086956521739</v>
      </c>
      <c r="G3349" s="0" t="str">
        <f aca="false">IF(OR(C3349&lt;4,C3349&gt;9),"Winter","Summer")</f>
        <v>Summer</v>
      </c>
    </row>
    <row r="3350" customFormat="false" ht="14.25" hidden="false" customHeight="false" outlineLevel="0" collapsed="false">
      <c r="A3350" s="50" t="n">
        <v>45839.9583333333</v>
      </c>
      <c r="B3350" s="0" t="n">
        <f aca="false">YEAR(A3350)</f>
        <v>2025</v>
      </c>
      <c r="C3350" s="0" t="n">
        <f aca="false">MONTH(A3350)</f>
        <v>7</v>
      </c>
      <c r="D3350" s="49" t="n">
        <v>24.402</v>
      </c>
      <c r="E3350" s="49" t="n">
        <v>4.8825</v>
      </c>
      <c r="F3350" s="49" t="n">
        <f aca="false">D3350/E3350</f>
        <v>4.99784946236559</v>
      </c>
      <c r="G3350" s="0" t="str">
        <f aca="false">IF(OR(C3350&lt;4,C3350&gt;9),"Winter","Summer")</f>
        <v>Summer</v>
      </c>
    </row>
    <row r="3351" customFormat="false" ht="14.25" hidden="false" customHeight="false" outlineLevel="0" collapsed="false">
      <c r="A3351" s="50" t="n">
        <v>45840.9583333333</v>
      </c>
      <c r="B3351" s="0" t="n">
        <f aca="false">YEAR(A3351)</f>
        <v>2025</v>
      </c>
      <c r="C3351" s="0" t="n">
        <f aca="false">MONTH(A3351)</f>
        <v>7</v>
      </c>
      <c r="D3351" s="49" t="n">
        <v>22.963501</v>
      </c>
      <c r="E3351" s="49" t="n">
        <v>4.8615003</v>
      </c>
      <c r="F3351" s="49" t="n">
        <f aca="false">D3351/E3351</f>
        <v>4.7235420308418</v>
      </c>
      <c r="G3351" s="0" t="str">
        <f aca="false">IF(OR(C3351&lt;4,C3351&gt;9),"Winter","Summer")</f>
        <v>Summer</v>
      </c>
    </row>
    <row r="3352" customFormat="false" ht="14.25" hidden="false" customHeight="false" outlineLevel="0" collapsed="false">
      <c r="A3352" s="50" t="n">
        <v>45841.9583333333</v>
      </c>
      <c r="B3352" s="0" t="n">
        <f aca="false">YEAR(A3352)</f>
        <v>2025</v>
      </c>
      <c r="C3352" s="0" t="n">
        <f aca="false">MONTH(A3352)</f>
        <v>7</v>
      </c>
      <c r="D3352" s="49" t="n">
        <v>20.9265</v>
      </c>
      <c r="E3352" s="49" t="n">
        <v>4.83</v>
      </c>
      <c r="F3352" s="49" t="n">
        <f aca="false">D3352/E3352</f>
        <v>4.33260869565217</v>
      </c>
      <c r="G3352" s="0" t="str">
        <f aca="false">IF(OR(C3352&lt;4,C3352&gt;9),"Winter","Summer")</f>
        <v>Summer</v>
      </c>
    </row>
    <row r="3353" customFormat="false" ht="14.25" hidden="false" customHeight="false" outlineLevel="0" collapsed="false">
      <c r="A3353" s="50" t="n">
        <v>45842.9583333333</v>
      </c>
      <c r="B3353" s="0" t="n">
        <f aca="false">YEAR(A3353)</f>
        <v>2025</v>
      </c>
      <c r="C3353" s="0" t="n">
        <f aca="false">MONTH(A3353)</f>
        <v>7</v>
      </c>
      <c r="D3353" s="49" t="n">
        <v>17.598</v>
      </c>
      <c r="E3353" s="49" t="n">
        <v>4.83</v>
      </c>
      <c r="F3353" s="49" t="n">
        <f aca="false">D3353/E3353</f>
        <v>3.64347826086957</v>
      </c>
      <c r="G3353" s="0" t="str">
        <f aca="false">IF(OR(C3353&lt;4,C3353&gt;9),"Winter","Summer")</f>
        <v>Summer</v>
      </c>
    </row>
    <row r="3354" customFormat="false" ht="14.25" hidden="false" customHeight="false" outlineLevel="0" collapsed="false">
      <c r="A3354" s="50" t="n">
        <v>45843.9583333333</v>
      </c>
      <c r="B3354" s="0" t="n">
        <f aca="false">YEAR(A3354)</f>
        <v>2025</v>
      </c>
      <c r="C3354" s="0" t="n">
        <f aca="false">MONTH(A3354)</f>
        <v>7</v>
      </c>
      <c r="D3354" s="49" t="n">
        <v>22.6695</v>
      </c>
      <c r="E3354" s="49" t="n">
        <v>4.83</v>
      </c>
      <c r="F3354" s="49" t="n">
        <f aca="false">D3354/E3354</f>
        <v>4.69347826086957</v>
      </c>
      <c r="G3354" s="0" t="str">
        <f aca="false">IF(OR(C3354&lt;4,C3354&gt;9),"Winter","Summer")</f>
        <v>Summer</v>
      </c>
    </row>
    <row r="3355" customFormat="false" ht="14.25" hidden="false" customHeight="false" outlineLevel="0" collapsed="false">
      <c r="A3355" s="50" t="n">
        <v>45844.9583333333</v>
      </c>
      <c r="B3355" s="0" t="n">
        <f aca="false">YEAR(A3355)</f>
        <v>2025</v>
      </c>
      <c r="C3355" s="0" t="n">
        <f aca="false">MONTH(A3355)</f>
        <v>7</v>
      </c>
      <c r="D3355" s="49" t="n">
        <v>21.630001</v>
      </c>
      <c r="E3355" s="49" t="n">
        <v>4.83</v>
      </c>
      <c r="F3355" s="49" t="n">
        <f aca="false">D3355/E3355</f>
        <v>4.47826107660455</v>
      </c>
      <c r="G3355" s="0" t="str">
        <f aca="false">IF(OR(C3355&lt;4,C3355&gt;9),"Winter","Summer")</f>
        <v>Summer</v>
      </c>
    </row>
    <row r="3356" customFormat="false" ht="14.25" hidden="false" customHeight="false" outlineLevel="0" collapsed="false">
      <c r="A3356" s="50" t="n">
        <v>45845.9583333333</v>
      </c>
      <c r="B3356" s="0" t="n">
        <f aca="false">YEAR(A3356)</f>
        <v>2025</v>
      </c>
      <c r="C3356" s="0" t="n">
        <f aca="false">MONTH(A3356)</f>
        <v>7</v>
      </c>
      <c r="D3356" s="49" t="n">
        <v>22.879501</v>
      </c>
      <c r="E3356" s="49" t="n">
        <v>4.8615003</v>
      </c>
      <c r="F3356" s="49" t="n">
        <f aca="false">D3356/E3356</f>
        <v>4.70626341419747</v>
      </c>
      <c r="G3356" s="0" t="str">
        <f aca="false">IF(OR(C3356&lt;4,C3356&gt;9),"Winter","Summer")</f>
        <v>Summer</v>
      </c>
    </row>
    <row r="3357" customFormat="false" ht="14.25" hidden="false" customHeight="false" outlineLevel="0" collapsed="false">
      <c r="A3357" s="50" t="n">
        <v>45846.9583333333</v>
      </c>
      <c r="B3357" s="0" t="n">
        <f aca="false">YEAR(A3357)</f>
        <v>2025</v>
      </c>
      <c r="C3357" s="0" t="n">
        <f aca="false">MONTH(A3357)</f>
        <v>7</v>
      </c>
      <c r="D3357" s="49" t="n">
        <v>24.003</v>
      </c>
      <c r="E3357" s="49" t="n">
        <v>4.9769998</v>
      </c>
      <c r="F3357" s="49" t="n">
        <f aca="false">D3357/E3357</f>
        <v>4.82278500392948</v>
      </c>
      <c r="G3357" s="0" t="str">
        <f aca="false">IF(OR(C3357&lt;4,C3357&gt;9),"Winter","Summer")</f>
        <v>Summer</v>
      </c>
    </row>
    <row r="3358" customFormat="false" ht="14.25" hidden="false" customHeight="false" outlineLevel="0" collapsed="false">
      <c r="A3358" s="50" t="n">
        <v>45847.9583333333</v>
      </c>
      <c r="B3358" s="0" t="n">
        <f aca="false">YEAR(A3358)</f>
        <v>2025</v>
      </c>
      <c r="C3358" s="0" t="n">
        <f aca="false">MONTH(A3358)</f>
        <v>7</v>
      </c>
      <c r="D3358" s="49" t="n">
        <v>23.9925</v>
      </c>
      <c r="E3358" s="49" t="n">
        <v>5.0085</v>
      </c>
      <c r="F3358" s="49" t="n">
        <f aca="false">D3358/E3358</f>
        <v>4.79035639412998</v>
      </c>
      <c r="G3358" s="0" t="str">
        <f aca="false">IF(OR(C3358&lt;4,C3358&gt;9),"Winter","Summer")</f>
        <v>Summer</v>
      </c>
    </row>
    <row r="3359" customFormat="false" ht="14.25" hidden="false" customHeight="false" outlineLevel="0" collapsed="false">
      <c r="A3359" s="50" t="n">
        <v>45848.9583333333</v>
      </c>
      <c r="B3359" s="0" t="n">
        <f aca="false">YEAR(A3359)</f>
        <v>2025</v>
      </c>
      <c r="C3359" s="0" t="n">
        <f aca="false">MONTH(A3359)</f>
        <v>7</v>
      </c>
      <c r="D3359" s="49" t="n">
        <v>24.0345</v>
      </c>
      <c r="E3359" s="49" t="n">
        <v>5.019</v>
      </c>
      <c r="F3359" s="49" t="n">
        <f aca="false">D3359/E3359</f>
        <v>4.78870292887029</v>
      </c>
      <c r="G3359" s="0" t="str">
        <f aca="false">IF(OR(C3359&lt;4,C3359&gt;9),"Winter","Summer")</f>
        <v>Summer</v>
      </c>
    </row>
    <row r="3360" customFormat="false" ht="14.25" hidden="false" customHeight="false" outlineLevel="0" collapsed="false">
      <c r="A3360" s="50" t="n">
        <v>45849.9583333333</v>
      </c>
      <c r="B3360" s="0" t="n">
        <f aca="false">YEAR(A3360)</f>
        <v>2025</v>
      </c>
      <c r="C3360" s="0" t="n">
        <f aca="false">MONTH(A3360)</f>
        <v>7</v>
      </c>
      <c r="D3360" s="49" t="n">
        <v>23.5935</v>
      </c>
      <c r="E3360" s="49" t="n">
        <v>5.04</v>
      </c>
      <c r="F3360" s="49" t="n">
        <f aca="false">D3360/E3360</f>
        <v>4.68125</v>
      </c>
      <c r="G3360" s="0" t="str">
        <f aca="false">IF(OR(C3360&lt;4,C3360&gt;9),"Winter","Summer")</f>
        <v>Summer</v>
      </c>
    </row>
    <row r="3361" customFormat="false" ht="14.25" hidden="false" customHeight="false" outlineLevel="0" collapsed="false">
      <c r="A3361" s="50" t="n">
        <v>45850.9583333333</v>
      </c>
      <c r="B3361" s="0" t="n">
        <f aca="false">YEAR(A3361)</f>
        <v>2025</v>
      </c>
      <c r="C3361" s="0" t="n">
        <f aca="false">MONTH(A3361)</f>
        <v>7</v>
      </c>
      <c r="D3361" s="49" t="n">
        <v>23.876999</v>
      </c>
      <c r="E3361" s="49" t="n">
        <v>5.04</v>
      </c>
      <c r="F3361" s="49" t="n">
        <f aca="false">D3361/E3361</f>
        <v>4.7374998015873</v>
      </c>
      <c r="G3361" s="0" t="str">
        <f aca="false">IF(OR(C3361&lt;4,C3361&gt;9),"Winter","Summer")</f>
        <v>Summer</v>
      </c>
    </row>
    <row r="3362" customFormat="false" ht="14.25" hidden="false" customHeight="false" outlineLevel="0" collapsed="false">
      <c r="A3362" s="50" t="n">
        <v>45851.9583333333</v>
      </c>
      <c r="B3362" s="0" t="n">
        <f aca="false">YEAR(A3362)</f>
        <v>2025</v>
      </c>
      <c r="C3362" s="0" t="n">
        <f aca="false">MONTH(A3362)</f>
        <v>7</v>
      </c>
      <c r="D3362" s="49" t="n">
        <v>23.3205</v>
      </c>
      <c r="E3362" s="49" t="n">
        <v>5.0295</v>
      </c>
      <c r="F3362" s="49" t="n">
        <f aca="false">D3362/E3362</f>
        <v>4.63674321503132</v>
      </c>
      <c r="G3362" s="0" t="str">
        <f aca="false">IF(OR(C3362&lt;4,C3362&gt;9),"Winter","Summer")</f>
        <v>Summer</v>
      </c>
    </row>
    <row r="3363" customFormat="false" ht="14.25" hidden="false" customHeight="false" outlineLevel="0" collapsed="false">
      <c r="A3363" s="50" t="n">
        <v>45852.9583333333</v>
      </c>
      <c r="B3363" s="0" t="n">
        <f aca="false">YEAR(A3363)</f>
        <v>2025</v>
      </c>
      <c r="C3363" s="0" t="n">
        <f aca="false">MONTH(A3363)</f>
        <v>7</v>
      </c>
      <c r="D3363" s="49" t="n">
        <v>23.414999</v>
      </c>
      <c r="E3363" s="49" t="n">
        <v>5.019</v>
      </c>
      <c r="F3363" s="49" t="n">
        <f aca="false">D3363/E3363</f>
        <v>4.66527176728432</v>
      </c>
      <c r="G3363" s="0" t="str">
        <f aca="false">IF(OR(C3363&lt;4,C3363&gt;9),"Winter","Summer")</f>
        <v>Summer</v>
      </c>
    </row>
    <row r="3364" customFormat="false" ht="14.25" hidden="false" customHeight="false" outlineLevel="0" collapsed="false">
      <c r="A3364" s="50" t="n">
        <v>45853.9583333333</v>
      </c>
      <c r="B3364" s="0" t="n">
        <f aca="false">YEAR(A3364)</f>
        <v>2025</v>
      </c>
      <c r="C3364" s="0" t="n">
        <f aca="false">MONTH(A3364)</f>
        <v>7</v>
      </c>
      <c r="D3364" s="49" t="n">
        <v>23.9925</v>
      </c>
      <c r="E3364" s="49" t="n">
        <v>4.9665</v>
      </c>
      <c r="F3364" s="49" t="n">
        <f aca="false">D3364/E3364</f>
        <v>4.83086680761099</v>
      </c>
      <c r="G3364" s="0" t="str">
        <f aca="false">IF(OR(C3364&lt;4,C3364&gt;9),"Winter","Summer")</f>
        <v>Summer</v>
      </c>
    </row>
    <row r="3365" customFormat="false" ht="14.25" hidden="false" customHeight="false" outlineLevel="0" collapsed="false">
      <c r="A3365" s="50" t="n">
        <v>45854.9583333333</v>
      </c>
      <c r="B3365" s="0" t="n">
        <f aca="false">YEAR(A3365)</f>
        <v>2025</v>
      </c>
      <c r="C3365" s="0" t="n">
        <f aca="false">MONTH(A3365)</f>
        <v>7</v>
      </c>
      <c r="D3365" s="49" t="n">
        <v>24.5175</v>
      </c>
      <c r="E3365" s="49" t="n">
        <v>5.0295</v>
      </c>
      <c r="F3365" s="49" t="n">
        <f aca="false">D3365/E3365</f>
        <v>4.87473903966597</v>
      </c>
      <c r="G3365" s="0" t="str">
        <f aca="false">IF(OR(C3365&lt;4,C3365&gt;9),"Winter","Summer")</f>
        <v>Summer</v>
      </c>
    </row>
    <row r="3366" customFormat="false" ht="14.25" hidden="false" customHeight="false" outlineLevel="0" collapsed="false">
      <c r="A3366" s="50" t="n">
        <v>45855.9583333333</v>
      </c>
      <c r="B3366" s="0" t="n">
        <f aca="false">YEAR(A3366)</f>
        <v>2025</v>
      </c>
      <c r="C3366" s="0" t="n">
        <f aca="false">MONTH(A3366)</f>
        <v>7</v>
      </c>
      <c r="D3366" s="49" t="n">
        <v>24.6435</v>
      </c>
      <c r="E3366" s="49" t="n">
        <v>5.0085</v>
      </c>
      <c r="F3366" s="49" t="n">
        <f aca="false">D3366/E3366</f>
        <v>4.92033542976939</v>
      </c>
      <c r="G3366" s="0" t="str">
        <f aca="false">IF(OR(C3366&lt;4,C3366&gt;9),"Winter","Summer")</f>
        <v>Summer</v>
      </c>
    </row>
    <row r="3367" customFormat="false" ht="14.25" hidden="false" customHeight="false" outlineLevel="0" collapsed="false">
      <c r="A3367" s="50" t="n">
        <v>45856.9583333333</v>
      </c>
      <c r="B3367" s="0" t="n">
        <f aca="false">YEAR(A3367)</f>
        <v>2025</v>
      </c>
      <c r="C3367" s="0" t="n">
        <f aca="false">MONTH(A3367)</f>
        <v>7</v>
      </c>
      <c r="D3367" s="49" t="n">
        <v>23.898</v>
      </c>
      <c r="E3367" s="49" t="n">
        <v>4.8929996</v>
      </c>
      <c r="F3367" s="49" t="n">
        <f aca="false">D3367/E3367</f>
        <v>4.88412057094793</v>
      </c>
      <c r="G3367" s="0" t="str">
        <f aca="false">IF(OR(C3367&lt;4,C3367&gt;9),"Winter","Summer")</f>
        <v>Summer</v>
      </c>
    </row>
    <row r="3368" customFormat="false" ht="14.25" hidden="false" customHeight="false" outlineLevel="0" collapsed="false">
      <c r="A3368" s="50" t="n">
        <v>45857.9583333333</v>
      </c>
      <c r="B3368" s="0" t="n">
        <f aca="false">YEAR(A3368)</f>
        <v>2025</v>
      </c>
      <c r="C3368" s="0" t="n">
        <f aca="false">MONTH(A3368)</f>
        <v>7</v>
      </c>
      <c r="D3368" s="49" t="n">
        <v>23.52</v>
      </c>
      <c r="E3368" s="49" t="n">
        <v>4.8929996</v>
      </c>
      <c r="F3368" s="49" t="n">
        <f aca="false">D3368/E3368</f>
        <v>4.8068673457484</v>
      </c>
      <c r="G3368" s="0" t="str">
        <f aca="false">IF(OR(C3368&lt;4,C3368&gt;9),"Winter","Summer")</f>
        <v>Summer</v>
      </c>
    </row>
    <row r="3369" customFormat="false" ht="14.25" hidden="false" customHeight="false" outlineLevel="0" collapsed="false">
      <c r="A3369" s="50" t="n">
        <v>45858.9583333333</v>
      </c>
      <c r="B3369" s="0" t="n">
        <f aca="false">YEAR(A3369)</f>
        <v>2025</v>
      </c>
      <c r="C3369" s="0" t="n">
        <f aca="false">MONTH(A3369)</f>
        <v>7</v>
      </c>
      <c r="D3369" s="49" t="n">
        <v>24.129</v>
      </c>
      <c r="E3369" s="49" t="n">
        <v>4.8825</v>
      </c>
      <c r="F3369" s="49" t="n">
        <f aca="false">D3369/E3369</f>
        <v>4.94193548387097</v>
      </c>
      <c r="G3369" s="0" t="str">
        <f aca="false">IF(OR(C3369&lt;4,C3369&gt;9),"Winter","Summer")</f>
        <v>Summer</v>
      </c>
    </row>
    <row r="3370" customFormat="false" ht="14.25" hidden="false" customHeight="false" outlineLevel="0" collapsed="false">
      <c r="A3370" s="50" t="n">
        <v>45859.9583333333</v>
      </c>
      <c r="B3370" s="0" t="n">
        <f aca="false">YEAR(A3370)</f>
        <v>2025</v>
      </c>
      <c r="C3370" s="0" t="n">
        <f aca="false">MONTH(A3370)</f>
        <v>7</v>
      </c>
      <c r="D3370" s="49" t="n">
        <v>23.73</v>
      </c>
      <c r="E3370" s="49" t="n">
        <v>4.9245</v>
      </c>
      <c r="F3370" s="49" t="n">
        <f aca="false">D3370/E3370</f>
        <v>4.81876332622601</v>
      </c>
      <c r="G3370" s="0" t="str">
        <f aca="false">IF(OR(C3370&lt;4,C3370&gt;9),"Winter","Summer")</f>
        <v>Summer</v>
      </c>
    </row>
    <row r="3371" customFormat="false" ht="14.25" hidden="false" customHeight="false" outlineLevel="0" collapsed="false">
      <c r="A3371" s="50" t="n">
        <v>45860.9583333333</v>
      </c>
      <c r="B3371" s="0" t="n">
        <f aca="false">YEAR(A3371)</f>
        <v>2025</v>
      </c>
      <c r="C3371" s="0" t="n">
        <f aca="false">MONTH(A3371)</f>
        <v>7</v>
      </c>
      <c r="D3371" s="49" t="n">
        <v>23.919</v>
      </c>
      <c r="E3371" s="49" t="n">
        <v>4.9455</v>
      </c>
      <c r="F3371" s="49" t="n">
        <f aca="false">D3371/E3371</f>
        <v>4.83651804670913</v>
      </c>
      <c r="G3371" s="0" t="str">
        <f aca="false">IF(OR(C3371&lt;4,C3371&gt;9),"Winter","Summer")</f>
        <v>Summer</v>
      </c>
    </row>
    <row r="3372" customFormat="false" ht="14.25" hidden="false" customHeight="false" outlineLevel="0" collapsed="false">
      <c r="A3372" s="50" t="n">
        <v>45861.9583333333</v>
      </c>
      <c r="B3372" s="0" t="n">
        <f aca="false">YEAR(A3372)</f>
        <v>2025</v>
      </c>
      <c r="C3372" s="0" t="n">
        <f aca="false">MONTH(A3372)</f>
        <v>7</v>
      </c>
      <c r="D3372" s="49" t="n">
        <v>23.876999</v>
      </c>
      <c r="E3372" s="49" t="n">
        <v>4.8929996</v>
      </c>
      <c r="F3372" s="49" t="n">
        <f aca="false">D3372/E3372</f>
        <v>4.8798285207299</v>
      </c>
      <c r="G3372" s="0" t="str">
        <f aca="false">IF(OR(C3372&lt;4,C3372&gt;9),"Winter","Summer")</f>
        <v>Summer</v>
      </c>
    </row>
    <row r="3373" customFormat="false" ht="14.25" hidden="false" customHeight="false" outlineLevel="0" collapsed="false">
      <c r="A3373" s="50" t="n">
        <v>45862.9583333333</v>
      </c>
      <c r="B3373" s="0" t="n">
        <f aca="false">YEAR(A3373)</f>
        <v>2025</v>
      </c>
      <c r="C3373" s="0" t="n">
        <f aca="false">MONTH(A3373)</f>
        <v>7</v>
      </c>
      <c r="D3373" s="49" t="n">
        <v>23.4465</v>
      </c>
      <c r="E3373" s="49" t="n">
        <v>4.7985</v>
      </c>
      <c r="F3373" s="49" t="n">
        <f aca="false">D3373/E3373</f>
        <v>4.88621444201313</v>
      </c>
      <c r="G3373" s="0" t="str">
        <f aca="false">IF(OR(C3373&lt;4,C3373&gt;9),"Winter","Summer")</f>
        <v>Summer</v>
      </c>
    </row>
    <row r="3374" customFormat="false" ht="14.25" hidden="false" customHeight="false" outlineLevel="0" collapsed="false">
      <c r="A3374" s="50" t="n">
        <v>45863.9583333333</v>
      </c>
      <c r="B3374" s="0" t="n">
        <f aca="false">YEAR(A3374)</f>
        <v>2025</v>
      </c>
      <c r="C3374" s="0" t="n">
        <f aca="false">MONTH(A3374)</f>
        <v>7</v>
      </c>
      <c r="D3374" s="49" t="n">
        <v>23.394001</v>
      </c>
      <c r="E3374" s="49" t="n">
        <v>4.83</v>
      </c>
      <c r="F3374" s="49" t="n">
        <f aca="false">D3374/E3374</f>
        <v>4.8434784679089</v>
      </c>
      <c r="G3374" s="0" t="str">
        <f aca="false">IF(OR(C3374&lt;4,C3374&gt;9),"Winter","Summer")</f>
        <v>Summer</v>
      </c>
    </row>
    <row r="3375" customFormat="false" ht="14.25" hidden="false" customHeight="false" outlineLevel="0" collapsed="false">
      <c r="A3375" s="50" t="n">
        <v>45864.9583333333</v>
      </c>
      <c r="B3375" s="0" t="n">
        <f aca="false">YEAR(A3375)</f>
        <v>2025</v>
      </c>
      <c r="C3375" s="0" t="n">
        <f aca="false">MONTH(A3375)</f>
        <v>7</v>
      </c>
      <c r="D3375" s="49" t="n">
        <v>23.352</v>
      </c>
      <c r="E3375" s="49" t="n">
        <v>4.83</v>
      </c>
      <c r="F3375" s="49" t="n">
        <f aca="false">D3375/E3375</f>
        <v>4.83478260869565</v>
      </c>
      <c r="G3375" s="0" t="str">
        <f aca="false">IF(OR(C3375&lt;4,C3375&gt;9),"Winter","Summer")</f>
        <v>Summer</v>
      </c>
    </row>
    <row r="3376" customFormat="false" ht="14.25" hidden="false" customHeight="false" outlineLevel="0" collapsed="false">
      <c r="A3376" s="50" t="n">
        <v>45865.9583333333</v>
      </c>
      <c r="B3376" s="0" t="n">
        <f aca="false">YEAR(A3376)</f>
        <v>2025</v>
      </c>
      <c r="C3376" s="0" t="n">
        <f aca="false">MONTH(A3376)</f>
        <v>7</v>
      </c>
      <c r="D3376" s="49" t="n">
        <v>23.740501</v>
      </c>
      <c r="E3376" s="49" t="n">
        <v>4.8405004</v>
      </c>
      <c r="F3376" s="49" t="n">
        <f aca="false">D3376/E3376</f>
        <v>4.90455511583059</v>
      </c>
      <c r="G3376" s="0" t="str">
        <f aca="false">IF(OR(C3376&lt;4,C3376&gt;9),"Winter","Summer")</f>
        <v>Summer</v>
      </c>
    </row>
    <row r="3377" customFormat="false" ht="14.25" hidden="false" customHeight="false" outlineLevel="0" collapsed="false">
      <c r="A3377" s="50" t="n">
        <v>45866.9583333333</v>
      </c>
      <c r="B3377" s="0" t="n">
        <f aca="false">YEAR(A3377)</f>
        <v>2025</v>
      </c>
      <c r="C3377" s="0" t="n">
        <f aca="false">MONTH(A3377)</f>
        <v>7</v>
      </c>
      <c r="D3377" s="49" t="n">
        <v>24.0135</v>
      </c>
      <c r="E3377" s="49" t="n">
        <v>4.8929996</v>
      </c>
      <c r="F3377" s="49" t="n">
        <f aca="false">D3377/E3377</f>
        <v>4.90772572309223</v>
      </c>
      <c r="G3377" s="0" t="str">
        <f aca="false">IF(OR(C3377&lt;4,C3377&gt;9),"Winter","Summer")</f>
        <v>Summer</v>
      </c>
    </row>
    <row r="3378" customFormat="false" ht="14.25" hidden="false" customHeight="false" outlineLevel="0" collapsed="false">
      <c r="A3378" s="50" t="n">
        <v>45867.9583333333</v>
      </c>
      <c r="B3378" s="0" t="n">
        <f aca="false">YEAR(A3378)</f>
        <v>2025</v>
      </c>
      <c r="C3378" s="0" t="n">
        <f aca="false">MONTH(A3378)</f>
        <v>7</v>
      </c>
      <c r="D3378" s="49" t="n">
        <v>24.087</v>
      </c>
      <c r="E3378" s="49" t="n">
        <v>4.9875</v>
      </c>
      <c r="F3378" s="49" t="n">
        <f aca="false">D3378/E3378</f>
        <v>4.82947368421053</v>
      </c>
      <c r="G3378" s="0" t="str">
        <f aca="false">IF(OR(C3378&lt;4,C3378&gt;9),"Winter","Summer")</f>
        <v>Summer</v>
      </c>
    </row>
    <row r="3379" customFormat="false" ht="14.25" hidden="false" customHeight="false" outlineLevel="0" collapsed="false">
      <c r="A3379" s="50" t="n">
        <v>45868.9583333333</v>
      </c>
      <c r="B3379" s="0" t="n">
        <f aca="false">YEAR(A3379)</f>
        <v>2025</v>
      </c>
      <c r="C3379" s="0" t="n">
        <f aca="false">MONTH(A3379)</f>
        <v>7</v>
      </c>
      <c r="D3379" s="49" t="n">
        <v>23.845499</v>
      </c>
      <c r="E3379" s="49" t="n">
        <v>5.019</v>
      </c>
      <c r="F3379" s="49" t="n">
        <f aca="false">D3379/E3379</f>
        <v>4.75104582586173</v>
      </c>
      <c r="G3379" s="0" t="str">
        <f aca="false">IF(OR(C3379&lt;4,C3379&gt;9),"Winter","Summer")</f>
        <v>Summer</v>
      </c>
    </row>
    <row r="3380" customFormat="false" ht="14.25" hidden="false" customHeight="false" outlineLevel="0" collapsed="false">
      <c r="A3380" s="50" t="n">
        <v>45869.9583333333</v>
      </c>
      <c r="B3380" s="0" t="n">
        <f aca="false">YEAR(A3380)</f>
        <v>2025</v>
      </c>
      <c r="C3380" s="0" t="n">
        <f aca="false">MONTH(A3380)</f>
        <v>7</v>
      </c>
      <c r="D3380" s="49" t="n">
        <v>23.057999</v>
      </c>
      <c r="E3380" s="49" t="n">
        <v>5.0295</v>
      </c>
      <c r="F3380" s="49" t="n">
        <f aca="false">D3380/E3380</f>
        <v>4.58455094939855</v>
      </c>
      <c r="G3380" s="0" t="str">
        <f aca="false">IF(OR(C3380&lt;4,C3380&gt;9),"Winter","Summer")</f>
        <v>Summer</v>
      </c>
    </row>
    <row r="3381" customFormat="false" ht="14.25" hidden="false" customHeight="false" outlineLevel="0" collapsed="false">
      <c r="A3381" s="50" t="n">
        <v>45870.9583333333</v>
      </c>
      <c r="B3381" s="0" t="n">
        <f aca="false">YEAR(A3381)</f>
        <v>2025</v>
      </c>
      <c r="C3381" s="0" t="n">
        <f aca="false">MONTH(A3381)</f>
        <v>8</v>
      </c>
      <c r="D3381" s="49" t="n">
        <v>23.331</v>
      </c>
      <c r="E3381" s="49" t="n">
        <v>4.9035</v>
      </c>
      <c r="F3381" s="49" t="n">
        <f aca="false">D3381/E3381</f>
        <v>4.75802997858672</v>
      </c>
      <c r="G3381" s="0" t="str">
        <f aca="false">IF(OR(C3381&lt;4,C3381&gt;9),"Winter","Summer")</f>
        <v>Summer</v>
      </c>
    </row>
    <row r="3382" customFormat="false" ht="14.25" hidden="false" customHeight="false" outlineLevel="0" collapsed="false">
      <c r="A3382" s="50" t="n">
        <v>45871.9583333333</v>
      </c>
      <c r="B3382" s="0" t="n">
        <f aca="false">YEAR(A3382)</f>
        <v>2025</v>
      </c>
      <c r="C3382" s="0" t="n">
        <f aca="false">MONTH(A3382)</f>
        <v>8</v>
      </c>
      <c r="D3382" s="49" t="n">
        <v>19.95</v>
      </c>
      <c r="E3382" s="49" t="n">
        <v>4.9035</v>
      </c>
      <c r="F3382" s="49" t="n">
        <f aca="false">D3382/E3382</f>
        <v>4.06852248394004</v>
      </c>
      <c r="G3382" s="0" t="str">
        <f aca="false">IF(OR(C3382&lt;4,C3382&gt;9),"Winter","Summer")</f>
        <v>Summer</v>
      </c>
    </row>
    <row r="3383" customFormat="false" ht="14.25" hidden="false" customHeight="false" outlineLevel="0" collapsed="false">
      <c r="A3383" s="50" t="n">
        <v>45872.9583333333</v>
      </c>
      <c r="B3383" s="0" t="n">
        <f aca="false">YEAR(A3383)</f>
        <v>2025</v>
      </c>
      <c r="C3383" s="0" t="n">
        <f aca="false">MONTH(A3383)</f>
        <v>8</v>
      </c>
      <c r="D3383" s="49" t="n">
        <v>19.677</v>
      </c>
      <c r="E3383" s="49" t="n">
        <v>4.9035</v>
      </c>
      <c r="F3383" s="49" t="n">
        <f aca="false">D3383/E3383</f>
        <v>4.01284796573876</v>
      </c>
      <c r="G3383" s="0" t="str">
        <f aca="false">IF(OR(C3383&lt;4,C3383&gt;9),"Winter","Summer")</f>
        <v>Summer</v>
      </c>
    </row>
    <row r="3384" customFormat="false" ht="14.25" hidden="false" customHeight="false" outlineLevel="0" collapsed="false">
      <c r="A3384" s="50" t="n">
        <v>45873.9583333333</v>
      </c>
      <c r="B3384" s="0" t="n">
        <f aca="false">YEAR(A3384)</f>
        <v>2025</v>
      </c>
      <c r="C3384" s="0" t="n">
        <f aca="false">MONTH(A3384)</f>
        <v>8</v>
      </c>
      <c r="D3384" s="49" t="n">
        <v>15.3405</v>
      </c>
      <c r="E3384" s="49" t="n">
        <v>4.9035</v>
      </c>
      <c r="F3384" s="49" t="n">
        <f aca="false">D3384/E3384</f>
        <v>3.12847965738758</v>
      </c>
      <c r="G3384" s="0" t="str">
        <f aca="false">IF(OR(C3384&lt;4,C3384&gt;9),"Winter","Summer")</f>
        <v>Summer</v>
      </c>
    </row>
    <row r="3385" customFormat="false" ht="14.25" hidden="false" customHeight="false" outlineLevel="0" collapsed="false">
      <c r="A3385" s="50" t="n">
        <v>45874.9583333333</v>
      </c>
      <c r="B3385" s="0" t="n">
        <f aca="false">YEAR(A3385)</f>
        <v>2025</v>
      </c>
      <c r="C3385" s="0" t="n">
        <f aca="false">MONTH(A3385)</f>
        <v>8</v>
      </c>
      <c r="D3385" s="49" t="n">
        <v>22.123499</v>
      </c>
      <c r="E3385" s="49" t="n">
        <v>4.914</v>
      </c>
      <c r="F3385" s="49" t="n">
        <f aca="false">D3385/E3385</f>
        <v>4.50213654863655</v>
      </c>
      <c r="G3385" s="0" t="str">
        <f aca="false">IF(OR(C3385&lt;4,C3385&gt;9),"Winter","Summer")</f>
        <v>Summer</v>
      </c>
    </row>
    <row r="3386" customFormat="false" ht="14.25" hidden="false" customHeight="false" outlineLevel="0" collapsed="false">
      <c r="A3386" s="50" t="n">
        <v>45875.9583333333</v>
      </c>
      <c r="B3386" s="0" t="n">
        <f aca="false">YEAR(A3386)</f>
        <v>2025</v>
      </c>
      <c r="C3386" s="0" t="n">
        <f aca="false">MONTH(A3386)</f>
        <v>8</v>
      </c>
      <c r="D3386" s="49" t="n">
        <v>20.2125</v>
      </c>
      <c r="E3386" s="49" t="n">
        <v>4.8719997</v>
      </c>
      <c r="F3386" s="49" t="n">
        <f aca="false">D3386/E3386</f>
        <v>4.14870715201399</v>
      </c>
      <c r="G3386" s="0" t="str">
        <f aca="false">IF(OR(C3386&lt;4,C3386&gt;9),"Winter","Summer")</f>
        <v>Summer</v>
      </c>
    </row>
    <row r="3387" customFormat="false" ht="14.25" hidden="false" customHeight="false" outlineLevel="0" collapsed="false">
      <c r="A3387" s="50" t="n">
        <v>45876.9583333333</v>
      </c>
      <c r="B3387" s="0" t="n">
        <f aca="false">YEAR(A3387)</f>
        <v>2025</v>
      </c>
      <c r="C3387" s="0" t="n">
        <f aca="false">MONTH(A3387)</f>
        <v>8</v>
      </c>
      <c r="D3387" s="49" t="n">
        <v>21</v>
      </c>
      <c r="E3387" s="49" t="n">
        <v>4.8195</v>
      </c>
      <c r="F3387" s="49" t="n">
        <f aca="false">D3387/E3387</f>
        <v>4.35729847494553</v>
      </c>
      <c r="G3387" s="0" t="str">
        <f aca="false">IF(OR(C3387&lt;4,C3387&gt;9),"Winter","Summer")</f>
        <v>Summer</v>
      </c>
    </row>
    <row r="3388" customFormat="false" ht="14.25" hidden="false" customHeight="false" outlineLevel="0" collapsed="false">
      <c r="A3388" s="50" t="n">
        <v>45877.9583333333</v>
      </c>
      <c r="B3388" s="0" t="n">
        <f aca="false">YEAR(A3388)</f>
        <v>2025</v>
      </c>
      <c r="C3388" s="0" t="n">
        <f aca="false">MONTH(A3388)</f>
        <v>8</v>
      </c>
      <c r="D3388" s="49" t="n">
        <v>18.164999</v>
      </c>
      <c r="E3388" s="49" t="n">
        <v>4.8195</v>
      </c>
      <c r="F3388" s="49" t="n">
        <f aca="false">D3388/E3388</f>
        <v>3.76906297333748</v>
      </c>
      <c r="G3388" s="0" t="str">
        <f aca="false">IF(OR(C3388&lt;4,C3388&gt;9),"Winter","Summer")</f>
        <v>Summer</v>
      </c>
    </row>
    <row r="3389" customFormat="false" ht="14.25" hidden="false" customHeight="false" outlineLevel="0" collapsed="false">
      <c r="A3389" s="50" t="n">
        <v>45878.9583333333</v>
      </c>
      <c r="B3389" s="0" t="n">
        <f aca="false">YEAR(A3389)</f>
        <v>2025</v>
      </c>
      <c r="C3389" s="0" t="n">
        <f aca="false">MONTH(A3389)</f>
        <v>8</v>
      </c>
      <c r="D3389" s="49" t="n">
        <v>23.373001</v>
      </c>
      <c r="E3389" s="49" t="n">
        <v>4.8195</v>
      </c>
      <c r="F3389" s="49" t="n">
        <f aca="false">D3389/E3389</f>
        <v>4.84967341010478</v>
      </c>
      <c r="G3389" s="0" t="str">
        <f aca="false">IF(OR(C3389&lt;4,C3389&gt;9),"Winter","Summer")</f>
        <v>Summer</v>
      </c>
    </row>
    <row r="3390" customFormat="false" ht="14.25" hidden="false" customHeight="false" outlineLevel="0" collapsed="false">
      <c r="A3390" s="50" t="n">
        <v>45879.9583333333</v>
      </c>
      <c r="B3390" s="0" t="n">
        <f aca="false">YEAR(A3390)</f>
        <v>2025</v>
      </c>
      <c r="C3390" s="0" t="n">
        <f aca="false">MONTH(A3390)</f>
        <v>8</v>
      </c>
      <c r="D3390" s="49" t="n">
        <v>24.0765</v>
      </c>
      <c r="E3390" s="49" t="n">
        <v>4.8195</v>
      </c>
      <c r="F3390" s="49" t="n">
        <f aca="false">D3390/E3390</f>
        <v>4.99564270152506</v>
      </c>
      <c r="G3390" s="0" t="str">
        <f aca="false">IF(OR(C3390&lt;4,C3390&gt;9),"Winter","Summer")</f>
        <v>Summer</v>
      </c>
    </row>
    <row r="3391" customFormat="false" ht="14.25" hidden="false" customHeight="false" outlineLevel="0" collapsed="false">
      <c r="A3391" s="50" t="n">
        <v>45880.9583333333</v>
      </c>
      <c r="B3391" s="0" t="n">
        <f aca="false">YEAR(A3391)</f>
        <v>2025</v>
      </c>
      <c r="C3391" s="0" t="n">
        <f aca="false">MONTH(A3391)</f>
        <v>8</v>
      </c>
      <c r="D3391" s="49" t="n">
        <v>24.213</v>
      </c>
      <c r="E3391" s="49" t="n">
        <v>4.914</v>
      </c>
      <c r="F3391" s="49" t="n">
        <f aca="false">D3391/E3391</f>
        <v>4.92735042735043</v>
      </c>
      <c r="G3391" s="0" t="str">
        <f aca="false">IF(OR(C3391&lt;4,C3391&gt;9),"Winter","Summer")</f>
        <v>Summer</v>
      </c>
    </row>
    <row r="3392" customFormat="false" ht="14.25" hidden="false" customHeight="false" outlineLevel="0" collapsed="false">
      <c r="A3392" s="50" t="n">
        <v>45881.9583333333</v>
      </c>
      <c r="B3392" s="0" t="n">
        <f aca="false">YEAR(A3392)</f>
        <v>2025</v>
      </c>
      <c r="C3392" s="0" t="n">
        <f aca="false">MONTH(A3392)</f>
        <v>8</v>
      </c>
      <c r="D3392" s="49" t="n">
        <v>24.9585</v>
      </c>
      <c r="E3392" s="49" t="n">
        <v>4.8405004</v>
      </c>
      <c r="F3392" s="49" t="n">
        <f aca="false">D3392/E3392</f>
        <v>5.15618178649464</v>
      </c>
      <c r="G3392" s="0" t="str">
        <f aca="false">IF(OR(C3392&lt;4,C3392&gt;9),"Winter","Summer")</f>
        <v>Summer</v>
      </c>
    </row>
    <row r="3393" customFormat="false" ht="14.25" hidden="false" customHeight="false" outlineLevel="0" collapsed="false">
      <c r="A3393" s="50" t="n">
        <v>45882.9583333333</v>
      </c>
      <c r="B3393" s="0" t="n">
        <f aca="false">YEAR(A3393)</f>
        <v>2025</v>
      </c>
      <c r="C3393" s="0" t="n">
        <f aca="false">MONTH(A3393)</f>
        <v>8</v>
      </c>
      <c r="D3393" s="49" t="n">
        <v>24.549</v>
      </c>
      <c r="E3393" s="49" t="n">
        <v>4.914</v>
      </c>
      <c r="F3393" s="49" t="n">
        <f aca="false">D3393/E3393</f>
        <v>4.9957264957265</v>
      </c>
      <c r="G3393" s="0" t="str">
        <f aca="false">IF(OR(C3393&lt;4,C3393&gt;9),"Winter","Summer")</f>
        <v>Summer</v>
      </c>
    </row>
    <row r="3394" customFormat="false" ht="14.25" hidden="false" customHeight="false" outlineLevel="0" collapsed="false">
      <c r="A3394" s="50" t="n">
        <v>45883.9583333333</v>
      </c>
      <c r="B3394" s="0" t="n">
        <f aca="false">YEAR(A3394)</f>
        <v>2025</v>
      </c>
      <c r="C3394" s="0" t="n">
        <f aca="false">MONTH(A3394)</f>
        <v>8</v>
      </c>
      <c r="D3394" s="49" t="n">
        <v>23.478</v>
      </c>
      <c r="E3394" s="49" t="n">
        <v>4.8405004</v>
      </c>
      <c r="F3394" s="49" t="n">
        <f aca="false">D3394/E3394</f>
        <v>4.85032497879765</v>
      </c>
      <c r="G3394" s="0" t="str">
        <f aca="false">IF(OR(C3394&lt;4,C3394&gt;9),"Winter","Summer")</f>
        <v>Summer</v>
      </c>
    </row>
    <row r="3395" customFormat="false" ht="14.25" hidden="false" customHeight="false" outlineLevel="0" collapsed="false">
      <c r="A3395" s="50" t="n">
        <v>45884.9583333333</v>
      </c>
      <c r="B3395" s="0" t="n">
        <f aca="false">YEAR(A3395)</f>
        <v>2025</v>
      </c>
      <c r="C3395" s="0" t="n">
        <f aca="false">MONTH(A3395)</f>
        <v>8</v>
      </c>
      <c r="D3395" s="49" t="n">
        <v>23.184</v>
      </c>
      <c r="E3395" s="49" t="n">
        <v>4.7355003</v>
      </c>
      <c r="F3395" s="49" t="n">
        <f aca="false">D3395/E3395</f>
        <v>4.8957868295352</v>
      </c>
      <c r="G3395" s="0" t="str">
        <f aca="false">IF(OR(C3395&lt;4,C3395&gt;9),"Winter","Summer")</f>
        <v>Summer</v>
      </c>
    </row>
    <row r="3396" customFormat="false" ht="14.25" hidden="false" customHeight="false" outlineLevel="0" collapsed="false">
      <c r="A3396" s="50" t="n">
        <v>45885.9583333333</v>
      </c>
      <c r="B3396" s="0" t="n">
        <f aca="false">YEAR(A3396)</f>
        <v>2025</v>
      </c>
      <c r="C3396" s="0" t="n">
        <f aca="false">MONTH(A3396)</f>
        <v>8</v>
      </c>
      <c r="D3396" s="49" t="n">
        <v>23.0475</v>
      </c>
      <c r="E3396" s="49" t="n">
        <v>4.7355003</v>
      </c>
      <c r="F3396" s="49" t="n">
        <f aca="false">D3396/E3396</f>
        <v>4.86696199765841</v>
      </c>
      <c r="G3396" s="0" t="str">
        <f aca="false">IF(OR(C3396&lt;4,C3396&gt;9),"Winter","Summer")</f>
        <v>Summer</v>
      </c>
    </row>
    <row r="3397" customFormat="false" ht="14.25" hidden="false" customHeight="false" outlineLevel="0" collapsed="false">
      <c r="A3397" s="50" t="n">
        <v>45886.9583333333</v>
      </c>
      <c r="B3397" s="0" t="n">
        <f aca="false">YEAR(A3397)</f>
        <v>2025</v>
      </c>
      <c r="C3397" s="0" t="n">
        <f aca="false">MONTH(A3397)</f>
        <v>8</v>
      </c>
      <c r="D3397" s="49" t="n">
        <v>24.181501</v>
      </c>
      <c r="E3397" s="49" t="n">
        <v>4.7355003</v>
      </c>
      <c r="F3397" s="49" t="n">
        <f aca="false">D3397/E3397</f>
        <v>5.10643004288269</v>
      </c>
      <c r="G3397" s="0" t="str">
        <f aca="false">IF(OR(C3397&lt;4,C3397&gt;9),"Winter","Summer")</f>
        <v>Summer</v>
      </c>
    </row>
    <row r="3398" customFormat="false" ht="14.25" hidden="false" customHeight="false" outlineLevel="0" collapsed="false">
      <c r="A3398" s="50" t="n">
        <v>45887.9583333333</v>
      </c>
      <c r="B3398" s="0" t="n">
        <f aca="false">YEAR(A3398)</f>
        <v>2025</v>
      </c>
      <c r="C3398" s="0" t="n">
        <f aca="false">MONTH(A3398)</f>
        <v>8</v>
      </c>
      <c r="D3398" s="49" t="n">
        <v>23.383501</v>
      </c>
      <c r="E3398" s="49" t="n">
        <v>4.746</v>
      </c>
      <c r="F3398" s="49" t="n">
        <f aca="false">D3398/E3398</f>
        <v>4.92699136114623</v>
      </c>
      <c r="G3398" s="0" t="str">
        <f aca="false">IF(OR(C3398&lt;4,C3398&gt;9),"Winter","Summer")</f>
        <v>Summer</v>
      </c>
    </row>
    <row r="3399" customFormat="false" ht="14.25" hidden="false" customHeight="false" outlineLevel="0" collapsed="false">
      <c r="A3399" s="50" t="n">
        <v>45888.9583333333</v>
      </c>
      <c r="B3399" s="0" t="n">
        <f aca="false">YEAR(A3399)</f>
        <v>2025</v>
      </c>
      <c r="C3399" s="0" t="n">
        <f aca="false">MONTH(A3399)</f>
        <v>8</v>
      </c>
      <c r="D3399" s="49" t="n">
        <v>23.331</v>
      </c>
      <c r="E3399" s="49" t="n">
        <v>4.746</v>
      </c>
      <c r="F3399" s="49" t="n">
        <f aca="false">D3399/E3399</f>
        <v>4.91592920353982</v>
      </c>
      <c r="G3399" s="0" t="str">
        <f aca="false">IF(OR(C3399&lt;4,C3399&gt;9),"Winter","Summer")</f>
        <v>Summer</v>
      </c>
    </row>
    <row r="3400" customFormat="false" ht="14.25" hidden="false" customHeight="false" outlineLevel="0" collapsed="false">
      <c r="A3400" s="50" t="n">
        <v>45889.9583333333</v>
      </c>
      <c r="B3400" s="0" t="n">
        <f aca="false">YEAR(A3400)</f>
        <v>2025</v>
      </c>
      <c r="C3400" s="0" t="n">
        <f aca="false">MONTH(A3400)</f>
        <v>8</v>
      </c>
      <c r="D3400" s="49" t="n">
        <v>23.5515</v>
      </c>
      <c r="E3400" s="49" t="n">
        <v>4.9035</v>
      </c>
      <c r="F3400" s="49" t="n">
        <f aca="false">D3400/E3400</f>
        <v>4.80299785867238</v>
      </c>
      <c r="G3400" s="0" t="str">
        <f aca="false">IF(OR(C3400&lt;4,C3400&gt;9),"Winter","Summer")</f>
        <v>Summer</v>
      </c>
    </row>
    <row r="3401" customFormat="false" ht="14.25" hidden="false" customHeight="false" outlineLevel="0" collapsed="false">
      <c r="A3401" s="50" t="n">
        <v>45890.9583333333</v>
      </c>
      <c r="B3401" s="0" t="n">
        <f aca="false">YEAR(A3401)</f>
        <v>2025</v>
      </c>
      <c r="C3401" s="0" t="n">
        <f aca="false">MONTH(A3401)</f>
        <v>8</v>
      </c>
      <c r="D3401" s="49" t="n">
        <v>23.835001</v>
      </c>
      <c r="E3401" s="49" t="n">
        <v>4.9875</v>
      </c>
      <c r="F3401" s="49" t="n">
        <f aca="false">D3401/E3401</f>
        <v>4.77894756892231</v>
      </c>
      <c r="G3401" s="0" t="str">
        <f aca="false">IF(OR(C3401&lt;4,C3401&gt;9),"Winter","Summer")</f>
        <v>Summer</v>
      </c>
    </row>
    <row r="3402" customFormat="false" ht="14.25" hidden="false" customHeight="false" outlineLevel="0" collapsed="false">
      <c r="A3402" s="50" t="n">
        <v>45891.9583333333</v>
      </c>
      <c r="B3402" s="0" t="n">
        <f aca="false">YEAR(A3402)</f>
        <v>2025</v>
      </c>
      <c r="C3402" s="0" t="n">
        <f aca="false">MONTH(A3402)</f>
        <v>8</v>
      </c>
      <c r="D3402" s="49" t="n">
        <v>24.181501</v>
      </c>
      <c r="E3402" s="49" t="n">
        <v>4.998</v>
      </c>
      <c r="F3402" s="49" t="n">
        <f aca="false">D3402/E3402</f>
        <v>4.83823549419768</v>
      </c>
      <c r="G3402" s="0" t="str">
        <f aca="false">IF(OR(C3402&lt;4,C3402&gt;9),"Winter","Summer")</f>
        <v>Summer</v>
      </c>
    </row>
    <row r="3403" customFormat="false" ht="14.25" hidden="false" customHeight="false" outlineLevel="0" collapsed="false">
      <c r="A3403" s="50" t="n">
        <v>45892.9583333333</v>
      </c>
      <c r="B3403" s="0" t="n">
        <f aca="false">YEAR(A3403)</f>
        <v>2025</v>
      </c>
      <c r="C3403" s="0" t="n">
        <f aca="false">MONTH(A3403)</f>
        <v>8</v>
      </c>
      <c r="D3403" s="49" t="n">
        <v>24.087</v>
      </c>
      <c r="E3403" s="49" t="n">
        <v>4.998</v>
      </c>
      <c r="F3403" s="49" t="n">
        <f aca="false">D3403/E3403</f>
        <v>4.81932773109244</v>
      </c>
      <c r="G3403" s="0" t="str">
        <f aca="false">IF(OR(C3403&lt;4,C3403&gt;9),"Winter","Summer")</f>
        <v>Summer</v>
      </c>
    </row>
    <row r="3404" customFormat="false" ht="14.25" hidden="false" customHeight="false" outlineLevel="0" collapsed="false">
      <c r="A3404" s="50" t="n">
        <v>45893.9583333333</v>
      </c>
      <c r="B3404" s="0" t="n">
        <f aca="false">YEAR(A3404)</f>
        <v>2025</v>
      </c>
      <c r="C3404" s="0" t="n">
        <f aca="false">MONTH(A3404)</f>
        <v>8</v>
      </c>
      <c r="D3404" s="49" t="n">
        <v>22.932</v>
      </c>
      <c r="E3404" s="49" t="n">
        <v>4.998</v>
      </c>
      <c r="F3404" s="49" t="n">
        <f aca="false">D3404/E3404</f>
        <v>4.58823529411765</v>
      </c>
      <c r="G3404" s="0" t="str">
        <f aca="false">IF(OR(C3404&lt;4,C3404&gt;9),"Winter","Summer")</f>
        <v>Summer</v>
      </c>
    </row>
    <row r="3405" customFormat="false" ht="14.25" hidden="false" customHeight="false" outlineLevel="0" collapsed="false">
      <c r="A3405" s="50" t="n">
        <v>45894.9583333333</v>
      </c>
      <c r="B3405" s="0" t="n">
        <f aca="false">YEAR(A3405)</f>
        <v>2025</v>
      </c>
      <c r="C3405" s="0" t="n">
        <f aca="false">MONTH(A3405)</f>
        <v>8</v>
      </c>
      <c r="D3405" s="49" t="n">
        <v>24.0975</v>
      </c>
      <c r="E3405" s="49" t="n">
        <v>4.998</v>
      </c>
      <c r="F3405" s="49" t="n">
        <f aca="false">D3405/E3405</f>
        <v>4.82142857142857</v>
      </c>
      <c r="G3405" s="0" t="str">
        <f aca="false">IF(OR(C3405&lt;4,C3405&gt;9),"Winter","Summer")</f>
        <v>Summer</v>
      </c>
    </row>
    <row r="3406" customFormat="false" ht="14.25" hidden="false" customHeight="false" outlineLevel="0" collapsed="false">
      <c r="A3406" s="50" t="n">
        <v>45895.9583333333</v>
      </c>
      <c r="B3406" s="0" t="n">
        <f aca="false">YEAR(A3406)</f>
        <v>2025</v>
      </c>
      <c r="C3406" s="0" t="n">
        <f aca="false">MONTH(A3406)</f>
        <v>8</v>
      </c>
      <c r="D3406" s="49" t="n">
        <v>24.0765</v>
      </c>
      <c r="E3406" s="49" t="n">
        <v>5.0085</v>
      </c>
      <c r="F3406" s="49" t="n">
        <f aca="false">D3406/E3406</f>
        <v>4.80712788259958</v>
      </c>
      <c r="G3406" s="0" t="str">
        <f aca="false">IF(OR(C3406&lt;4,C3406&gt;9),"Winter","Summer")</f>
        <v>Summer</v>
      </c>
    </row>
    <row r="3407" customFormat="false" ht="14.25" hidden="false" customHeight="false" outlineLevel="0" collapsed="false">
      <c r="A3407" s="50" t="n">
        <v>45896.9583333333</v>
      </c>
      <c r="B3407" s="0" t="n">
        <f aca="false">YEAR(A3407)</f>
        <v>2025</v>
      </c>
      <c r="C3407" s="0" t="n">
        <f aca="false">MONTH(A3407)</f>
        <v>8</v>
      </c>
      <c r="D3407" s="49" t="n">
        <v>23.898</v>
      </c>
      <c r="E3407" s="49" t="n">
        <v>4.935</v>
      </c>
      <c r="F3407" s="49" t="n">
        <f aca="false">D3407/E3407</f>
        <v>4.84255319148936</v>
      </c>
      <c r="G3407" s="0" t="str">
        <f aca="false">IF(OR(C3407&lt;4,C3407&gt;9),"Winter","Summer")</f>
        <v>Summer</v>
      </c>
    </row>
    <row r="3408" customFormat="false" ht="14.25" hidden="false" customHeight="false" outlineLevel="0" collapsed="false">
      <c r="A3408" s="50" t="n">
        <v>45897.9583333333</v>
      </c>
      <c r="B3408" s="0" t="n">
        <f aca="false">YEAR(A3408)</f>
        <v>2025</v>
      </c>
      <c r="C3408" s="0" t="n">
        <f aca="false">MONTH(A3408)</f>
        <v>8</v>
      </c>
      <c r="D3408" s="49" t="n">
        <v>23.876999</v>
      </c>
      <c r="E3408" s="49" t="n">
        <v>4.851</v>
      </c>
      <c r="F3408" s="49" t="n">
        <f aca="false">D3408/E3408</f>
        <v>4.92207771593486</v>
      </c>
      <c r="G3408" s="0" t="str">
        <f aca="false">IF(OR(C3408&lt;4,C3408&gt;9),"Winter","Summer")</f>
        <v>Summer</v>
      </c>
    </row>
    <row r="3409" customFormat="false" ht="14.25" hidden="false" customHeight="false" outlineLevel="0" collapsed="false">
      <c r="A3409" s="50" t="n">
        <v>45898.9583333333</v>
      </c>
      <c r="B3409" s="0" t="n">
        <f aca="false">YEAR(A3409)</f>
        <v>2025</v>
      </c>
      <c r="C3409" s="0" t="n">
        <f aca="false">MONTH(A3409)</f>
        <v>8</v>
      </c>
      <c r="D3409" s="49" t="n">
        <v>21.661499</v>
      </c>
      <c r="E3409" s="49" t="n">
        <v>4.83</v>
      </c>
      <c r="F3409" s="49" t="n">
        <f aca="false">D3409/E3409</f>
        <v>4.48478240165631</v>
      </c>
      <c r="G3409" s="0" t="str">
        <f aca="false">IF(OR(C3409&lt;4,C3409&gt;9),"Winter","Summer")</f>
        <v>Summer</v>
      </c>
    </row>
    <row r="3410" customFormat="false" ht="14.25" hidden="false" customHeight="false" outlineLevel="0" collapsed="false">
      <c r="A3410" s="50" t="n">
        <v>45899.9583333333</v>
      </c>
      <c r="B3410" s="0" t="n">
        <f aca="false">YEAR(A3410)</f>
        <v>2025</v>
      </c>
      <c r="C3410" s="0" t="n">
        <f aca="false">MONTH(A3410)</f>
        <v>8</v>
      </c>
      <c r="D3410" s="49" t="n">
        <v>15.1305</v>
      </c>
      <c r="E3410" s="49" t="n">
        <v>4.83</v>
      </c>
      <c r="F3410" s="49" t="n">
        <f aca="false">D3410/E3410</f>
        <v>3.13260869565217</v>
      </c>
      <c r="G3410" s="0" t="str">
        <f aca="false">IF(OR(C3410&lt;4,C3410&gt;9),"Winter","Summer")</f>
        <v>Summer</v>
      </c>
    </row>
    <row r="3411" customFormat="false" ht="14.25" hidden="false" customHeight="false" outlineLevel="0" collapsed="false">
      <c r="A3411" s="50" t="n">
        <v>45900.9583333333</v>
      </c>
      <c r="B3411" s="0" t="n">
        <f aca="false">YEAR(A3411)</f>
        <v>2025</v>
      </c>
      <c r="C3411" s="0" t="n">
        <f aca="false">MONTH(A3411)</f>
        <v>8</v>
      </c>
      <c r="D3411" s="49" t="n">
        <v>19.571999</v>
      </c>
      <c r="E3411" s="49" t="n">
        <v>4.83</v>
      </c>
      <c r="F3411" s="49" t="n">
        <f aca="false">D3411/E3411</f>
        <v>4.05217370600414</v>
      </c>
      <c r="G3411" s="0" t="str">
        <f aca="false">IF(OR(C3411&lt;4,C3411&gt;9),"Winter","Summer")</f>
        <v>Summer</v>
      </c>
    </row>
    <row r="3412" customFormat="false" ht="14.25" hidden="false" customHeight="false" outlineLevel="0" collapsed="false">
      <c r="A3412" s="50" t="n">
        <v>45901.9583333333</v>
      </c>
      <c r="B3412" s="0" t="n">
        <f aca="false">YEAR(A3412)</f>
        <v>2025</v>
      </c>
      <c r="C3412" s="0" t="n">
        <f aca="false">MONTH(A3412)</f>
        <v>9</v>
      </c>
      <c r="D3412" s="49" t="n">
        <v>25.347</v>
      </c>
      <c r="E3412" s="49" t="n">
        <v>5.1345</v>
      </c>
      <c r="F3412" s="49" t="n">
        <f aca="false">D3412/E3412</f>
        <v>4.93660531697342</v>
      </c>
      <c r="G3412" s="0" t="str">
        <f aca="false">IF(OR(C3412&lt;4,C3412&gt;9),"Winter","Summer")</f>
        <v>Summer</v>
      </c>
    </row>
    <row r="3413" customFormat="false" ht="14.25" hidden="false" customHeight="false" outlineLevel="0" collapsed="false">
      <c r="A3413" s="50" t="n">
        <v>45902.9583333333</v>
      </c>
      <c r="B3413" s="0" t="n">
        <f aca="false">YEAR(A3413)</f>
        <v>2025</v>
      </c>
      <c r="C3413" s="0" t="n">
        <f aca="false">MONTH(A3413)</f>
        <v>9</v>
      </c>
      <c r="D3413" s="49" t="n">
        <v>24.9165</v>
      </c>
      <c r="E3413" s="49" t="n">
        <v>5.0715</v>
      </c>
      <c r="F3413" s="49" t="n">
        <f aca="false">D3413/E3413</f>
        <v>4.91304347826087</v>
      </c>
      <c r="G3413" s="0" t="str">
        <f aca="false">IF(OR(C3413&lt;4,C3413&gt;9),"Winter","Summer")</f>
        <v>Summer</v>
      </c>
    </row>
    <row r="3414" customFormat="false" ht="14.25" hidden="false" customHeight="false" outlineLevel="0" collapsed="false">
      <c r="A3414" s="50" t="n">
        <v>45903.9583333333</v>
      </c>
      <c r="B3414" s="0" t="n">
        <f aca="false">YEAR(A3414)</f>
        <v>2025</v>
      </c>
      <c r="C3414" s="0" t="n">
        <f aca="false">MONTH(A3414)</f>
        <v>9</v>
      </c>
      <c r="D3414" s="49" t="n">
        <v>24.633</v>
      </c>
      <c r="E3414" s="49" t="n">
        <v>5.0715</v>
      </c>
      <c r="F3414" s="49" t="n">
        <f aca="false">D3414/E3414</f>
        <v>4.85714285714286</v>
      </c>
      <c r="G3414" s="0" t="str">
        <f aca="false">IF(OR(C3414&lt;4,C3414&gt;9),"Winter","Summer")</f>
        <v>Summer</v>
      </c>
    </row>
    <row r="3415" customFormat="false" ht="14.25" hidden="false" customHeight="false" outlineLevel="0" collapsed="false">
      <c r="A3415" s="50" t="n">
        <v>45904.9583333333</v>
      </c>
      <c r="B3415" s="0" t="n">
        <f aca="false">YEAR(A3415)</f>
        <v>2025</v>
      </c>
      <c r="C3415" s="0" t="n">
        <f aca="false">MONTH(A3415)</f>
        <v>9</v>
      </c>
      <c r="D3415" s="49" t="n">
        <v>25.452</v>
      </c>
      <c r="E3415" s="49" t="n">
        <v>5.124</v>
      </c>
      <c r="F3415" s="49" t="n">
        <f aca="false">D3415/E3415</f>
        <v>4.9672131147541</v>
      </c>
      <c r="G3415" s="0" t="str">
        <f aca="false">IF(OR(C3415&lt;4,C3415&gt;9),"Winter","Summer")</f>
        <v>Summer</v>
      </c>
    </row>
    <row r="3416" customFormat="false" ht="14.25" hidden="false" customHeight="false" outlineLevel="0" collapsed="false">
      <c r="A3416" s="50" t="n">
        <v>45905.9583333333</v>
      </c>
      <c r="B3416" s="0" t="n">
        <f aca="false">YEAR(A3416)</f>
        <v>2025</v>
      </c>
      <c r="C3416" s="0" t="n">
        <f aca="false">MONTH(A3416)</f>
        <v>9</v>
      </c>
      <c r="D3416" s="49" t="n">
        <v>22.848</v>
      </c>
      <c r="E3416" s="49" t="n">
        <v>5.0715</v>
      </c>
      <c r="F3416" s="49" t="n">
        <f aca="false">D3416/E3416</f>
        <v>4.50517598343685</v>
      </c>
      <c r="G3416" s="0" t="str">
        <f aca="false">IF(OR(C3416&lt;4,C3416&gt;9),"Winter","Summer")</f>
        <v>Summer</v>
      </c>
    </row>
    <row r="3417" customFormat="false" ht="14.25" hidden="false" customHeight="false" outlineLevel="0" collapsed="false">
      <c r="A3417" s="50" t="n">
        <v>45906.9583333333</v>
      </c>
      <c r="B3417" s="0" t="n">
        <f aca="false">YEAR(A3417)</f>
        <v>2025</v>
      </c>
      <c r="C3417" s="0" t="n">
        <f aca="false">MONTH(A3417)</f>
        <v>9</v>
      </c>
      <c r="D3417" s="49" t="n">
        <v>16.7055</v>
      </c>
      <c r="E3417" s="49" t="n">
        <v>5.0715</v>
      </c>
      <c r="F3417" s="49" t="n">
        <f aca="false">D3417/E3417</f>
        <v>3.29399585921325</v>
      </c>
      <c r="G3417" s="0" t="str">
        <f aca="false">IF(OR(C3417&lt;4,C3417&gt;9),"Winter","Summer")</f>
        <v>Summer</v>
      </c>
    </row>
    <row r="3418" customFormat="false" ht="14.25" hidden="false" customHeight="false" outlineLevel="0" collapsed="false">
      <c r="A3418" s="50" t="n">
        <v>45907.9583333333</v>
      </c>
      <c r="B3418" s="0" t="n">
        <f aca="false">YEAR(A3418)</f>
        <v>2025</v>
      </c>
      <c r="C3418" s="0" t="n">
        <f aca="false">MONTH(A3418)</f>
        <v>9</v>
      </c>
      <c r="D3418" s="49" t="n">
        <v>25.956</v>
      </c>
      <c r="E3418" s="49" t="n">
        <v>5.0610003</v>
      </c>
      <c r="F3418" s="49" t="n">
        <f aca="false">D3418/E3418</f>
        <v>5.12863040138528</v>
      </c>
      <c r="G3418" s="0" t="str">
        <f aca="false">IF(OR(C3418&lt;4,C3418&gt;9),"Winter","Summer")</f>
        <v>Summer</v>
      </c>
    </row>
    <row r="3419" customFormat="false" ht="14.25" hidden="false" customHeight="false" outlineLevel="0" collapsed="false">
      <c r="A3419" s="50" t="n">
        <v>45908.9583333333</v>
      </c>
      <c r="B3419" s="0" t="n">
        <f aca="false">YEAR(A3419)</f>
        <v>2025</v>
      </c>
      <c r="C3419" s="0" t="n">
        <f aca="false">MONTH(A3419)</f>
        <v>9</v>
      </c>
      <c r="D3419" s="49" t="n">
        <v>25.682999</v>
      </c>
      <c r="E3419" s="49" t="n">
        <v>5.208</v>
      </c>
      <c r="F3419" s="49" t="n">
        <f aca="false">D3419/E3419</f>
        <v>4.93145142089094</v>
      </c>
      <c r="G3419" s="0" t="str">
        <f aca="false">IF(OR(C3419&lt;4,C3419&gt;9),"Winter","Summer")</f>
        <v>Summer</v>
      </c>
    </row>
    <row r="3420" customFormat="false" ht="14.25" hidden="false" customHeight="false" outlineLevel="0" collapsed="false">
      <c r="A3420" s="50" t="n">
        <v>45909.9583333333</v>
      </c>
      <c r="B3420" s="0" t="n">
        <f aca="false">YEAR(A3420)</f>
        <v>2025</v>
      </c>
      <c r="C3420" s="0" t="n">
        <f aca="false">MONTH(A3420)</f>
        <v>9</v>
      </c>
      <c r="D3420" s="49" t="n">
        <v>24.370499</v>
      </c>
      <c r="E3420" s="49" t="n">
        <v>5.1870003</v>
      </c>
      <c r="F3420" s="49" t="n">
        <f aca="false">D3420/E3420</f>
        <v>4.69838010227221</v>
      </c>
      <c r="G3420" s="0" t="str">
        <f aca="false">IF(OR(C3420&lt;4,C3420&gt;9),"Winter","Summer")</f>
        <v>Summer</v>
      </c>
    </row>
    <row r="3421" customFormat="false" ht="14.25" hidden="false" customHeight="false" outlineLevel="0" collapsed="false">
      <c r="A3421" s="50" t="n">
        <v>45910.9583333333</v>
      </c>
      <c r="B3421" s="0" t="n">
        <f aca="false">YEAR(A3421)</f>
        <v>2025</v>
      </c>
      <c r="C3421" s="0" t="n">
        <f aca="false">MONTH(A3421)</f>
        <v>9</v>
      </c>
      <c r="D3421" s="49" t="n">
        <v>20.254501</v>
      </c>
      <c r="E3421" s="49" t="n">
        <v>5.1870003</v>
      </c>
      <c r="F3421" s="49" t="n">
        <f aca="false">D3421/E3421</f>
        <v>3.90485826653991</v>
      </c>
      <c r="G3421" s="0" t="str">
        <f aca="false">IF(OR(C3421&lt;4,C3421&gt;9),"Winter","Summer")</f>
        <v>Summer</v>
      </c>
    </row>
    <row r="3422" customFormat="false" ht="14.25" hidden="false" customHeight="false" outlineLevel="0" collapsed="false">
      <c r="A3422" s="50" t="n">
        <v>45911.9583333333</v>
      </c>
      <c r="B3422" s="0" t="n">
        <f aca="false">YEAR(A3422)</f>
        <v>2025</v>
      </c>
      <c r="C3422" s="0" t="n">
        <f aca="false">MONTH(A3422)</f>
        <v>9</v>
      </c>
      <c r="D3422" s="49" t="n">
        <v>18.753</v>
      </c>
      <c r="E3422" s="49" t="n">
        <v>5.103</v>
      </c>
      <c r="F3422" s="49" t="n">
        <f aca="false">D3422/E3422</f>
        <v>3.67489711934156</v>
      </c>
      <c r="G3422" s="0" t="str">
        <f aca="false">IF(OR(C3422&lt;4,C3422&gt;9),"Winter","Summer")</f>
        <v>Summer</v>
      </c>
    </row>
    <row r="3423" customFormat="false" ht="14.25" hidden="false" customHeight="false" outlineLevel="0" collapsed="false">
      <c r="A3423" s="50" t="n">
        <v>45912.9583333333</v>
      </c>
      <c r="B3423" s="0" t="n">
        <f aca="false">YEAR(A3423)</f>
        <v>2025</v>
      </c>
      <c r="C3423" s="0" t="n">
        <f aca="false">MONTH(A3423)</f>
        <v>9</v>
      </c>
      <c r="D3423" s="49" t="n">
        <v>20.286</v>
      </c>
      <c r="E3423" s="49" t="n">
        <v>5.1345</v>
      </c>
      <c r="F3423" s="49" t="n">
        <f aca="false">D3423/E3423</f>
        <v>3.95092024539877</v>
      </c>
      <c r="G3423" s="0" t="str">
        <f aca="false">IF(OR(C3423&lt;4,C3423&gt;9),"Winter","Summer")</f>
        <v>Summer</v>
      </c>
    </row>
    <row r="3424" customFormat="false" ht="14.25" hidden="false" customHeight="false" outlineLevel="0" collapsed="false">
      <c r="A3424" s="50" t="n">
        <v>45913.9583333333</v>
      </c>
      <c r="B3424" s="0" t="n">
        <f aca="false">YEAR(A3424)</f>
        <v>2025</v>
      </c>
      <c r="C3424" s="0" t="n">
        <f aca="false">MONTH(A3424)</f>
        <v>9</v>
      </c>
      <c r="D3424" s="49" t="n">
        <v>23.0475</v>
      </c>
      <c r="E3424" s="49" t="n">
        <v>5.1345</v>
      </c>
      <c r="F3424" s="49" t="n">
        <f aca="false">D3424/E3424</f>
        <v>4.48875255623722</v>
      </c>
      <c r="G3424" s="0" t="str">
        <f aca="false">IF(OR(C3424&lt;4,C3424&gt;9),"Winter","Summer")</f>
        <v>Summer</v>
      </c>
    </row>
    <row r="3425" customFormat="false" ht="14.25" hidden="false" customHeight="false" outlineLevel="0" collapsed="false">
      <c r="A3425" s="50" t="n">
        <v>45914.9583333333</v>
      </c>
      <c r="B3425" s="0" t="n">
        <f aca="false">YEAR(A3425)</f>
        <v>2025</v>
      </c>
      <c r="C3425" s="0" t="n">
        <f aca="false">MONTH(A3425)</f>
        <v>9</v>
      </c>
      <c r="D3425" s="49" t="n">
        <v>15.939</v>
      </c>
      <c r="E3425" s="49" t="n">
        <v>5.1345</v>
      </c>
      <c r="F3425" s="49" t="n">
        <f aca="false">D3425/E3425</f>
        <v>3.10429447852761</v>
      </c>
      <c r="G3425" s="0" t="str">
        <f aca="false">IF(OR(C3425&lt;4,C3425&gt;9),"Winter","Summer")</f>
        <v>Summer</v>
      </c>
    </row>
    <row r="3426" customFormat="false" ht="14.25" hidden="false" customHeight="false" outlineLevel="0" collapsed="false">
      <c r="A3426" s="50" t="n">
        <v>45915.9583333333</v>
      </c>
      <c r="B3426" s="0" t="n">
        <f aca="false">YEAR(A3426)</f>
        <v>2025</v>
      </c>
      <c r="C3426" s="0" t="n">
        <f aca="false">MONTH(A3426)</f>
        <v>9</v>
      </c>
      <c r="D3426" s="49" t="n">
        <v>18.3645</v>
      </c>
      <c r="E3426" s="49" t="n">
        <v>5.0820003</v>
      </c>
      <c r="F3426" s="49" t="n">
        <f aca="false">D3426/E3426</f>
        <v>3.61363615031664</v>
      </c>
      <c r="G3426" s="0" t="str">
        <f aca="false">IF(OR(C3426&lt;4,C3426&gt;9),"Winter","Summer")</f>
        <v>Summer</v>
      </c>
    </row>
    <row r="3427" customFormat="false" ht="14.25" hidden="false" customHeight="false" outlineLevel="0" collapsed="false">
      <c r="A3427" s="50" t="n">
        <v>45916.9583333333</v>
      </c>
      <c r="B3427" s="0" t="n">
        <f aca="false">YEAR(A3427)</f>
        <v>2025</v>
      </c>
      <c r="C3427" s="0" t="n">
        <f aca="false">MONTH(A3427)</f>
        <v>9</v>
      </c>
      <c r="D3427" s="49" t="n">
        <v>24.36</v>
      </c>
      <c r="E3427" s="49" t="n">
        <v>5.1134996</v>
      </c>
      <c r="F3427" s="49" t="n">
        <f aca="false">D3427/E3427</f>
        <v>4.76386074225957</v>
      </c>
      <c r="G3427" s="0" t="str">
        <f aca="false">IF(OR(C3427&lt;4,C3427&gt;9),"Winter","Summer")</f>
        <v>Summer</v>
      </c>
    </row>
    <row r="3428" customFormat="false" ht="14.25" hidden="false" customHeight="false" outlineLevel="0" collapsed="false">
      <c r="A3428" s="50" t="n">
        <v>45917.9583333333</v>
      </c>
      <c r="B3428" s="0" t="n">
        <f aca="false">YEAR(A3428)</f>
        <v>2025</v>
      </c>
      <c r="C3428" s="0" t="n">
        <f aca="false">MONTH(A3428)</f>
        <v>9</v>
      </c>
      <c r="D3428" s="49" t="n">
        <v>20.748001</v>
      </c>
      <c r="E3428" s="49" t="n">
        <v>5.103</v>
      </c>
      <c r="F3428" s="49" t="n">
        <f aca="false">D3428/E3428</f>
        <v>4.06584381736234</v>
      </c>
      <c r="G3428" s="0" t="str">
        <f aca="false">IF(OR(C3428&lt;4,C3428&gt;9),"Winter","Summer")</f>
        <v>Summer</v>
      </c>
    </row>
    <row r="3429" customFormat="false" ht="14.25" hidden="false" customHeight="false" outlineLevel="0" collapsed="false">
      <c r="A3429" s="50" t="n">
        <v>45918.9583333333</v>
      </c>
      <c r="B3429" s="0" t="n">
        <f aca="false">YEAR(A3429)</f>
        <v>2025</v>
      </c>
      <c r="C3429" s="0" t="n">
        <f aca="false">MONTH(A3429)</f>
        <v>9</v>
      </c>
      <c r="D3429" s="49" t="n">
        <v>24.528</v>
      </c>
      <c r="E3429" s="49" t="n">
        <v>5.1974998</v>
      </c>
      <c r="F3429" s="49" t="n">
        <f aca="false">D3429/E3429</f>
        <v>4.71919210078661</v>
      </c>
      <c r="G3429" s="0" t="str">
        <f aca="false">IF(OR(C3429&lt;4,C3429&gt;9),"Winter","Summer")</f>
        <v>Summer</v>
      </c>
    </row>
    <row r="3430" customFormat="false" ht="14.25" hidden="false" customHeight="false" outlineLevel="0" collapsed="false">
      <c r="A3430" s="50" t="n">
        <v>45919.9583333333</v>
      </c>
      <c r="B3430" s="0" t="n">
        <f aca="false">YEAR(A3430)</f>
        <v>2025</v>
      </c>
      <c r="C3430" s="0" t="n">
        <f aca="false">MONTH(A3430)</f>
        <v>9</v>
      </c>
      <c r="D3430" s="49" t="n">
        <v>25.032</v>
      </c>
      <c r="E3430" s="49" t="n">
        <v>5.1345</v>
      </c>
      <c r="F3430" s="49" t="n">
        <f aca="false">D3430/E3430</f>
        <v>4.87525562372188</v>
      </c>
      <c r="G3430" s="0" t="str">
        <f aca="false">IF(OR(C3430&lt;4,C3430&gt;9),"Winter","Summer")</f>
        <v>Summer</v>
      </c>
    </row>
    <row r="3431" customFormat="false" ht="14.25" hidden="false" customHeight="false" outlineLevel="0" collapsed="false">
      <c r="A3431" s="50" t="n">
        <v>45920.9583333333</v>
      </c>
      <c r="B3431" s="0" t="n">
        <f aca="false">YEAR(A3431)</f>
        <v>2025</v>
      </c>
      <c r="C3431" s="0" t="n">
        <f aca="false">MONTH(A3431)</f>
        <v>9</v>
      </c>
      <c r="D3431" s="49" t="n">
        <v>18.795</v>
      </c>
      <c r="E3431" s="49" t="n">
        <v>5.1345</v>
      </c>
      <c r="F3431" s="49" t="n">
        <f aca="false">D3431/E3431</f>
        <v>3.66053169734151</v>
      </c>
      <c r="G3431" s="0" t="str">
        <f aca="false">IF(OR(C3431&lt;4,C3431&gt;9),"Winter","Summer")</f>
        <v>Summer</v>
      </c>
    </row>
    <row r="3432" customFormat="false" ht="14.25" hidden="false" customHeight="false" outlineLevel="0" collapsed="false">
      <c r="A3432" s="50" t="n">
        <v>45921.9583333333</v>
      </c>
      <c r="B3432" s="0" t="n">
        <f aca="false">YEAR(A3432)</f>
        <v>2025</v>
      </c>
      <c r="C3432" s="0" t="n">
        <f aca="false">MONTH(A3432)</f>
        <v>9</v>
      </c>
      <c r="D3432" s="49" t="n">
        <v>25.2105</v>
      </c>
      <c r="E3432" s="49" t="n">
        <v>5.145</v>
      </c>
      <c r="F3432" s="49" t="n">
        <f aca="false">D3432/E3432</f>
        <v>4.9</v>
      </c>
      <c r="G3432" s="0" t="str">
        <f aca="false">IF(OR(C3432&lt;4,C3432&gt;9),"Winter","Summer")</f>
        <v>Summer</v>
      </c>
    </row>
    <row r="3433" customFormat="false" ht="14.25" hidden="false" customHeight="false" outlineLevel="0" collapsed="false">
      <c r="A3433" s="50" t="n">
        <v>45922.9583333333</v>
      </c>
      <c r="B3433" s="0" t="n">
        <f aca="false">YEAR(A3433)</f>
        <v>2025</v>
      </c>
      <c r="C3433" s="0" t="n">
        <f aca="false">MONTH(A3433)</f>
        <v>9</v>
      </c>
      <c r="D3433" s="49" t="n">
        <v>26.501999</v>
      </c>
      <c r="E3433" s="49" t="n">
        <v>5.1555</v>
      </c>
      <c r="F3433" s="49" t="n">
        <f aca="false">D3433/E3433</f>
        <v>5.14052933760062</v>
      </c>
      <c r="G3433" s="0" t="str">
        <f aca="false">IF(OR(C3433&lt;4,C3433&gt;9),"Winter","Summer")</f>
        <v>Summer</v>
      </c>
    </row>
    <row r="3434" customFormat="false" ht="14.25" hidden="false" customHeight="false" outlineLevel="0" collapsed="false">
      <c r="A3434" s="50" t="n">
        <v>45923.9583333333</v>
      </c>
      <c r="B3434" s="0" t="n">
        <f aca="false">YEAR(A3434)</f>
        <v>2025</v>
      </c>
      <c r="C3434" s="0" t="n">
        <f aca="false">MONTH(A3434)</f>
        <v>9</v>
      </c>
      <c r="D3434" s="49" t="n">
        <v>25.7355</v>
      </c>
      <c r="E3434" s="49" t="n">
        <v>5.1870003</v>
      </c>
      <c r="F3434" s="49" t="n">
        <f aca="false">D3434/E3434</f>
        <v>4.96153817457847</v>
      </c>
      <c r="G3434" s="0" t="str">
        <f aca="false">IF(OR(C3434&lt;4,C3434&gt;9),"Winter","Summer")</f>
        <v>Summer</v>
      </c>
    </row>
    <row r="3435" customFormat="false" ht="14.25" hidden="false" customHeight="false" outlineLevel="0" collapsed="false">
      <c r="A3435" s="50" t="n">
        <v>45924.9583333333</v>
      </c>
      <c r="B3435" s="0" t="n">
        <f aca="false">YEAR(A3435)</f>
        <v>2025</v>
      </c>
      <c r="C3435" s="0" t="n">
        <f aca="false">MONTH(A3435)</f>
        <v>9</v>
      </c>
      <c r="D3435" s="49" t="n">
        <v>25.137001</v>
      </c>
      <c r="E3435" s="49" t="n">
        <v>5.0924997</v>
      </c>
      <c r="F3435" s="49" t="n">
        <f aca="false">D3435/E3435</f>
        <v>4.93608296137946</v>
      </c>
      <c r="G3435" s="0" t="str">
        <f aca="false">IF(OR(C3435&lt;4,C3435&gt;9),"Winter","Summer")</f>
        <v>Summer</v>
      </c>
    </row>
    <row r="3436" customFormat="false" ht="14.25" hidden="false" customHeight="false" outlineLevel="0" collapsed="false">
      <c r="A3436" s="50" t="n">
        <v>45925.9583333333</v>
      </c>
      <c r="B3436" s="0" t="n">
        <f aca="false">YEAR(A3436)</f>
        <v>2025</v>
      </c>
      <c r="C3436" s="0" t="n">
        <f aca="false">MONTH(A3436)</f>
        <v>9</v>
      </c>
      <c r="D3436" s="49" t="n">
        <v>25.3785</v>
      </c>
      <c r="E3436" s="49" t="n">
        <v>5.145</v>
      </c>
      <c r="F3436" s="49" t="n">
        <f aca="false">D3436/E3436</f>
        <v>4.93265306122449</v>
      </c>
      <c r="G3436" s="0" t="str">
        <f aca="false">IF(OR(C3436&lt;4,C3436&gt;9),"Winter","Summer")</f>
        <v>Summer</v>
      </c>
    </row>
    <row r="3437" customFormat="false" ht="14.25" hidden="false" customHeight="false" outlineLevel="0" collapsed="false">
      <c r="A3437" s="50" t="n">
        <v>45926.9583333333</v>
      </c>
      <c r="B3437" s="0" t="n">
        <f aca="false">YEAR(A3437)</f>
        <v>2025</v>
      </c>
      <c r="C3437" s="0" t="n">
        <f aca="false">MONTH(A3437)</f>
        <v>9</v>
      </c>
      <c r="D3437" s="49" t="n">
        <v>25.189499</v>
      </c>
      <c r="E3437" s="49" t="n">
        <v>5.145</v>
      </c>
      <c r="F3437" s="49" t="n">
        <f aca="false">D3437/E3437</f>
        <v>4.89591817298348</v>
      </c>
      <c r="G3437" s="0" t="str">
        <f aca="false">IF(OR(C3437&lt;4,C3437&gt;9),"Winter","Summer")</f>
        <v>Summer</v>
      </c>
    </row>
    <row r="3438" customFormat="false" ht="14.25" hidden="false" customHeight="false" outlineLevel="0" collapsed="false">
      <c r="A3438" s="50" t="n">
        <v>45927.9583333333</v>
      </c>
      <c r="B3438" s="0" t="n">
        <f aca="false">YEAR(A3438)</f>
        <v>2025</v>
      </c>
      <c r="C3438" s="0" t="n">
        <f aca="false">MONTH(A3438)</f>
        <v>9</v>
      </c>
      <c r="D3438" s="49" t="n">
        <v>25.914</v>
      </c>
      <c r="E3438" s="49" t="n">
        <v>5.145</v>
      </c>
      <c r="F3438" s="49" t="n">
        <f aca="false">D3438/E3438</f>
        <v>5.03673469387755</v>
      </c>
      <c r="G3438" s="0" t="str">
        <f aca="false">IF(OR(C3438&lt;4,C3438&gt;9),"Winter","Summer")</f>
        <v>Summer</v>
      </c>
    </row>
    <row r="3439" customFormat="false" ht="14.25" hidden="false" customHeight="false" outlineLevel="0" collapsed="false">
      <c r="A3439" s="50" t="n">
        <v>45928.9583333333</v>
      </c>
      <c r="B3439" s="0" t="n">
        <f aca="false">YEAR(A3439)</f>
        <v>2025</v>
      </c>
      <c r="C3439" s="0" t="n">
        <f aca="false">MONTH(A3439)</f>
        <v>9</v>
      </c>
      <c r="D3439" s="49" t="n">
        <v>26.817001</v>
      </c>
      <c r="E3439" s="49" t="n">
        <v>5.1870003</v>
      </c>
      <c r="F3439" s="49" t="n">
        <f aca="false">D3439/E3439</f>
        <v>5.17004037960052</v>
      </c>
      <c r="G3439" s="0" t="str">
        <f aca="false">IF(OR(C3439&lt;4,C3439&gt;9),"Winter","Summer")</f>
        <v>Summer</v>
      </c>
    </row>
    <row r="3440" customFormat="false" ht="14.25" hidden="false" customHeight="false" outlineLevel="0" collapsed="false">
      <c r="A3440" s="50" t="n">
        <v>45929.9583333333</v>
      </c>
      <c r="B3440" s="0" t="n">
        <f aca="false">YEAR(A3440)</f>
        <v>2025</v>
      </c>
      <c r="C3440" s="0" t="n">
        <f aca="false">MONTH(A3440)</f>
        <v>9</v>
      </c>
      <c r="D3440" s="49" t="n">
        <v>25.536</v>
      </c>
      <c r="E3440" s="49" t="n">
        <v>5.124</v>
      </c>
      <c r="F3440" s="49" t="n">
        <f aca="false">D3440/E3440</f>
        <v>4.98360655737705</v>
      </c>
      <c r="G3440" s="0" t="str">
        <f aca="false">IF(OR(C3440&lt;4,C3440&gt;9),"Winter","Summer")</f>
        <v>Summer</v>
      </c>
    </row>
    <row r="3441" customFormat="false" ht="14.25" hidden="false" customHeight="false" outlineLevel="0" collapsed="false">
      <c r="A3441" s="50" t="n">
        <v>45930.9583333333</v>
      </c>
      <c r="B3441" s="0" t="n">
        <f aca="false">YEAR(A3441)</f>
        <v>2025</v>
      </c>
      <c r="C3441" s="0" t="n">
        <f aca="false">MONTH(A3441)</f>
        <v>9</v>
      </c>
      <c r="D3441" s="49" t="n">
        <v>25.011</v>
      </c>
      <c r="E3441" s="49" t="n">
        <v>5.0085</v>
      </c>
      <c r="F3441" s="49" t="n">
        <f aca="false">D3441/E3441</f>
        <v>4.9937106918239</v>
      </c>
      <c r="G3441" s="0" t="str">
        <f aca="false">IF(OR(C3441&lt;4,C3441&gt;9),"Winter","Summer")</f>
        <v>Summer</v>
      </c>
    </row>
    <row r="3442" customFormat="false" ht="14.25" hidden="false" customHeight="false" outlineLevel="0" collapsed="false">
      <c r="A3442" s="50" t="n">
        <v>45931.9583333333</v>
      </c>
      <c r="B3442" s="0" t="n">
        <f aca="false">YEAR(A3442)</f>
        <v>2025</v>
      </c>
      <c r="C3442" s="0" t="n">
        <f aca="false">MONTH(A3442)</f>
        <v>10</v>
      </c>
      <c r="D3442" s="49" t="n">
        <v>24.7695</v>
      </c>
      <c r="E3442" s="49" t="n">
        <v>4.9769998</v>
      </c>
      <c r="F3442" s="49" t="n">
        <f aca="false">D3442/E3442</f>
        <v>4.97679344893685</v>
      </c>
      <c r="G3442" s="0" t="str">
        <f aca="false">IF(OR(C3442&lt;4,C3442&gt;9),"Winter","Summer")</f>
        <v>Winter</v>
      </c>
    </row>
    <row r="3443" customFormat="false" ht="14.25" hidden="false" customHeight="false" outlineLevel="0" collapsed="false">
      <c r="A3443" s="50" t="n">
        <v>45932.9583333333</v>
      </c>
      <c r="B3443" s="0" t="n">
        <f aca="false">YEAR(A3443)</f>
        <v>2025</v>
      </c>
      <c r="C3443" s="0" t="n">
        <f aca="false">MONTH(A3443)</f>
        <v>10</v>
      </c>
      <c r="D3443" s="49" t="n">
        <v>21.0525</v>
      </c>
      <c r="E3443" s="49" t="n">
        <v>4.704</v>
      </c>
      <c r="F3443" s="49" t="n">
        <f aca="false">D3443/E3443</f>
        <v>4.47544642857143</v>
      </c>
      <c r="G3443" s="0" t="str">
        <f aca="false">IF(OR(C3443&lt;4,C3443&gt;9),"Winter","Summer")</f>
        <v>Winter</v>
      </c>
    </row>
    <row r="3444" customFormat="false" ht="14.25" hidden="false" customHeight="false" outlineLevel="0" collapsed="false">
      <c r="A3444" s="50" t="n">
        <v>45933.9583333333</v>
      </c>
      <c r="B3444" s="0" t="n">
        <f aca="false">YEAR(A3444)</f>
        <v>2025</v>
      </c>
      <c r="C3444" s="0" t="n">
        <f aca="false">MONTH(A3444)</f>
        <v>10</v>
      </c>
      <c r="D3444" s="49" t="n">
        <v>14.406</v>
      </c>
      <c r="E3444" s="49" t="n">
        <v>4.7145</v>
      </c>
      <c r="F3444" s="49" t="n">
        <f aca="false">D3444/E3444</f>
        <v>3.05567928730512</v>
      </c>
      <c r="G3444" s="0" t="str">
        <f aca="false">IF(OR(C3444&lt;4,C3444&gt;9),"Winter","Summer")</f>
        <v>Winter</v>
      </c>
    </row>
    <row r="3445" customFormat="false" ht="14.25" hidden="false" customHeight="false" outlineLevel="0" collapsed="false">
      <c r="A3445" s="50" t="n">
        <v>45934.9583333333</v>
      </c>
      <c r="B3445" s="0" t="n">
        <f aca="false">YEAR(A3445)</f>
        <v>2025</v>
      </c>
      <c r="C3445" s="0" t="n">
        <f aca="false">MONTH(A3445)</f>
        <v>10</v>
      </c>
      <c r="D3445" s="49" t="n">
        <v>16.044</v>
      </c>
      <c r="E3445" s="49" t="n">
        <v>4.7145</v>
      </c>
      <c r="F3445" s="49" t="n">
        <f aca="false">D3445/E3445</f>
        <v>3.40311804008909</v>
      </c>
      <c r="G3445" s="0" t="str">
        <f aca="false">IF(OR(C3445&lt;4,C3445&gt;9),"Winter","Summer")</f>
        <v>Winter</v>
      </c>
    </row>
    <row r="3446" customFormat="false" ht="14.25" hidden="false" customHeight="false" outlineLevel="0" collapsed="false">
      <c r="A3446" s="50" t="n">
        <v>45935.9583333333</v>
      </c>
      <c r="B3446" s="0" t="n">
        <f aca="false">YEAR(A3446)</f>
        <v>2025</v>
      </c>
      <c r="C3446" s="0" t="n">
        <f aca="false">MONTH(A3446)</f>
        <v>10</v>
      </c>
      <c r="D3446" s="49" t="n">
        <v>23.373001</v>
      </c>
      <c r="E3446" s="49" t="n">
        <v>4.7985</v>
      </c>
      <c r="F3446" s="49" t="n">
        <f aca="false">D3446/E3446</f>
        <v>4.87089736375951</v>
      </c>
      <c r="G3446" s="0" t="str">
        <f aca="false">IF(OR(C3446&lt;4,C3446&gt;9),"Winter","Summer")</f>
        <v>Winter</v>
      </c>
    </row>
    <row r="3447" customFormat="false" ht="14.25" hidden="false" customHeight="false" outlineLevel="0" collapsed="false">
      <c r="A3447" s="50" t="n">
        <v>45936.9583333333</v>
      </c>
      <c r="B3447" s="0" t="n">
        <f aca="false">YEAR(A3447)</f>
        <v>2025</v>
      </c>
      <c r="C3447" s="0" t="n">
        <f aca="false">MONTH(A3447)</f>
        <v>10</v>
      </c>
      <c r="D3447" s="49" t="n">
        <v>26.292002</v>
      </c>
      <c r="E3447" s="49" t="n">
        <v>5.334</v>
      </c>
      <c r="F3447" s="49" t="n">
        <f aca="false">D3447/E3447</f>
        <v>4.92913423322085</v>
      </c>
      <c r="G3447" s="0" t="str">
        <f aca="false">IF(OR(C3447&lt;4,C3447&gt;9),"Winter","Summer")</f>
        <v>Winter</v>
      </c>
    </row>
    <row r="3448" customFormat="false" ht="14.25" hidden="false" customHeight="false" outlineLevel="0" collapsed="false">
      <c r="A3448" s="50" t="n">
        <v>45937.9583333333</v>
      </c>
      <c r="B3448" s="0" t="n">
        <f aca="false">YEAR(A3448)</f>
        <v>2025</v>
      </c>
      <c r="C3448" s="0" t="n">
        <f aca="false">MONTH(A3448)</f>
        <v>10</v>
      </c>
      <c r="D3448" s="49" t="n">
        <v>26.501999</v>
      </c>
      <c r="E3448" s="49" t="n">
        <v>5.3865004</v>
      </c>
      <c r="F3448" s="49" t="n">
        <f aca="false">D3448/E3448</f>
        <v>4.92007742169666</v>
      </c>
      <c r="G3448" s="0" t="str">
        <f aca="false">IF(OR(C3448&lt;4,C3448&gt;9),"Winter","Summer")</f>
        <v>Winter</v>
      </c>
    </row>
    <row r="3449" customFormat="false" ht="14.25" hidden="false" customHeight="false" outlineLevel="0" collapsed="false">
      <c r="A3449" s="50" t="n">
        <v>45938.9583333333</v>
      </c>
      <c r="B3449" s="0" t="n">
        <f aca="false">YEAR(A3449)</f>
        <v>2025</v>
      </c>
      <c r="C3449" s="0" t="n">
        <f aca="false">MONTH(A3449)</f>
        <v>10</v>
      </c>
      <c r="D3449" s="49" t="n">
        <v>25.9455</v>
      </c>
      <c r="E3449" s="49" t="n">
        <v>5.271</v>
      </c>
      <c r="F3449" s="49" t="n">
        <f aca="false">D3449/E3449</f>
        <v>4.92231075697211</v>
      </c>
      <c r="G3449" s="0" t="str">
        <f aca="false">IF(OR(C3449&lt;4,C3449&gt;9),"Winter","Summer")</f>
        <v>Winter</v>
      </c>
    </row>
    <row r="3450" customFormat="false" ht="14.25" hidden="false" customHeight="false" outlineLevel="0" collapsed="false">
      <c r="A3450" s="50" t="n">
        <v>45939.9583333333</v>
      </c>
      <c r="B3450" s="0" t="n">
        <f aca="false">YEAR(A3450)</f>
        <v>2025</v>
      </c>
      <c r="C3450" s="0" t="n">
        <f aca="false">MONTH(A3450)</f>
        <v>10</v>
      </c>
      <c r="D3450" s="49" t="n">
        <v>25.746</v>
      </c>
      <c r="E3450" s="49" t="n">
        <v>5.25</v>
      </c>
      <c r="F3450" s="49" t="n">
        <f aca="false">D3450/E3450</f>
        <v>4.904</v>
      </c>
      <c r="G3450" s="0" t="str">
        <f aca="false">IF(OR(C3450&lt;4,C3450&gt;9),"Winter","Summer")</f>
        <v>Winter</v>
      </c>
    </row>
    <row r="3451" customFormat="false" ht="14.25" hidden="false" customHeight="false" outlineLevel="0" collapsed="false">
      <c r="A3451" s="50" t="n">
        <v>45940.9583333333</v>
      </c>
      <c r="B3451" s="0" t="n">
        <f aca="false">YEAR(A3451)</f>
        <v>2025</v>
      </c>
      <c r="C3451" s="0" t="n">
        <f aca="false">MONTH(A3451)</f>
        <v>10</v>
      </c>
      <c r="D3451" s="49" t="n">
        <v>25.851002</v>
      </c>
      <c r="E3451" s="49" t="n">
        <v>5.229</v>
      </c>
      <c r="F3451" s="49" t="n">
        <f aca="false">D3451/E3451</f>
        <v>4.94377548288392</v>
      </c>
      <c r="G3451" s="0" t="str">
        <f aca="false">IF(OR(C3451&lt;4,C3451&gt;9),"Winter","Summer")</f>
        <v>Winter</v>
      </c>
    </row>
    <row r="3452" customFormat="false" ht="14.25" hidden="false" customHeight="false" outlineLevel="0" collapsed="false">
      <c r="A3452" s="50" t="n">
        <v>45941.9583333333</v>
      </c>
      <c r="B3452" s="0" t="n">
        <f aca="false">YEAR(A3452)</f>
        <v>2025</v>
      </c>
      <c r="C3452" s="0" t="n">
        <f aca="false">MONTH(A3452)</f>
        <v>10</v>
      </c>
      <c r="D3452" s="49" t="n">
        <v>25.7355</v>
      </c>
      <c r="E3452" s="49" t="n">
        <v>5.229</v>
      </c>
      <c r="F3452" s="49" t="n">
        <f aca="false">D3452/E3452</f>
        <v>4.92168674698795</v>
      </c>
      <c r="G3452" s="0" t="str">
        <f aca="false">IF(OR(C3452&lt;4,C3452&gt;9),"Winter","Summer")</f>
        <v>Winter</v>
      </c>
    </row>
    <row r="3453" customFormat="false" ht="14.25" hidden="false" customHeight="false" outlineLevel="0" collapsed="false">
      <c r="A3453" s="50" t="n">
        <v>45942.9583333333</v>
      </c>
      <c r="B3453" s="0" t="n">
        <f aca="false">YEAR(A3453)</f>
        <v>2025</v>
      </c>
      <c r="C3453" s="0" t="n">
        <f aca="false">MONTH(A3453)</f>
        <v>10</v>
      </c>
      <c r="D3453" s="49" t="n">
        <v>28.307999</v>
      </c>
      <c r="E3453" s="49" t="n">
        <v>5.2394996</v>
      </c>
      <c r="F3453" s="49" t="n">
        <f aca="false">D3453/E3453</f>
        <v>5.40280583283182</v>
      </c>
      <c r="G3453" s="0" t="str">
        <f aca="false">IF(OR(C3453&lt;4,C3453&gt;9),"Winter","Summer")</f>
        <v>Winter</v>
      </c>
    </row>
    <row r="3454" customFormat="false" ht="14.25" hidden="false" customHeight="false" outlineLevel="0" collapsed="false">
      <c r="A3454" s="50" t="n">
        <v>45943.9583333333</v>
      </c>
      <c r="B3454" s="0" t="n">
        <f aca="false">YEAR(A3454)</f>
        <v>2025</v>
      </c>
      <c r="C3454" s="0" t="n">
        <f aca="false">MONTH(A3454)</f>
        <v>10</v>
      </c>
      <c r="D3454" s="49" t="n">
        <v>27.2895</v>
      </c>
      <c r="E3454" s="49" t="n">
        <v>5.1345</v>
      </c>
      <c r="F3454" s="49" t="n">
        <f aca="false">D3454/E3454</f>
        <v>5.31492842535787</v>
      </c>
      <c r="G3454" s="0" t="str">
        <f aca="false">IF(OR(C3454&lt;4,C3454&gt;9),"Winter","Summer")</f>
        <v>Winter</v>
      </c>
    </row>
    <row r="3455" customFormat="false" ht="14.25" hidden="false" customHeight="false" outlineLevel="0" collapsed="false">
      <c r="A3455" s="50" t="n">
        <v>45944.9583333333</v>
      </c>
      <c r="B3455" s="0" t="n">
        <f aca="false">YEAR(A3455)</f>
        <v>2025</v>
      </c>
      <c r="C3455" s="0" t="n">
        <f aca="false">MONTH(A3455)</f>
        <v>10</v>
      </c>
      <c r="D3455" s="49" t="n">
        <v>28.685999</v>
      </c>
      <c r="E3455" s="49" t="n">
        <v>5.1974998</v>
      </c>
      <c r="F3455" s="49" t="n">
        <f aca="false">D3455/E3455</f>
        <v>5.51919193917045</v>
      </c>
      <c r="G3455" s="0" t="str">
        <f aca="false">IF(OR(C3455&lt;4,C3455&gt;9),"Winter","Summer")</f>
        <v>Winter</v>
      </c>
    </row>
    <row r="3456" customFormat="false" ht="14.25" hidden="false" customHeight="false" outlineLevel="0" collapsed="false">
      <c r="A3456" s="50" t="n">
        <v>45945.9583333333</v>
      </c>
      <c r="B3456" s="0" t="n">
        <f aca="false">YEAR(A3456)</f>
        <v>2025</v>
      </c>
      <c r="C3456" s="0" t="n">
        <f aca="false">MONTH(A3456)</f>
        <v>10</v>
      </c>
      <c r="D3456" s="49" t="n">
        <v>26.397</v>
      </c>
      <c r="E3456" s="49" t="n">
        <v>5.1765</v>
      </c>
      <c r="F3456" s="49" t="n">
        <f aca="false">D3456/E3456</f>
        <v>5.09939148073022</v>
      </c>
      <c r="G3456" s="0" t="str">
        <f aca="false">IF(OR(C3456&lt;4,C3456&gt;9),"Winter","Summer")</f>
        <v>Winter</v>
      </c>
    </row>
    <row r="3457" customFormat="false" ht="14.25" hidden="false" customHeight="false" outlineLevel="0" collapsed="false">
      <c r="A3457" s="50" t="n">
        <v>45946.9583333333</v>
      </c>
      <c r="B3457" s="0" t="n">
        <f aca="false">YEAR(A3457)</f>
        <v>2025</v>
      </c>
      <c r="C3457" s="0" t="n">
        <f aca="false">MONTH(A3457)</f>
        <v>10</v>
      </c>
      <c r="D3457" s="49" t="n">
        <v>26.2185</v>
      </c>
      <c r="E3457" s="49" t="n">
        <v>5.2184997</v>
      </c>
      <c r="F3457" s="49" t="n">
        <f aca="false">D3457/E3457</f>
        <v>5.02414515804226</v>
      </c>
      <c r="G3457" s="0" t="str">
        <f aca="false">IF(OR(C3457&lt;4,C3457&gt;9),"Winter","Summer")</f>
        <v>Winter</v>
      </c>
    </row>
    <row r="3458" customFormat="false" ht="14.25" hidden="false" customHeight="false" outlineLevel="0" collapsed="false">
      <c r="A3458" s="50" t="n">
        <v>45947.9583333333</v>
      </c>
      <c r="B3458" s="0" t="n">
        <f aca="false">YEAR(A3458)</f>
        <v>2025</v>
      </c>
      <c r="C3458" s="0" t="n">
        <f aca="false">MONTH(A3458)</f>
        <v>10</v>
      </c>
      <c r="D3458" s="49" t="n">
        <v>25.504501</v>
      </c>
      <c r="E3458" s="49" t="n">
        <v>5.124</v>
      </c>
      <c r="F3458" s="49" t="n">
        <f aca="false">D3458/E3458</f>
        <v>4.97745921155348</v>
      </c>
      <c r="G3458" s="0" t="str">
        <f aca="false">IF(OR(C3458&lt;4,C3458&gt;9),"Winter","Summer")</f>
        <v>Winter</v>
      </c>
    </row>
    <row r="3459" customFormat="false" ht="14.25" hidden="false" customHeight="false" outlineLevel="0" collapsed="false">
      <c r="A3459" s="50" t="n">
        <v>45948.9583333333</v>
      </c>
      <c r="B3459" s="0" t="n">
        <f aca="false">YEAR(A3459)</f>
        <v>2025</v>
      </c>
      <c r="C3459" s="0" t="n">
        <f aca="false">MONTH(A3459)</f>
        <v>10</v>
      </c>
      <c r="D3459" s="49" t="n">
        <v>22.155</v>
      </c>
      <c r="E3459" s="49" t="n">
        <v>5.124</v>
      </c>
      <c r="F3459" s="49" t="n">
        <f aca="false">D3459/E3459</f>
        <v>4.32377049180328</v>
      </c>
      <c r="G3459" s="0" t="str">
        <f aca="false">IF(OR(C3459&lt;4,C3459&gt;9),"Winter","Summer")</f>
        <v>Winter</v>
      </c>
    </row>
    <row r="3460" customFormat="false" ht="14.25" hidden="false" customHeight="false" outlineLevel="0" collapsed="false">
      <c r="A3460" s="50" t="n">
        <v>45949.9583333333</v>
      </c>
      <c r="B3460" s="0" t="n">
        <f aca="false">YEAR(A3460)</f>
        <v>2025</v>
      </c>
      <c r="C3460" s="0" t="n">
        <f aca="false">MONTH(A3460)</f>
        <v>10</v>
      </c>
      <c r="D3460" s="49" t="n">
        <v>24.6435</v>
      </c>
      <c r="E3460" s="49" t="n">
        <v>5.1345</v>
      </c>
      <c r="F3460" s="49" t="n">
        <f aca="false">D3460/E3460</f>
        <v>4.79959100204499</v>
      </c>
      <c r="G3460" s="0" t="str">
        <f aca="false">IF(OR(C3460&lt;4,C3460&gt;9),"Winter","Summer")</f>
        <v>Winter</v>
      </c>
    </row>
    <row r="3461" customFormat="false" ht="14.25" hidden="false" customHeight="false" outlineLevel="0" collapsed="false">
      <c r="A3461" s="50" t="n">
        <v>45950.9583333333</v>
      </c>
      <c r="B3461" s="0" t="n">
        <f aca="false">YEAR(A3461)</f>
        <v>2025</v>
      </c>
      <c r="C3461" s="0" t="n">
        <f aca="false">MONTH(A3461)</f>
        <v>10</v>
      </c>
      <c r="D3461" s="49" t="n">
        <v>25.252499</v>
      </c>
      <c r="E3461" s="49" t="n">
        <v>5.0610003</v>
      </c>
      <c r="F3461" s="49" t="n">
        <f aca="false">D3461/E3461</f>
        <v>4.98962606265801</v>
      </c>
      <c r="G3461" s="0" t="str">
        <f aca="false">IF(OR(C3461&lt;4,C3461&gt;9),"Winter","Summer")</f>
        <v>Winter</v>
      </c>
    </row>
    <row r="3462" customFormat="false" ht="14.25" hidden="false" customHeight="false" outlineLevel="0" collapsed="false">
      <c r="A3462" s="50" t="n">
        <v>45951.9583333333</v>
      </c>
      <c r="B3462" s="0" t="n">
        <f aca="false">YEAR(A3462)</f>
        <v>2025</v>
      </c>
      <c r="C3462" s="0" t="n">
        <f aca="false">MONTH(A3462)</f>
        <v>10</v>
      </c>
      <c r="D3462" s="49" t="n">
        <v>25.7355</v>
      </c>
      <c r="E3462" s="49" t="n">
        <v>5.0610003</v>
      </c>
      <c r="F3462" s="49" t="n">
        <f aca="false">D3462/E3462</f>
        <v>5.08506193923759</v>
      </c>
      <c r="G3462" s="0" t="str">
        <f aca="false">IF(OR(C3462&lt;4,C3462&gt;9),"Winter","Summer")</f>
        <v>Winter</v>
      </c>
    </row>
    <row r="3463" customFormat="false" ht="14.25" hidden="false" customHeight="false" outlineLevel="0" collapsed="false">
      <c r="A3463" s="50" t="n">
        <v>45952.9583333333</v>
      </c>
      <c r="B3463" s="0" t="n">
        <f aca="false">YEAR(A3463)</f>
        <v>2025</v>
      </c>
      <c r="C3463" s="0" t="n">
        <f aca="false">MONTH(A3463)</f>
        <v>10</v>
      </c>
      <c r="D3463" s="49" t="n">
        <v>24.895498</v>
      </c>
      <c r="E3463" s="49" t="n">
        <v>5.019</v>
      </c>
      <c r="F3463" s="49" t="n">
        <f aca="false">D3463/E3463</f>
        <v>4.96025064753935</v>
      </c>
      <c r="G3463" s="0" t="str">
        <f aca="false">IF(OR(C3463&lt;4,C3463&gt;9),"Winter","Summer")</f>
        <v>Winter</v>
      </c>
    </row>
    <row r="3464" customFormat="false" ht="14.25" hidden="false" customHeight="false" outlineLevel="0" collapsed="false">
      <c r="A3464" s="50" t="n">
        <v>45953.9583333333</v>
      </c>
      <c r="B3464" s="0" t="n">
        <f aca="false">YEAR(A3464)</f>
        <v>2025</v>
      </c>
      <c r="C3464" s="0" t="n">
        <f aca="false">MONTH(A3464)</f>
        <v>10</v>
      </c>
      <c r="D3464" s="49" t="n">
        <v>20.5065</v>
      </c>
      <c r="E3464" s="49" t="n">
        <v>5.0715</v>
      </c>
      <c r="F3464" s="49" t="n">
        <f aca="false">D3464/E3464</f>
        <v>4.04347826086956</v>
      </c>
      <c r="G3464" s="0" t="str">
        <f aca="false">IF(OR(C3464&lt;4,C3464&gt;9),"Winter","Summer")</f>
        <v>Winter</v>
      </c>
    </row>
    <row r="3465" customFormat="false" ht="14.25" hidden="false" customHeight="false" outlineLevel="0" collapsed="false">
      <c r="A3465" s="50" t="n">
        <v>45954.9583333333</v>
      </c>
      <c r="B3465" s="0" t="n">
        <f aca="false">YEAR(A3465)</f>
        <v>2025</v>
      </c>
      <c r="C3465" s="0" t="n">
        <f aca="false">MONTH(A3465)</f>
        <v>10</v>
      </c>
      <c r="D3465" s="49" t="n">
        <v>16.4535</v>
      </c>
      <c r="E3465" s="49" t="n">
        <v>5.0715</v>
      </c>
      <c r="F3465" s="49" t="n">
        <f aca="false">D3465/E3465</f>
        <v>3.24430641821946</v>
      </c>
      <c r="G3465" s="0" t="str">
        <f aca="false">IF(OR(C3465&lt;4,C3465&gt;9),"Winter","Summer")</f>
        <v>Winter</v>
      </c>
    </row>
    <row r="3466" customFormat="false" ht="14.25" hidden="false" customHeight="false" outlineLevel="0" collapsed="false">
      <c r="A3466" s="50" t="n">
        <v>45955.9583333333</v>
      </c>
      <c r="B3466" s="0" t="n">
        <f aca="false">YEAR(A3466)</f>
        <v>2025</v>
      </c>
      <c r="C3466" s="0" t="n">
        <f aca="false">MONTH(A3466)</f>
        <v>10</v>
      </c>
      <c r="D3466" s="49" t="n">
        <v>18.207</v>
      </c>
      <c r="E3466" s="49" t="n">
        <v>5.0715</v>
      </c>
      <c r="F3466" s="49" t="n">
        <f aca="false">D3466/E3466</f>
        <v>3.59006211180124</v>
      </c>
      <c r="G3466" s="0" t="str">
        <f aca="false">IF(OR(C3466&lt;4,C3466&gt;9),"Winter","Summer")</f>
        <v>Winter</v>
      </c>
    </row>
    <row r="3467" customFormat="false" ht="14.25" hidden="false" customHeight="false" outlineLevel="0" collapsed="false">
      <c r="A3467" s="50" t="n">
        <v>45957</v>
      </c>
      <c r="B3467" s="0" t="n">
        <f aca="false">YEAR(A3467)</f>
        <v>2025</v>
      </c>
      <c r="C3467" s="0" t="n">
        <f aca="false">MONTH(A3467)</f>
        <v>10</v>
      </c>
      <c r="D3467" s="49" t="n">
        <v>22.543499</v>
      </c>
      <c r="E3467" s="49" t="n">
        <v>5.0715</v>
      </c>
      <c r="F3467" s="49" t="n">
        <f aca="false">D3467/E3467</f>
        <v>4.44513437838904</v>
      </c>
      <c r="G3467" s="0" t="str">
        <f aca="false">IF(OR(C3467&lt;4,C3467&gt;9),"Winter","Summer")</f>
        <v>Winter</v>
      </c>
    </row>
    <row r="3468" customFormat="false" ht="14.25" hidden="false" customHeight="false" outlineLevel="0" collapsed="false">
      <c r="A3468" s="50" t="n">
        <v>45958</v>
      </c>
      <c r="B3468" s="0" t="n">
        <f aca="false">YEAR(A3468)</f>
        <v>2025</v>
      </c>
      <c r="C3468" s="0" t="n">
        <f aca="false">MONTH(A3468)</f>
        <v>10</v>
      </c>
      <c r="D3468" s="49" t="n">
        <v>22.344</v>
      </c>
      <c r="E3468" s="49" t="n">
        <v>5.0085</v>
      </c>
      <c r="F3468" s="49" t="n">
        <f aca="false">D3468/E3468</f>
        <v>4.46121593291405</v>
      </c>
      <c r="G3468" s="0" t="str">
        <f aca="false">IF(OR(C3468&lt;4,C3468&gt;9),"Winter","Summer")</f>
        <v>Winter</v>
      </c>
    </row>
    <row r="3469" customFormat="false" ht="14.25" hidden="false" customHeight="false" outlineLevel="0" collapsed="false">
      <c r="A3469" s="50" t="n">
        <v>45959</v>
      </c>
      <c r="B3469" s="0" t="n">
        <f aca="false">YEAR(A3469)</f>
        <v>2025</v>
      </c>
      <c r="C3469" s="0" t="n">
        <f aca="false">MONTH(A3469)</f>
        <v>10</v>
      </c>
      <c r="D3469" s="49" t="n">
        <v>24.4965</v>
      </c>
      <c r="E3469" s="49" t="n">
        <v>5.0715</v>
      </c>
      <c r="F3469" s="49" t="n">
        <f aca="false">D3469/E3469</f>
        <v>4.83022774327122</v>
      </c>
      <c r="G3469" s="0" t="str">
        <f aca="false">IF(OR(C3469&lt;4,C3469&gt;9),"Winter","Summer")</f>
        <v>Winter</v>
      </c>
    </row>
    <row r="3470" customFormat="false" ht="14.25" hidden="false" customHeight="false" outlineLevel="0" collapsed="false">
      <c r="A3470" s="50" t="n">
        <v>45960</v>
      </c>
      <c r="B3470" s="0" t="n">
        <f aca="false">YEAR(A3470)</f>
        <v>2025</v>
      </c>
      <c r="C3470" s="0" t="n">
        <f aca="false">MONTH(A3470)</f>
        <v>10</v>
      </c>
      <c r="D3470" s="49" t="n">
        <v>24.213</v>
      </c>
      <c r="E3470" s="49" t="n">
        <v>5.0924997</v>
      </c>
      <c r="F3470" s="49" t="n">
        <f aca="false">D3470/E3470</f>
        <v>4.75463945535431</v>
      </c>
      <c r="G3470" s="0" t="str">
        <f aca="false">IF(OR(C3470&lt;4,C3470&gt;9),"Winter","Summer")</f>
        <v>Winter</v>
      </c>
    </row>
    <row r="3471" customFormat="false" ht="14.25" hidden="false" customHeight="false" outlineLevel="0" collapsed="false">
      <c r="A3471" s="50" t="n">
        <v>45961</v>
      </c>
      <c r="B3471" s="0" t="n">
        <f aca="false">YEAR(A3471)</f>
        <v>2025</v>
      </c>
      <c r="C3471" s="0" t="n">
        <f aca="false">MONTH(A3471)</f>
        <v>10</v>
      </c>
      <c r="D3471" s="49" t="n">
        <v>21.0315</v>
      </c>
      <c r="E3471" s="49" t="n">
        <v>4.935</v>
      </c>
      <c r="F3471" s="49" t="n">
        <f aca="false">D3471/E3471</f>
        <v>4.26170212765958</v>
      </c>
      <c r="G3471" s="0" t="str">
        <f aca="false">IF(OR(C3471&lt;4,C3471&gt;9),"Winter","Summer")</f>
        <v>Winter</v>
      </c>
    </row>
    <row r="3472" customFormat="false" ht="14.25" hidden="false" customHeight="false" outlineLevel="0" collapsed="false">
      <c r="A3472" s="50" t="n">
        <v>45962</v>
      </c>
      <c r="B3472" s="0" t="n">
        <f aca="false">YEAR(A3472)</f>
        <v>2025</v>
      </c>
      <c r="C3472" s="0" t="n">
        <f aca="false">MONTH(A3472)</f>
        <v>11</v>
      </c>
      <c r="D3472" s="49" t="n">
        <v>19.928999</v>
      </c>
      <c r="E3472" s="49" t="n">
        <v>4.8929996</v>
      </c>
      <c r="F3472" s="49" t="n">
        <f aca="false">D3472/E3472</f>
        <v>4.07296150197928</v>
      </c>
      <c r="G3472" s="0" t="str">
        <f aca="false">IF(OR(C3472&lt;4,C3472&gt;9),"Winter","Summer")</f>
        <v>Winter</v>
      </c>
    </row>
    <row r="3473" customFormat="false" ht="14.25" hidden="false" customHeight="false" outlineLevel="0" collapsed="false">
      <c r="A3473" s="50" t="n">
        <v>45963</v>
      </c>
      <c r="B3473" s="0" t="n">
        <f aca="false">YEAR(A3473)</f>
        <v>2025</v>
      </c>
      <c r="C3473" s="0" t="n">
        <f aca="false">MONTH(A3473)</f>
        <v>11</v>
      </c>
      <c r="D3473" s="49" t="n">
        <v>22.1445</v>
      </c>
      <c r="E3473" s="49" t="n">
        <v>4.8929996</v>
      </c>
      <c r="F3473" s="49" t="n">
        <f aca="false">D3473/E3473</f>
        <v>4.52575144293901</v>
      </c>
      <c r="G3473" s="0" t="str">
        <f aca="false">IF(OR(C3473&lt;4,C3473&gt;9),"Winter","Summer")</f>
        <v>Winter</v>
      </c>
    </row>
    <row r="3474" customFormat="false" ht="14.25" hidden="false" customHeight="false" outlineLevel="0" collapsed="false">
      <c r="A3474" s="50" t="n">
        <v>45964</v>
      </c>
      <c r="B3474" s="0" t="n">
        <f aca="false">YEAR(A3474)</f>
        <v>2025</v>
      </c>
      <c r="C3474" s="0" t="n">
        <f aca="false">MONTH(A3474)</f>
        <v>11</v>
      </c>
      <c r="D3474" s="49" t="n">
        <v>21.682499</v>
      </c>
      <c r="E3474" s="49" t="n">
        <v>4.9035</v>
      </c>
      <c r="F3474" s="49" t="n">
        <f aca="false">D3474/E3474</f>
        <v>4.42184133781993</v>
      </c>
      <c r="G3474" s="0" t="str">
        <f aca="false">IF(OR(C3474&lt;4,C3474&gt;9),"Winter","Summer")</f>
        <v>Winter</v>
      </c>
    </row>
    <row r="3475" customFormat="false" ht="14.25" hidden="false" customHeight="false" outlineLevel="0" collapsed="false">
      <c r="A3475" s="50" t="n">
        <v>45965</v>
      </c>
      <c r="B3475" s="0" t="n">
        <f aca="false">YEAR(A3475)</f>
        <v>2025</v>
      </c>
      <c r="C3475" s="0" t="n">
        <f aca="false">MONTH(A3475)</f>
        <v>11</v>
      </c>
      <c r="D3475" s="49" t="n">
        <v>22.239</v>
      </c>
      <c r="E3475" s="49" t="n">
        <v>4.956</v>
      </c>
      <c r="F3475" s="49" t="n">
        <f aca="false">D3475/E3475</f>
        <v>4.48728813559322</v>
      </c>
      <c r="G3475" s="0" t="str">
        <f aca="false">IF(OR(C3475&lt;4,C3475&gt;9),"Winter","Summer")</f>
        <v>Winter</v>
      </c>
    </row>
    <row r="3476" customFormat="false" ht="14.25" hidden="false" customHeight="false" outlineLevel="0" collapsed="false">
      <c r="A3476" s="50" t="n">
        <v>45966</v>
      </c>
      <c r="B3476" s="0" t="n">
        <f aca="false">YEAR(A3476)</f>
        <v>2025</v>
      </c>
      <c r="C3476" s="0" t="n">
        <f aca="false">MONTH(A3476)</f>
        <v>11</v>
      </c>
      <c r="D3476" s="49" t="n">
        <v>24.717001</v>
      </c>
      <c r="E3476" s="49" t="n">
        <v>5.103</v>
      </c>
      <c r="F3476" s="49" t="n">
        <f aca="false">D3476/E3476</f>
        <v>4.84362159514011</v>
      </c>
      <c r="G3476" s="0" t="str">
        <f aca="false">IF(OR(C3476&lt;4,C3476&gt;9),"Winter","Summer")</f>
        <v>Winter</v>
      </c>
    </row>
    <row r="3477" customFormat="false" ht="14.25" hidden="false" customHeight="false" outlineLevel="0" collapsed="false">
      <c r="A3477" s="50" t="n">
        <v>45967</v>
      </c>
      <c r="B3477" s="0" t="n">
        <f aca="false">YEAR(A3477)</f>
        <v>2025</v>
      </c>
      <c r="C3477" s="0" t="n">
        <f aca="false">MONTH(A3477)</f>
        <v>11</v>
      </c>
      <c r="D3477" s="49" t="n">
        <v>24.717001</v>
      </c>
      <c r="E3477" s="49" t="n">
        <v>5.0610003</v>
      </c>
      <c r="F3477" s="49" t="n">
        <f aca="false">D3477/E3477</f>
        <v>4.88381733547813</v>
      </c>
      <c r="G3477" s="0" t="str">
        <f aca="false">IF(OR(C3477&lt;4,C3477&gt;9),"Winter","Summer")</f>
        <v>Winter</v>
      </c>
    </row>
    <row r="3478" customFormat="false" ht="14.25" hidden="false" customHeight="false" outlineLevel="0" collapsed="false">
      <c r="A3478" s="50" t="n">
        <v>45968</v>
      </c>
      <c r="B3478" s="0" t="n">
        <f aca="false">YEAR(A3478)</f>
        <v>2025</v>
      </c>
      <c r="C3478" s="0" t="n">
        <f aca="false">MONTH(A3478)</f>
        <v>11</v>
      </c>
      <c r="D3478" s="49" t="n">
        <v>25.6725</v>
      </c>
      <c r="E3478" s="49" t="n">
        <v>4.998</v>
      </c>
      <c r="F3478" s="49" t="n">
        <f aca="false">D3478/E3478</f>
        <v>5.13655462184874</v>
      </c>
      <c r="G3478" s="0" t="str">
        <f aca="false">IF(OR(C3478&lt;4,C3478&gt;9),"Winter","Summer")</f>
        <v>Winter</v>
      </c>
    </row>
    <row r="3479" customFormat="false" ht="14.25" hidden="false" customHeight="false" outlineLevel="0" collapsed="false">
      <c r="A3479" s="50" t="n">
        <v>45969</v>
      </c>
      <c r="B3479" s="0" t="n">
        <f aca="false">YEAR(A3479)</f>
        <v>2025</v>
      </c>
      <c r="C3479" s="0" t="n">
        <f aca="false">MONTH(A3479)</f>
        <v>11</v>
      </c>
      <c r="D3479" s="49" t="n">
        <v>25.4625</v>
      </c>
      <c r="E3479" s="49" t="n">
        <v>4.9875</v>
      </c>
      <c r="F3479" s="49" t="n">
        <f aca="false">D3479/E3479</f>
        <v>5.10526315789474</v>
      </c>
      <c r="G3479" s="0" t="str">
        <f aca="false">IF(OR(C3479&lt;4,C3479&gt;9),"Winter","Summer")</f>
        <v>Winter</v>
      </c>
    </row>
    <row r="3480" customFormat="false" ht="14.25" hidden="false" customHeight="false" outlineLevel="0" collapsed="false">
      <c r="A3480" s="50" t="n">
        <v>45970</v>
      </c>
      <c r="B3480" s="0" t="n">
        <f aca="false">YEAR(A3480)</f>
        <v>2025</v>
      </c>
      <c r="C3480" s="0" t="n">
        <f aca="false">MONTH(A3480)</f>
        <v>11</v>
      </c>
      <c r="D3480" s="49" t="n">
        <v>25.137001</v>
      </c>
      <c r="E3480" s="49" t="n">
        <v>4.9875</v>
      </c>
      <c r="F3480" s="49" t="n">
        <f aca="false">D3480/E3480</f>
        <v>5.04000020050125</v>
      </c>
      <c r="G3480" s="0" t="str">
        <f aca="false">IF(OR(C3480&lt;4,C3480&gt;9),"Winter","Summer")</f>
        <v>Winter</v>
      </c>
    </row>
    <row r="3481" customFormat="false" ht="14.25" hidden="false" customHeight="false" outlineLevel="0" collapsed="false">
      <c r="A3481" s="50" t="n">
        <v>45971</v>
      </c>
      <c r="B3481" s="0" t="n">
        <f aca="false">YEAR(A3481)</f>
        <v>2025</v>
      </c>
      <c r="C3481" s="0" t="n">
        <f aca="false">MONTH(A3481)</f>
        <v>11</v>
      </c>
      <c r="D3481" s="49" t="n">
        <v>24.8325</v>
      </c>
      <c r="E3481" s="49" t="n">
        <v>4.998</v>
      </c>
      <c r="F3481" s="49" t="n">
        <f aca="false">D3481/E3481</f>
        <v>4.96848739495798</v>
      </c>
      <c r="G3481" s="0" t="str">
        <f aca="false">IF(OR(C3481&lt;4,C3481&gt;9),"Winter","Summer")</f>
        <v>Winter</v>
      </c>
    </row>
    <row r="3482" customFormat="false" ht="14.25" hidden="false" customHeight="false" outlineLevel="0" collapsed="false">
      <c r="A3482" s="50" t="n">
        <v>45972</v>
      </c>
      <c r="B3482" s="0" t="n">
        <f aca="false">YEAR(A3482)</f>
        <v>2025</v>
      </c>
      <c r="C3482" s="0" t="n">
        <f aca="false">MONTH(A3482)</f>
        <v>11</v>
      </c>
      <c r="D3482" s="49" t="n">
        <v>24.4545</v>
      </c>
      <c r="E3482" s="49" t="n">
        <v>4.7985</v>
      </c>
      <c r="F3482" s="49" t="n">
        <f aca="false">D3482/E3482</f>
        <v>5.09628008752735</v>
      </c>
      <c r="G3482" s="0" t="str">
        <f aca="false">IF(OR(C3482&lt;4,C3482&gt;9),"Winter","Summer")</f>
        <v>Winter</v>
      </c>
    </row>
    <row r="3483" customFormat="false" ht="14.25" hidden="false" customHeight="false" outlineLevel="0" collapsed="false">
      <c r="A3483" s="50" t="n">
        <v>45973</v>
      </c>
      <c r="B3483" s="0" t="n">
        <f aca="false">YEAR(A3483)</f>
        <v>2025</v>
      </c>
      <c r="C3483" s="0" t="n">
        <f aca="false">MONTH(A3483)</f>
        <v>11</v>
      </c>
      <c r="D3483" s="49" t="n">
        <v>23.5725</v>
      </c>
      <c r="E3483" s="49" t="n">
        <v>4.5360003</v>
      </c>
      <c r="F3483" s="49" t="n">
        <f aca="false">D3483/E3483</f>
        <v>5.19675891555827</v>
      </c>
      <c r="G3483" s="0" t="str">
        <f aca="false">IF(OR(C3483&lt;4,C3483&gt;9),"Winter","Summer")</f>
        <v>Winter</v>
      </c>
    </row>
    <row r="3484" customFormat="false" ht="14.25" hidden="false" customHeight="false" outlineLevel="0" collapsed="false">
      <c r="A3484" s="50" t="n">
        <v>45974</v>
      </c>
      <c r="B3484" s="0" t="n">
        <f aca="false">YEAR(A3484)</f>
        <v>2025</v>
      </c>
      <c r="C3484" s="0" t="n">
        <f aca="false">MONTH(A3484)</f>
        <v>11</v>
      </c>
      <c r="D3484" s="49" t="n">
        <v>22.6065</v>
      </c>
      <c r="E3484" s="49" t="n">
        <v>4.683</v>
      </c>
      <c r="F3484" s="49" t="n">
        <f aca="false">D3484/E3484</f>
        <v>4.82735426008969</v>
      </c>
      <c r="G3484" s="0" t="str">
        <f aca="false">IF(OR(C3484&lt;4,C3484&gt;9),"Winter","Summer")</f>
        <v>Winter</v>
      </c>
    </row>
    <row r="3485" customFormat="false" ht="14.25" hidden="false" customHeight="false" outlineLevel="0" collapsed="false">
      <c r="A3485" s="50" t="n">
        <v>45975</v>
      </c>
      <c r="B3485" s="0" t="n">
        <f aca="false">YEAR(A3485)</f>
        <v>2025</v>
      </c>
      <c r="C3485" s="0" t="n">
        <f aca="false">MONTH(A3485)</f>
        <v>11</v>
      </c>
      <c r="D3485" s="49" t="n">
        <v>23.824501</v>
      </c>
      <c r="E3485" s="49" t="n">
        <v>4.704</v>
      </c>
      <c r="F3485" s="49" t="n">
        <f aca="false">D3485/E3485</f>
        <v>5.06473235544218</v>
      </c>
      <c r="G3485" s="0" t="str">
        <f aca="false">IF(OR(C3485&lt;4,C3485&gt;9),"Winter","Summer")</f>
        <v>Winter</v>
      </c>
    </row>
    <row r="3486" customFormat="false" ht="14.25" hidden="false" customHeight="false" outlineLevel="0" collapsed="false">
      <c r="A3486" s="50" t="n">
        <v>45976</v>
      </c>
      <c r="B3486" s="0" t="n">
        <f aca="false">YEAR(A3486)</f>
        <v>2025</v>
      </c>
      <c r="C3486" s="0" t="n">
        <f aca="false">MONTH(A3486)</f>
        <v>11</v>
      </c>
      <c r="D3486" s="49" t="n">
        <v>23.268</v>
      </c>
      <c r="E3486" s="49" t="n">
        <v>4.8929996</v>
      </c>
      <c r="F3486" s="49" t="n">
        <f aca="false">D3486/E3486</f>
        <v>4.75536519561539</v>
      </c>
      <c r="G3486" s="0" t="str">
        <f aca="false">IF(OR(C3486&lt;4,C3486&gt;9),"Winter","Summer")</f>
        <v>Winter</v>
      </c>
    </row>
    <row r="3487" customFormat="false" ht="14.25" hidden="false" customHeight="false" outlineLevel="0" collapsed="false">
      <c r="A3487" s="50" t="n">
        <v>45977</v>
      </c>
      <c r="B3487" s="0" t="n">
        <f aca="false">YEAR(A3487)</f>
        <v>2025</v>
      </c>
      <c r="C3487" s="0" t="n">
        <f aca="false">MONTH(A3487)</f>
        <v>11</v>
      </c>
      <c r="D3487" s="49" t="n">
        <v>25.095</v>
      </c>
      <c r="E3487" s="49" t="n">
        <v>4.8929996</v>
      </c>
      <c r="F3487" s="49" t="n">
        <f aca="false">D3487/E3487</f>
        <v>5.12875578407977</v>
      </c>
      <c r="G3487" s="0" t="str">
        <f aca="false">IF(OR(C3487&lt;4,C3487&gt;9),"Winter","Summer")</f>
        <v>Winter</v>
      </c>
    </row>
    <row r="3488" customFormat="false" ht="14.25" hidden="false" customHeight="false" outlineLevel="0" collapsed="false">
      <c r="A3488" s="50" t="n">
        <v>45978</v>
      </c>
      <c r="B3488" s="0" t="n">
        <f aca="false">YEAR(A3488)</f>
        <v>2025</v>
      </c>
      <c r="C3488" s="0" t="n">
        <f aca="false">MONTH(A3488)</f>
        <v>11</v>
      </c>
      <c r="D3488" s="49" t="n">
        <v>24.895498</v>
      </c>
      <c r="E3488" s="49" t="n">
        <v>5.1345</v>
      </c>
      <c r="F3488" s="49" t="n">
        <f aca="false">D3488/E3488</f>
        <v>4.84867036712436</v>
      </c>
      <c r="G3488" s="0" t="str">
        <f aca="false">IF(OR(C3488&lt;4,C3488&gt;9),"Winter","Summer")</f>
        <v>Winter</v>
      </c>
    </row>
    <row r="3489" customFormat="false" ht="14.25" hidden="false" customHeight="false" outlineLevel="0" collapsed="false">
      <c r="A3489" s="50" t="n">
        <v>45979</v>
      </c>
      <c r="B3489" s="0" t="n">
        <f aca="false">YEAR(A3489)</f>
        <v>2025</v>
      </c>
      <c r="C3489" s="0" t="n">
        <f aca="false">MONTH(A3489)</f>
        <v>11</v>
      </c>
      <c r="D3489" s="49" t="n">
        <v>26.187</v>
      </c>
      <c r="E3489" s="49" t="n">
        <v>5.25</v>
      </c>
      <c r="F3489" s="49" t="n">
        <f aca="false">D3489/E3489</f>
        <v>4.988</v>
      </c>
      <c r="G3489" s="0" t="str">
        <f aca="false">IF(OR(C3489&lt;4,C3489&gt;9),"Winter","Summer")</f>
        <v>Winter</v>
      </c>
    </row>
    <row r="3490" customFormat="false" ht="14.25" hidden="false" customHeight="false" outlineLevel="0" collapsed="false">
      <c r="A3490" s="50" t="n">
        <v>45980</v>
      </c>
      <c r="B3490" s="0" t="n">
        <f aca="false">YEAR(A3490)</f>
        <v>2025</v>
      </c>
      <c r="C3490" s="0" t="n">
        <f aca="false">MONTH(A3490)</f>
        <v>11</v>
      </c>
      <c r="D3490" s="49" t="n">
        <v>25.515</v>
      </c>
      <c r="E3490" s="49" t="n">
        <v>5.2815003</v>
      </c>
      <c r="F3490" s="49" t="n">
        <f aca="false">D3490/E3490</f>
        <v>4.83101364208954</v>
      </c>
      <c r="G3490" s="0" t="str">
        <f aca="false">IF(OR(C3490&lt;4,C3490&gt;9),"Winter","Summer")</f>
        <v>Winter</v>
      </c>
    </row>
    <row r="3491" customFormat="false" ht="14.25" hidden="false" customHeight="false" outlineLevel="0" collapsed="false">
      <c r="A3491" s="50" t="n">
        <v>45981</v>
      </c>
      <c r="B3491" s="0" t="n">
        <f aca="false">YEAR(A3491)</f>
        <v>2025</v>
      </c>
      <c r="C3491" s="0" t="n">
        <f aca="false">MONTH(A3491)</f>
        <v>11</v>
      </c>
      <c r="D3491" s="49" t="n">
        <v>26.449501</v>
      </c>
      <c r="E3491" s="49" t="n">
        <v>5.2394996</v>
      </c>
      <c r="F3491" s="49" t="n">
        <f aca="false">D3491/E3491</f>
        <v>5.04809676863035</v>
      </c>
      <c r="G3491" s="0" t="str">
        <f aca="false">IF(OR(C3491&lt;4,C3491&gt;9),"Winter","Summer")</f>
        <v>Winter</v>
      </c>
    </row>
    <row r="3492" customFormat="false" ht="14.25" hidden="false" customHeight="false" outlineLevel="0" collapsed="false">
      <c r="A3492" s="50" t="n">
        <v>45982</v>
      </c>
      <c r="B3492" s="0" t="n">
        <f aca="false">YEAR(A3492)</f>
        <v>2025</v>
      </c>
      <c r="C3492" s="0" t="n">
        <f aca="false">MONTH(A3492)</f>
        <v>11</v>
      </c>
      <c r="D3492" s="49" t="n">
        <v>28.8015</v>
      </c>
      <c r="E3492" s="49" t="n">
        <v>5.208</v>
      </c>
      <c r="F3492" s="49" t="n">
        <f aca="false">D3492/E3492</f>
        <v>5.53024193548387</v>
      </c>
      <c r="G3492" s="0" t="str">
        <f aca="false">IF(OR(C3492&lt;4,C3492&gt;9),"Winter","Summer")</f>
        <v>Winter</v>
      </c>
    </row>
    <row r="3493" customFormat="false" ht="14.25" hidden="false" customHeight="false" outlineLevel="0" collapsed="false">
      <c r="A3493" s="50" t="n">
        <v>45983</v>
      </c>
      <c r="B3493" s="0" t="n">
        <f aca="false">YEAR(A3493)</f>
        <v>2025</v>
      </c>
      <c r="C3493" s="0" t="n">
        <f aca="false">MONTH(A3493)</f>
        <v>11</v>
      </c>
      <c r="D3493" s="49" t="n">
        <v>25.703999</v>
      </c>
      <c r="E3493" s="49" t="n">
        <v>5.0820003</v>
      </c>
      <c r="F3493" s="49" t="n">
        <f aca="false">D3493/E3493</f>
        <v>5.05785074432207</v>
      </c>
      <c r="G3493" s="0" t="str">
        <f aca="false">IF(OR(C3493&lt;4,C3493&gt;9),"Winter","Summer")</f>
        <v>Winter</v>
      </c>
    </row>
    <row r="3494" customFormat="false" ht="14.25" hidden="false" customHeight="false" outlineLevel="0" collapsed="false">
      <c r="A3494" s="50" t="n">
        <v>45984</v>
      </c>
      <c r="B3494" s="0" t="n">
        <f aca="false">YEAR(A3494)</f>
        <v>2025</v>
      </c>
      <c r="C3494" s="0" t="n">
        <f aca="false">MONTH(A3494)</f>
        <v>11</v>
      </c>
      <c r="D3494" s="49" t="n">
        <v>24.465</v>
      </c>
      <c r="E3494" s="49" t="n">
        <v>5.0820003</v>
      </c>
      <c r="F3494" s="49" t="n">
        <f aca="false">D3494/E3494</f>
        <v>4.81404930259449</v>
      </c>
      <c r="G3494" s="0" t="str">
        <f aca="false">IF(OR(C3494&lt;4,C3494&gt;9),"Winter","Summer")</f>
        <v>Winter</v>
      </c>
    </row>
    <row r="3495" customFormat="false" ht="14.25" hidden="false" customHeight="false" outlineLevel="0" collapsed="false">
      <c r="A3495" s="50" t="n">
        <v>45985</v>
      </c>
      <c r="B3495" s="0" t="n">
        <f aca="false">YEAR(A3495)</f>
        <v>2025</v>
      </c>
      <c r="C3495" s="0" t="n">
        <f aca="false">MONTH(A3495)</f>
        <v>11</v>
      </c>
      <c r="D3495" s="49" t="n">
        <v>25.851002</v>
      </c>
      <c r="E3495" s="49" t="n">
        <v>5.1134996</v>
      </c>
      <c r="F3495" s="49" t="n">
        <f aca="false">D3495/E3495</f>
        <v>5.05544226501944</v>
      </c>
      <c r="G3495" s="0" t="str">
        <f aca="false">IF(OR(C3495&lt;4,C3495&gt;9),"Winter","Summer")</f>
        <v>Winter</v>
      </c>
    </row>
    <row r="3496" customFormat="false" ht="14.25" hidden="false" customHeight="false" outlineLevel="0" collapsed="false">
      <c r="A3496" s="50" t="n">
        <v>45986</v>
      </c>
      <c r="B3496" s="0" t="n">
        <f aca="false">YEAR(A3496)</f>
        <v>2025</v>
      </c>
      <c r="C3496" s="0" t="n">
        <f aca="false">MONTH(A3496)</f>
        <v>11</v>
      </c>
      <c r="D3496" s="49" t="n">
        <v>28.917002</v>
      </c>
      <c r="E3496" s="49" t="n">
        <v>5.0715</v>
      </c>
      <c r="F3496" s="49" t="n">
        <f aca="false">D3496/E3496</f>
        <v>5.70186374839791</v>
      </c>
      <c r="G3496" s="0" t="str">
        <f aca="false">IF(OR(C3496&lt;4,C3496&gt;9),"Winter","Summer")</f>
        <v>Winter</v>
      </c>
    </row>
    <row r="3497" customFormat="false" ht="14.25" hidden="false" customHeight="false" outlineLevel="0" collapsed="false">
      <c r="A3497" s="50" t="n">
        <v>45987</v>
      </c>
      <c r="B3497" s="0" t="n">
        <f aca="false">YEAR(A3497)</f>
        <v>2025</v>
      </c>
      <c r="C3497" s="0" t="n">
        <f aca="false">MONTH(A3497)</f>
        <v>11</v>
      </c>
      <c r="D3497" s="49" t="n">
        <v>27.4575</v>
      </c>
      <c r="E3497" s="49" t="n">
        <v>5.0505</v>
      </c>
      <c r="F3497" s="49" t="n">
        <f aca="false">D3497/E3497</f>
        <v>5.43659043659044</v>
      </c>
      <c r="G3497" s="0" t="str">
        <f aca="false">IF(OR(C3497&lt;4,C3497&gt;9),"Winter","Summer")</f>
        <v>Winter</v>
      </c>
    </row>
    <row r="3498" customFormat="false" ht="14.25" hidden="false" customHeight="false" outlineLevel="0" collapsed="false">
      <c r="A3498" s="50" t="n">
        <v>45988</v>
      </c>
      <c r="B3498" s="0" t="n">
        <f aca="false">YEAR(A3498)</f>
        <v>2025</v>
      </c>
      <c r="C3498" s="0" t="n">
        <f aca="false">MONTH(A3498)</f>
        <v>11</v>
      </c>
      <c r="D3498" s="49" t="n">
        <v>24.087</v>
      </c>
      <c r="E3498" s="49" t="n">
        <v>4.9769998</v>
      </c>
      <c r="F3498" s="49" t="n">
        <f aca="false">D3498/E3498</f>
        <v>4.8396626417385</v>
      </c>
      <c r="G3498" s="0" t="str">
        <f aca="false">IF(OR(C3498&lt;4,C3498&gt;9),"Winter","Summer")</f>
        <v>Winter</v>
      </c>
    </row>
    <row r="3499" customFormat="false" ht="14.25" hidden="false" customHeight="false" outlineLevel="0" collapsed="false">
      <c r="A3499" s="50" t="n">
        <v>45989</v>
      </c>
      <c r="B3499" s="0" t="n">
        <f aca="false">YEAR(A3499)</f>
        <v>2025</v>
      </c>
      <c r="C3499" s="0" t="n">
        <f aca="false">MONTH(A3499)</f>
        <v>11</v>
      </c>
      <c r="D3499" s="49" t="n">
        <v>23.299501</v>
      </c>
      <c r="E3499" s="49" t="n">
        <v>4.9455</v>
      </c>
      <c r="F3499" s="49" t="n">
        <f aca="false">D3499/E3499</f>
        <v>4.71125285613184</v>
      </c>
      <c r="G3499" s="0" t="str">
        <f aca="false">IF(OR(C3499&lt;4,C3499&gt;9),"Winter","Summer")</f>
        <v>Winter</v>
      </c>
    </row>
    <row r="3500" customFormat="false" ht="14.25" hidden="false" customHeight="false" outlineLevel="0" collapsed="false">
      <c r="A3500" s="50" t="n">
        <v>45990</v>
      </c>
      <c r="B3500" s="0" t="n">
        <f aca="false">YEAR(A3500)</f>
        <v>2025</v>
      </c>
      <c r="C3500" s="0" t="n">
        <f aca="false">MONTH(A3500)</f>
        <v>11</v>
      </c>
      <c r="D3500" s="49" t="n">
        <v>25.1055</v>
      </c>
      <c r="E3500" s="49" t="n">
        <v>4.9665</v>
      </c>
      <c r="F3500" s="49" t="n">
        <f aca="false">D3500/E3500</f>
        <v>5.05496828752643</v>
      </c>
      <c r="G3500" s="0" t="str">
        <f aca="false">IF(OR(C3500&lt;4,C3500&gt;9),"Winter","Summer")</f>
        <v>Winter</v>
      </c>
    </row>
    <row r="3501" customFormat="false" ht="14.25" hidden="false" customHeight="false" outlineLevel="0" collapsed="false">
      <c r="A3501" s="50" t="n">
        <v>45991</v>
      </c>
      <c r="B3501" s="0" t="n">
        <f aca="false">YEAR(A3501)</f>
        <v>2025</v>
      </c>
      <c r="C3501" s="0" t="n">
        <f aca="false">MONTH(A3501)</f>
        <v>11</v>
      </c>
      <c r="D3501" s="49" t="n">
        <v>23.919</v>
      </c>
      <c r="E3501" s="49" t="n">
        <v>4.9665</v>
      </c>
      <c r="F3501" s="49" t="n">
        <f aca="false">D3501/E3501</f>
        <v>4.81606765327696</v>
      </c>
      <c r="G3501" s="0" t="str">
        <f aca="false">IF(OR(C3501&lt;4,C3501&gt;9),"Winter","Summer")</f>
        <v>Winter</v>
      </c>
    </row>
    <row r="3502" customFormat="false" ht="14.25" hidden="false" customHeight="false" outlineLevel="0" collapsed="false">
      <c r="A3502" s="50" t="n">
        <v>45992</v>
      </c>
      <c r="B3502" s="0" t="n">
        <f aca="false">YEAR(A3502)</f>
        <v>2025</v>
      </c>
      <c r="C3502" s="0" t="n">
        <f aca="false">MONTH(A3502)</f>
        <v>12</v>
      </c>
      <c r="D3502" s="49" t="n">
        <v>24.0555</v>
      </c>
      <c r="E3502" s="49" t="n">
        <v>4.9455</v>
      </c>
      <c r="F3502" s="49" t="n">
        <f aca="false">D3502/E3502</f>
        <v>4.86411889596603</v>
      </c>
      <c r="G3502" s="0" t="str">
        <f aca="false">IF(OR(C3502&lt;4,C3502&gt;9),"Winter","Summer")</f>
        <v>Winter</v>
      </c>
    </row>
    <row r="3503" customFormat="false" ht="14.25" hidden="false" customHeight="false" outlineLevel="0" collapsed="false">
      <c r="A3503" s="50" t="n">
        <v>45993</v>
      </c>
      <c r="B3503" s="0" t="n">
        <f aca="false">YEAR(A3503)</f>
        <v>2025</v>
      </c>
      <c r="C3503" s="0" t="n">
        <f aca="false">MONTH(A3503)</f>
        <v>12</v>
      </c>
      <c r="D3503" s="49" t="n">
        <v>24.36</v>
      </c>
      <c r="E3503" s="49" t="n">
        <v>4.8825</v>
      </c>
      <c r="F3503" s="49" t="n">
        <f aca="false">D3503/E3503</f>
        <v>4.98924731182796</v>
      </c>
      <c r="G3503" s="0" t="str">
        <f aca="false">IF(OR(C3503&lt;4,C3503&gt;9),"Winter","Summer")</f>
        <v>Winter</v>
      </c>
    </row>
    <row r="3504" customFormat="false" ht="14.25" hidden="false" customHeight="false" outlineLevel="0" collapsed="false">
      <c r="A3504" s="50" t="n">
        <v>45994</v>
      </c>
      <c r="B3504" s="0" t="n">
        <f aca="false">YEAR(A3504)</f>
        <v>2025</v>
      </c>
      <c r="C3504" s="0" t="n">
        <f aca="false">MONTH(A3504)</f>
        <v>12</v>
      </c>
      <c r="D3504" s="49" t="n">
        <v>25.693499</v>
      </c>
      <c r="E3504" s="49" t="n">
        <v>4.8825</v>
      </c>
      <c r="F3504" s="49" t="n">
        <f aca="false">D3504/E3504</f>
        <v>5.26236538658474</v>
      </c>
      <c r="G3504" s="0" t="str">
        <f aca="false">IF(OR(C3504&lt;4,C3504&gt;9),"Winter","Summer")</f>
        <v>Winter</v>
      </c>
    </row>
    <row r="3505" customFormat="false" ht="14.25" hidden="false" customHeight="false" outlineLevel="0" collapsed="false">
      <c r="A3505" s="50" t="n">
        <v>45995</v>
      </c>
      <c r="B3505" s="0" t="n">
        <f aca="false">YEAR(A3505)</f>
        <v>2025</v>
      </c>
      <c r="C3505" s="0" t="n">
        <f aca="false">MONTH(A3505)</f>
        <v>12</v>
      </c>
      <c r="D3505" s="49" t="n">
        <v>25.284</v>
      </c>
      <c r="E3505" s="49" t="n">
        <v>4.8719997</v>
      </c>
      <c r="F3505" s="49" t="n">
        <f aca="false">D3505/E3505</f>
        <v>5.18965549197386</v>
      </c>
      <c r="G3505" s="0" t="str">
        <f aca="false">IF(OR(C3505&lt;4,C3505&gt;9),"Winter","Summer")</f>
        <v>Winter</v>
      </c>
    </row>
    <row r="3506" customFormat="false" ht="14.25" hidden="false" customHeight="false" outlineLevel="0" collapsed="false">
      <c r="A3506" s="50" t="n">
        <v>45996</v>
      </c>
      <c r="B3506" s="0" t="n">
        <f aca="false">YEAR(A3506)</f>
        <v>2025</v>
      </c>
      <c r="C3506" s="0" t="n">
        <f aca="false">MONTH(A3506)</f>
        <v>12</v>
      </c>
      <c r="D3506" s="49" t="n">
        <v>24.811499</v>
      </c>
      <c r="E3506" s="49" t="n">
        <v>4.704</v>
      </c>
      <c r="F3506" s="49" t="n">
        <f aca="false">D3506/E3506</f>
        <v>5.27455335884354</v>
      </c>
      <c r="G3506" s="0" t="str">
        <f aca="false">IF(OR(C3506&lt;4,C3506&gt;9),"Winter","Summer")</f>
        <v>Winter</v>
      </c>
    </row>
    <row r="3507" customFormat="false" ht="14.25" hidden="false" customHeight="false" outlineLevel="0" collapsed="false">
      <c r="A3507" s="50" t="n">
        <v>45997</v>
      </c>
      <c r="B3507" s="0" t="n">
        <f aca="false">YEAR(A3507)</f>
        <v>2025</v>
      </c>
      <c r="C3507" s="0" t="n">
        <f aca="false">MONTH(A3507)</f>
        <v>12</v>
      </c>
      <c r="D3507" s="49" t="n">
        <v>23.509499</v>
      </c>
      <c r="E3507" s="49" t="n">
        <v>4.6724997</v>
      </c>
      <c r="F3507" s="49" t="n">
        <f aca="false">D3507/E3507</f>
        <v>5.03146078318635</v>
      </c>
      <c r="G3507" s="0" t="str">
        <f aca="false">IF(OR(C3507&lt;4,C3507&gt;9),"Winter","Summer")</f>
        <v>Winter</v>
      </c>
    </row>
    <row r="3508" customFormat="false" ht="14.25" hidden="false" customHeight="false" outlineLevel="0" collapsed="false">
      <c r="A3508" s="50" t="n">
        <v>45998</v>
      </c>
      <c r="B3508" s="0" t="n">
        <f aca="false">YEAR(A3508)</f>
        <v>2025</v>
      </c>
      <c r="C3508" s="0" t="n">
        <f aca="false">MONTH(A3508)</f>
        <v>12</v>
      </c>
      <c r="D3508" s="49" t="n">
        <v>24.402</v>
      </c>
      <c r="E3508" s="49" t="n">
        <v>4.6724997</v>
      </c>
      <c r="F3508" s="49" t="n">
        <f aca="false">D3508/E3508</f>
        <v>5.22247224542358</v>
      </c>
      <c r="G3508" s="0" t="str">
        <f aca="false">IF(OR(C3508&lt;4,C3508&gt;9),"Winter","Summer")</f>
        <v>Winter</v>
      </c>
    </row>
    <row r="3509" customFormat="false" ht="14.25" hidden="false" customHeight="false" outlineLevel="0" collapsed="false">
      <c r="A3509" s="50" t="n">
        <v>45999</v>
      </c>
      <c r="B3509" s="0" t="n">
        <f aca="false">YEAR(A3509)</f>
        <v>2025</v>
      </c>
      <c r="C3509" s="0" t="n">
        <f aca="false">MONTH(A3509)</f>
        <v>12</v>
      </c>
      <c r="D3509" s="49" t="n">
        <v>22.2915</v>
      </c>
      <c r="E3509" s="49" t="n">
        <v>4.662</v>
      </c>
      <c r="F3509" s="49" t="n">
        <f aca="false">D3509/E3509</f>
        <v>4.78153153153153</v>
      </c>
      <c r="G3509" s="0" t="str">
        <f aca="false">IF(OR(C3509&lt;4,C3509&gt;9),"Winter","Summer")</f>
        <v>Winter</v>
      </c>
    </row>
    <row r="3510" customFormat="false" ht="14.25" hidden="false" customHeight="false" outlineLevel="0" collapsed="false">
      <c r="A3510" s="50" t="n">
        <v>46000</v>
      </c>
      <c r="B3510" s="0" t="n">
        <f aca="false">YEAR(A3510)</f>
        <v>2025</v>
      </c>
      <c r="C3510" s="0" t="n">
        <f aca="false">MONTH(A3510)</f>
        <v>12</v>
      </c>
      <c r="D3510" s="49" t="n">
        <v>23.5515</v>
      </c>
      <c r="E3510" s="49" t="n">
        <v>4.6514997</v>
      </c>
      <c r="F3510" s="49" t="n">
        <f aca="false">D3510/E3510</f>
        <v>5.06320574416032</v>
      </c>
      <c r="G3510" s="0" t="str">
        <f aca="false">IF(OR(C3510&lt;4,C3510&gt;9),"Winter","Summer")</f>
        <v>Winter</v>
      </c>
    </row>
    <row r="3511" customFormat="false" ht="14.25" hidden="false" customHeight="false" outlineLevel="0" collapsed="false">
      <c r="A3511" s="50" t="n">
        <v>46001</v>
      </c>
      <c r="B3511" s="0" t="n">
        <f aca="false">YEAR(A3511)</f>
        <v>2025</v>
      </c>
      <c r="C3511" s="0" t="n">
        <f aca="false">MONTH(A3511)</f>
        <v>12</v>
      </c>
      <c r="D3511" s="49" t="n">
        <v>22.092001</v>
      </c>
      <c r="E3511" s="49" t="n">
        <v>4.767</v>
      </c>
      <c r="F3511" s="49" t="n">
        <f aca="false">D3511/E3511</f>
        <v>4.63436144325572</v>
      </c>
      <c r="G3511" s="0" t="str">
        <f aca="false">IF(OR(C3511&lt;4,C3511&gt;9),"Winter","Summer")</f>
        <v>Winter</v>
      </c>
    </row>
    <row r="3512" customFormat="false" ht="14.25" hidden="false" customHeight="false" outlineLevel="0" collapsed="false">
      <c r="A3512" s="50" t="n">
        <v>46002</v>
      </c>
      <c r="B3512" s="0" t="n">
        <f aca="false">YEAR(A3512)</f>
        <v>2025</v>
      </c>
      <c r="C3512" s="0" t="n">
        <f aca="false">MONTH(A3512)</f>
        <v>12</v>
      </c>
      <c r="D3512" s="49" t="n">
        <v>23.646</v>
      </c>
      <c r="E3512" s="49" t="n">
        <v>4.6934996</v>
      </c>
      <c r="F3512" s="49" t="n">
        <f aca="false">D3512/E3512</f>
        <v>5.03803174927297</v>
      </c>
      <c r="G3512" s="0" t="str">
        <f aca="false">IF(OR(C3512&lt;4,C3512&gt;9),"Winter","Summer")</f>
        <v>Winter</v>
      </c>
    </row>
    <row r="3513" customFormat="false" ht="14.25" hidden="false" customHeight="false" outlineLevel="0" collapsed="false">
      <c r="A3513" s="50" t="n">
        <v>46003</v>
      </c>
      <c r="B3513" s="0" t="n">
        <f aca="false">YEAR(A3513)</f>
        <v>2025</v>
      </c>
      <c r="C3513" s="0" t="n">
        <f aca="false">MONTH(A3513)</f>
        <v>12</v>
      </c>
      <c r="D3513" s="49" t="n">
        <v>25.074</v>
      </c>
      <c r="E3513" s="49" t="n">
        <v>4.7145</v>
      </c>
      <c r="F3513" s="49" t="n">
        <f aca="false">D3513/E3513</f>
        <v>5.3184855233853</v>
      </c>
      <c r="G3513" s="0" t="str">
        <f aca="false">IF(OR(C3513&lt;4,C3513&gt;9),"Winter","Summer")</f>
        <v>Winter</v>
      </c>
    </row>
    <row r="3514" customFormat="false" ht="14.25" hidden="false" customHeight="false" outlineLevel="0" collapsed="false">
      <c r="A3514" s="50" t="n">
        <v>46004</v>
      </c>
      <c r="B3514" s="0" t="n">
        <f aca="false">YEAR(A3514)</f>
        <v>2025</v>
      </c>
      <c r="C3514" s="0" t="n">
        <f aca="false">MONTH(A3514)</f>
        <v>12</v>
      </c>
      <c r="D3514" s="49" t="n">
        <v>24.3495</v>
      </c>
      <c r="E3514" s="49" t="n">
        <v>4.8195</v>
      </c>
      <c r="F3514" s="49" t="n">
        <f aca="false">D3514/E3514</f>
        <v>5.05228758169935</v>
      </c>
      <c r="G3514" s="0" t="str">
        <f aca="false">IF(OR(C3514&lt;4,C3514&gt;9),"Winter","Summer")</f>
        <v>Winter</v>
      </c>
    </row>
    <row r="3515" customFormat="false" ht="14.25" hidden="false" customHeight="false" outlineLevel="0" collapsed="false">
      <c r="A3515" s="50" t="n">
        <v>46005</v>
      </c>
      <c r="B3515" s="0" t="n">
        <f aca="false">YEAR(A3515)</f>
        <v>2025</v>
      </c>
      <c r="C3515" s="0" t="n">
        <f aca="false">MONTH(A3515)</f>
        <v>12</v>
      </c>
      <c r="D3515" s="49" t="n">
        <v>22.281</v>
      </c>
      <c r="E3515" s="49" t="n">
        <v>4.8195</v>
      </c>
      <c r="F3515" s="49" t="n">
        <f aca="false">D3515/E3515</f>
        <v>4.62309368191721</v>
      </c>
      <c r="G3515" s="0" t="str">
        <f aca="false">IF(OR(C3515&lt;4,C3515&gt;9),"Winter","Summer")</f>
        <v>Winter</v>
      </c>
    </row>
    <row r="3516" customFormat="false" ht="14.25" hidden="false" customHeight="false" outlineLevel="0" collapsed="false">
      <c r="A3516" s="50" t="n">
        <v>46006</v>
      </c>
      <c r="B3516" s="0" t="n">
        <f aca="false">YEAR(A3516)</f>
        <v>2025</v>
      </c>
      <c r="C3516" s="0" t="n">
        <f aca="false">MONTH(A3516)</f>
        <v>12</v>
      </c>
      <c r="D3516" s="49" t="n">
        <v>24.370499</v>
      </c>
      <c r="E3516" s="49" t="n">
        <v>4.809</v>
      </c>
      <c r="F3516" s="49" t="n">
        <f aca="false">D3516/E3516</f>
        <v>5.06768538157621</v>
      </c>
      <c r="G3516" s="0" t="str">
        <f aca="false">IF(OR(C3516&lt;4,C3516&gt;9),"Winter","Summer")</f>
        <v>Winter</v>
      </c>
    </row>
    <row r="3517" customFormat="false" ht="14.25" hidden="false" customHeight="false" outlineLevel="0" collapsed="false">
      <c r="A3517" s="50" t="n">
        <v>46007</v>
      </c>
      <c r="B3517" s="0" t="n">
        <f aca="false">YEAR(A3517)</f>
        <v>2025</v>
      </c>
      <c r="C3517" s="0" t="n">
        <f aca="false">MONTH(A3517)</f>
        <v>12</v>
      </c>
      <c r="D3517" s="49" t="n">
        <v>25.977</v>
      </c>
      <c r="E3517" s="49" t="n">
        <v>4.8405004</v>
      </c>
      <c r="F3517" s="49" t="n">
        <f aca="false">D3517/E3517</f>
        <v>5.36659391661242</v>
      </c>
      <c r="G3517" s="0" t="str">
        <f aca="false">IF(OR(C3517&lt;4,C3517&gt;9),"Winter","Summer")</f>
        <v>Winter</v>
      </c>
    </row>
    <row r="3518" customFormat="false" ht="14.25" hidden="false" customHeight="false" outlineLevel="0" collapsed="false">
      <c r="A3518" s="50" t="n">
        <v>46008</v>
      </c>
      <c r="B3518" s="0" t="n">
        <f aca="false">YEAR(A3518)</f>
        <v>2025</v>
      </c>
      <c r="C3518" s="0" t="n">
        <f aca="false">MONTH(A3518)</f>
        <v>12</v>
      </c>
      <c r="D3518" s="49" t="n">
        <v>24.6015</v>
      </c>
      <c r="E3518" s="49" t="n">
        <v>4.7355003</v>
      </c>
      <c r="F3518" s="49" t="n">
        <f aca="false">D3518/E3518</f>
        <v>5.19512162210189</v>
      </c>
      <c r="G3518" s="0" t="str">
        <f aca="false">IF(OR(C3518&lt;4,C3518&gt;9),"Winter","Summer")</f>
        <v>Winter</v>
      </c>
    </row>
    <row r="3519" customFormat="false" ht="14.25" hidden="false" customHeight="false" outlineLevel="0" collapsed="false">
      <c r="A3519" s="50" t="n">
        <v>46009</v>
      </c>
      <c r="B3519" s="0" t="n">
        <f aca="false">YEAR(A3519)</f>
        <v>2025</v>
      </c>
      <c r="C3519" s="0" t="n">
        <f aca="false">MONTH(A3519)</f>
        <v>12</v>
      </c>
      <c r="D3519" s="49" t="n">
        <v>23.068499</v>
      </c>
      <c r="E3519" s="49" t="n">
        <v>4.7775</v>
      </c>
      <c r="F3519" s="49" t="n">
        <f aca="false">D3519/E3519</f>
        <v>4.82857121925693</v>
      </c>
      <c r="G3519" s="0" t="str">
        <f aca="false">IF(OR(C3519&lt;4,C3519&gt;9),"Winter","Summer")</f>
        <v>Winter</v>
      </c>
    </row>
    <row r="3520" customFormat="false" ht="14.25" hidden="false" customHeight="false" outlineLevel="0" collapsed="false">
      <c r="A3520" s="50" t="n">
        <v>46010</v>
      </c>
      <c r="B3520" s="0" t="n">
        <f aca="false">YEAR(A3520)</f>
        <v>2025</v>
      </c>
      <c r="C3520" s="0" t="n">
        <f aca="false">MONTH(A3520)</f>
        <v>12</v>
      </c>
      <c r="D3520" s="49" t="n">
        <v>22.1445</v>
      </c>
      <c r="E3520" s="49" t="n">
        <v>4.7985</v>
      </c>
      <c r="F3520" s="49" t="n">
        <f aca="false">D3520/E3520</f>
        <v>4.61487964989059</v>
      </c>
      <c r="G3520" s="0" t="str">
        <f aca="false">IF(OR(C3520&lt;4,C3520&gt;9),"Winter","Summer")</f>
        <v>Winter</v>
      </c>
    </row>
    <row r="3521" customFormat="false" ht="14.25" hidden="false" customHeight="false" outlineLevel="0" collapsed="false">
      <c r="A3521" s="50" t="n">
        <v>46011</v>
      </c>
      <c r="B3521" s="0" t="n">
        <f aca="false">YEAR(A3521)</f>
        <v>2025</v>
      </c>
      <c r="C3521" s="0" t="n">
        <f aca="false">MONTH(A3521)</f>
        <v>12</v>
      </c>
      <c r="D3521" s="49" t="n">
        <v>25.032</v>
      </c>
      <c r="E3521" s="49" t="n">
        <v>4.9035</v>
      </c>
      <c r="F3521" s="49" t="n">
        <f aca="false">D3521/E3521</f>
        <v>5.10492505353319</v>
      </c>
      <c r="G3521" s="0" t="str">
        <f aca="false">IF(OR(C3521&lt;4,C3521&gt;9),"Winter","Summer")</f>
        <v>Winter</v>
      </c>
    </row>
    <row r="3522" customFormat="false" ht="14.25" hidden="false" customHeight="false" outlineLevel="0" collapsed="false">
      <c r="A3522" s="50" t="n">
        <v>46012</v>
      </c>
      <c r="B3522" s="0" t="n">
        <f aca="false">YEAR(A3522)</f>
        <v>2025</v>
      </c>
      <c r="C3522" s="0" t="n">
        <f aca="false">MONTH(A3522)</f>
        <v>12</v>
      </c>
      <c r="D3522" s="49" t="n">
        <v>24.927</v>
      </c>
      <c r="E3522" s="49" t="n">
        <v>4.9035</v>
      </c>
      <c r="F3522" s="49" t="n">
        <f aca="false">D3522/E3522</f>
        <v>5.08351177730193</v>
      </c>
      <c r="G3522" s="0" t="str">
        <f aca="false">IF(OR(C3522&lt;4,C3522&gt;9),"Winter","Summer")</f>
        <v>Winter</v>
      </c>
    </row>
    <row r="3523" customFormat="false" ht="14.25" hidden="false" customHeight="false" outlineLevel="0" collapsed="false">
      <c r="A3523" s="50" t="n">
        <v>46013</v>
      </c>
      <c r="B3523" s="0" t="n">
        <f aca="false">YEAR(A3523)</f>
        <v>2025</v>
      </c>
      <c r="C3523" s="0" t="n">
        <f aca="false">MONTH(A3523)</f>
        <v>12</v>
      </c>
      <c r="D3523" s="49" t="n">
        <v>24.748499</v>
      </c>
      <c r="E3523" s="49" t="n">
        <v>4.9035</v>
      </c>
      <c r="F3523" s="49" t="n">
        <f aca="false">D3523/E3523</f>
        <v>5.04710900377282</v>
      </c>
      <c r="G3523" s="0" t="str">
        <f aca="false">IF(OR(C3523&lt;4,C3523&gt;9),"Winter","Summer")</f>
        <v>Winter</v>
      </c>
    </row>
    <row r="3524" customFormat="false" ht="14.25" hidden="false" customHeight="false" outlineLevel="0" collapsed="false">
      <c r="A3524" s="50" t="n">
        <v>46014</v>
      </c>
      <c r="B3524" s="0" t="n">
        <f aca="false">YEAR(A3524)</f>
        <v>2025</v>
      </c>
      <c r="C3524" s="0" t="n">
        <f aca="false">MONTH(A3524)</f>
        <v>12</v>
      </c>
      <c r="D3524" s="49" t="n">
        <v>25.0215</v>
      </c>
      <c r="E3524" s="49" t="n">
        <v>4.788</v>
      </c>
      <c r="F3524" s="49" t="n">
        <f aca="false">D3524/E3524</f>
        <v>5.22587719298246</v>
      </c>
      <c r="G3524" s="0" t="str">
        <f aca="false">IF(OR(C3524&lt;4,C3524&gt;9),"Winter","Summer")</f>
        <v>Winter</v>
      </c>
    </row>
    <row r="3525" customFormat="false" ht="14.25" hidden="false" customHeight="false" outlineLevel="0" collapsed="false">
      <c r="A3525" s="50" t="n">
        <v>46015</v>
      </c>
      <c r="B3525" s="0" t="n">
        <f aca="false">YEAR(A3525)</f>
        <v>2025</v>
      </c>
      <c r="C3525" s="0" t="n">
        <f aca="false">MONTH(A3525)</f>
        <v>12</v>
      </c>
      <c r="D3525" s="49" t="n">
        <v>24.423</v>
      </c>
      <c r="E3525" s="49" t="n">
        <v>4.788</v>
      </c>
      <c r="F3525" s="49" t="n">
        <f aca="false">D3525/E3525</f>
        <v>5.10087719298246</v>
      </c>
      <c r="G3525" s="0" t="str">
        <f aca="false">IF(OR(C3525&lt;4,C3525&gt;9),"Winter","Summer")</f>
        <v>Winter</v>
      </c>
    </row>
    <row r="3526" customFormat="false" ht="14.25" hidden="false" customHeight="false" outlineLevel="0" collapsed="false">
      <c r="A3526" s="50" t="n">
        <v>46016</v>
      </c>
      <c r="B3526" s="0" t="n">
        <f aca="false">YEAR(A3526)</f>
        <v>2025</v>
      </c>
      <c r="C3526" s="0" t="n">
        <f aca="false">MONTH(A3526)</f>
        <v>12</v>
      </c>
      <c r="D3526" s="49" t="n">
        <v>24.286499</v>
      </c>
      <c r="E3526" s="49" t="n">
        <v>4.8825</v>
      </c>
      <c r="F3526" s="49" t="n">
        <f aca="false">D3526/E3526</f>
        <v>4.97419334357399</v>
      </c>
      <c r="G3526" s="0" t="str">
        <f aca="false">IF(OR(C3526&lt;4,C3526&gt;9),"Winter","Summer")</f>
        <v>Winter</v>
      </c>
    </row>
    <row r="3527" customFormat="false" ht="14.25" hidden="false" customHeight="false" outlineLevel="0" collapsed="false">
      <c r="A3527" s="50" t="n">
        <v>46017</v>
      </c>
      <c r="B3527" s="0" t="n">
        <f aca="false">YEAR(A3527)</f>
        <v>2025</v>
      </c>
      <c r="C3527" s="0" t="n">
        <f aca="false">MONTH(A3527)</f>
        <v>12</v>
      </c>
      <c r="D3527" s="49" t="n">
        <v>25.452</v>
      </c>
      <c r="E3527" s="49" t="n">
        <v>4.8825</v>
      </c>
      <c r="F3527" s="49" t="n">
        <f aca="false">D3527/E3527</f>
        <v>5.21290322580645</v>
      </c>
      <c r="G3527" s="0" t="str">
        <f aca="false">IF(OR(C3527&lt;4,C3527&gt;9),"Winter","Summer")</f>
        <v>Winter</v>
      </c>
    </row>
    <row r="3528" customFormat="false" ht="14.25" hidden="false" customHeight="false" outlineLevel="0" collapsed="false">
      <c r="A3528" s="50" t="n">
        <v>46018</v>
      </c>
      <c r="B3528" s="0" t="n">
        <f aca="false">YEAR(A3528)</f>
        <v>2025</v>
      </c>
      <c r="C3528" s="0" t="n">
        <f aca="false">MONTH(A3528)</f>
        <v>12</v>
      </c>
      <c r="D3528" s="49" t="n">
        <v>25.368</v>
      </c>
      <c r="E3528" s="49" t="n">
        <v>4.8825</v>
      </c>
      <c r="F3528" s="49" t="n">
        <f aca="false">D3528/E3528</f>
        <v>5.19569892473118</v>
      </c>
      <c r="G3528" s="0" t="str">
        <f aca="false">IF(OR(C3528&lt;4,C3528&gt;9),"Winter","Summer")</f>
        <v>Winter</v>
      </c>
    </row>
    <row r="3529" customFormat="false" ht="14.25" hidden="false" customHeight="false" outlineLevel="0" collapsed="false">
      <c r="A3529" s="50" t="n">
        <v>46019</v>
      </c>
      <c r="B3529" s="0" t="n">
        <f aca="false">YEAR(A3529)</f>
        <v>2025</v>
      </c>
      <c r="C3529" s="0" t="n">
        <f aca="false">MONTH(A3529)</f>
        <v>12</v>
      </c>
      <c r="D3529" s="49" t="n">
        <v>25.609499</v>
      </c>
      <c r="E3529" s="49" t="n">
        <v>4.8825</v>
      </c>
      <c r="F3529" s="49" t="n">
        <f aca="false">D3529/E3529</f>
        <v>5.24516108550947</v>
      </c>
      <c r="G3529" s="0" t="str">
        <f aca="false">IF(OR(C3529&lt;4,C3529&gt;9),"Winter","Summer")</f>
        <v>Winter</v>
      </c>
    </row>
    <row r="3530" customFormat="false" ht="14.25" hidden="false" customHeight="false" outlineLevel="0" collapsed="false">
      <c r="A3530" s="50" t="n">
        <v>46020</v>
      </c>
      <c r="B3530" s="0" t="n">
        <f aca="false">YEAR(A3530)</f>
        <v>2025</v>
      </c>
      <c r="C3530" s="0" t="n">
        <f aca="false">MONTH(A3530)</f>
        <v>12</v>
      </c>
      <c r="D3530" s="49" t="n">
        <v>25.5465</v>
      </c>
      <c r="E3530" s="49" t="n">
        <v>4.914</v>
      </c>
      <c r="F3530" s="49" t="n">
        <f aca="false">D3530/E3530</f>
        <v>5.19871794871795</v>
      </c>
      <c r="G3530" s="0" t="str">
        <f aca="false">IF(OR(C3530&lt;4,C3530&gt;9),"Winter","Summer")</f>
        <v>Winter</v>
      </c>
    </row>
    <row r="3531" customFormat="false" ht="14.25" hidden="false" customHeight="false" outlineLevel="0" collapsed="false">
      <c r="A3531" s="50" t="n">
        <v>46021</v>
      </c>
      <c r="B3531" s="0" t="n">
        <f aca="false">YEAR(A3531)</f>
        <v>2025</v>
      </c>
      <c r="C3531" s="0" t="n">
        <f aca="false">MONTH(A3531)</f>
        <v>12</v>
      </c>
      <c r="D3531" s="49" t="n">
        <v>25.557</v>
      </c>
      <c r="E3531" s="49" t="n">
        <v>4.998</v>
      </c>
      <c r="F3531" s="49" t="n">
        <f aca="false">D3531/E3531</f>
        <v>5.11344537815126</v>
      </c>
      <c r="G3531" s="0" t="str">
        <f aca="false">IF(OR(C3531&lt;4,C3531&gt;9),"Winter","Summer")</f>
        <v>Winter</v>
      </c>
    </row>
    <row r="3532" customFormat="false" ht="14.25" hidden="false" customHeight="false" outlineLevel="0" collapsed="false">
      <c r="A3532" s="50" t="n">
        <v>46022</v>
      </c>
      <c r="B3532" s="0" t="n">
        <f aca="false">YEAR(A3532)</f>
        <v>2025</v>
      </c>
      <c r="C3532" s="0" t="n">
        <f aca="false">MONTH(A3532)</f>
        <v>12</v>
      </c>
      <c r="D3532" s="49" t="n">
        <v>25.3575</v>
      </c>
      <c r="E3532" s="49" t="n">
        <v>4.9665</v>
      </c>
      <c r="F3532" s="49" t="n">
        <f aca="false">D3532/E3532</f>
        <v>5.10570824524313</v>
      </c>
      <c r="G3532" s="0" t="str">
        <f aca="false">IF(OR(C3532&lt;4,C3532&gt;9),"Winter","Summer")</f>
        <v>Winter</v>
      </c>
    </row>
    <row r="3533" customFormat="false" ht="14.25" hidden="false" customHeight="false" outlineLevel="0" collapsed="false">
      <c r="A3533" s="50" t="n">
        <v>46023</v>
      </c>
      <c r="B3533" s="0" t="n">
        <f aca="false">YEAR(A3533)</f>
        <v>2026</v>
      </c>
      <c r="C3533" s="0" t="n">
        <f aca="false">MONTH(A3533)</f>
        <v>1</v>
      </c>
      <c r="D3533" s="49" t="n">
        <v>19.6245</v>
      </c>
      <c r="E3533" s="49" t="n">
        <v>4.9665</v>
      </c>
      <c r="F3533" s="49" t="n">
        <f aca="false">D3533/E3533</f>
        <v>3.95137420718816</v>
      </c>
      <c r="G3533" s="0" t="str">
        <f aca="false">IF(OR(C3533&lt;4,C3533&gt;9),"Winter","Summer")</f>
        <v>Winter</v>
      </c>
    </row>
    <row r="3534" customFormat="false" ht="14.25" hidden="false" customHeight="false" outlineLevel="0" collapsed="false">
      <c r="A3534" s="50" t="n">
        <v>46024</v>
      </c>
      <c r="B3534" s="0" t="n">
        <f aca="false">YEAR(A3534)</f>
        <v>2026</v>
      </c>
      <c r="C3534" s="0" t="n">
        <f aca="false">MONTH(A3534)</f>
        <v>1</v>
      </c>
      <c r="D3534" s="49" t="n">
        <v>23.121</v>
      </c>
      <c r="E3534" s="49" t="n">
        <v>4.9665</v>
      </c>
      <c r="F3534" s="49" t="n">
        <f aca="false">D3534/E3534</f>
        <v>4.6553911205074</v>
      </c>
      <c r="G3534" s="0" t="str">
        <f aca="false">IF(OR(C3534&lt;4,C3534&gt;9),"Winter","Summer")</f>
        <v>Winter</v>
      </c>
    </row>
    <row r="3535" customFormat="false" ht="14.25" hidden="false" customHeight="false" outlineLevel="0" collapsed="false">
      <c r="A3535" s="50" t="n">
        <v>46025</v>
      </c>
      <c r="B3535" s="0" t="n">
        <f aca="false">YEAR(A3535)</f>
        <v>2026</v>
      </c>
      <c r="C3535" s="0" t="n">
        <f aca="false">MONTH(A3535)</f>
        <v>1</v>
      </c>
      <c r="D3535" s="49" t="n">
        <v>24.8535</v>
      </c>
      <c r="E3535" s="49" t="n">
        <v>5.0295</v>
      </c>
      <c r="F3535" s="49" t="n">
        <f aca="false">D3535/E3535</f>
        <v>4.94154488517745</v>
      </c>
      <c r="G3535" s="0" t="str">
        <f aca="false">IF(OR(C3535&lt;4,C3535&gt;9),"Winter","Summer")</f>
        <v>Winter</v>
      </c>
    </row>
    <row r="3536" customFormat="false" ht="14.25" hidden="false" customHeight="false" outlineLevel="0" collapsed="false">
      <c r="A3536" s="50" t="n">
        <v>46026</v>
      </c>
      <c r="B3536" s="0" t="n">
        <f aca="false">YEAR(A3536)</f>
        <v>2026</v>
      </c>
      <c r="C3536" s="0" t="n">
        <f aca="false">MONTH(A3536)</f>
        <v>1</v>
      </c>
      <c r="D3536" s="49" t="n">
        <v>25.494001</v>
      </c>
      <c r="E3536" s="49" t="n">
        <v>5.0295</v>
      </c>
      <c r="F3536" s="49" t="n">
        <f aca="false">D3536/E3536</f>
        <v>5.06889372701064</v>
      </c>
      <c r="G3536" s="0" t="str">
        <f aca="false">IF(OR(C3536&lt;4,C3536&gt;9),"Winter","Summer")</f>
        <v>Winter</v>
      </c>
    </row>
    <row r="3537" customFormat="false" ht="14.25" hidden="false" customHeight="false" outlineLevel="0" collapsed="false">
      <c r="A3537" s="50" t="n">
        <v>46027</v>
      </c>
      <c r="B3537" s="0" t="n">
        <f aca="false">YEAR(A3537)</f>
        <v>2026</v>
      </c>
      <c r="C3537" s="0" t="n">
        <f aca="false">MONTH(A3537)</f>
        <v>1</v>
      </c>
      <c r="D3537" s="49" t="n">
        <v>29.316</v>
      </c>
      <c r="E3537" s="49" t="n">
        <v>5.0924997</v>
      </c>
      <c r="F3537" s="49" t="n">
        <f aca="false">D3537/E3537</f>
        <v>5.75670137005605</v>
      </c>
      <c r="G3537" s="0" t="str">
        <f aca="false">IF(OR(C3537&lt;4,C3537&gt;9),"Winter","Summer")</f>
        <v>Winter</v>
      </c>
    </row>
    <row r="3538" customFormat="false" ht="14.25" hidden="false" customHeight="false" outlineLevel="0" collapsed="false">
      <c r="A3538" s="50" t="n">
        <v>46028</v>
      </c>
      <c r="B3538" s="0" t="n">
        <f aca="false">YEAR(A3538)</f>
        <v>2026</v>
      </c>
      <c r="C3538" s="0" t="n">
        <f aca="false">MONTH(A3538)</f>
        <v>1</v>
      </c>
      <c r="D3538" s="49" t="n">
        <v>27.7095</v>
      </c>
      <c r="E3538" s="49" t="n">
        <v>4.9769998</v>
      </c>
      <c r="F3538" s="49" t="n">
        <f aca="false">D3538/E3538</f>
        <v>5.56751077225279</v>
      </c>
      <c r="G3538" s="0" t="str">
        <f aca="false">IF(OR(C3538&lt;4,C3538&gt;9),"Winter","Summer")</f>
        <v>Winter</v>
      </c>
    </row>
    <row r="3539" customFormat="false" ht="14.25" hidden="false" customHeight="false" outlineLevel="0" collapsed="false">
      <c r="A3539" s="50" t="n">
        <v>46029</v>
      </c>
      <c r="B3539" s="0" t="n">
        <f aca="false">YEAR(A3539)</f>
        <v>2026</v>
      </c>
      <c r="C3539" s="0" t="n">
        <f aca="false">MONTH(A3539)</f>
        <v>1</v>
      </c>
      <c r="D3539" s="49" t="n">
        <v>26.3235</v>
      </c>
      <c r="E3539" s="49" t="n">
        <v>4.9875</v>
      </c>
      <c r="F3539" s="49" t="n">
        <f aca="false">D3539/E3539</f>
        <v>5.27789473684211</v>
      </c>
      <c r="G3539" s="0" t="str">
        <f aca="false">IF(OR(C3539&lt;4,C3539&gt;9),"Winter","Summer")</f>
        <v>Winter</v>
      </c>
    </row>
    <row r="3540" customFormat="false" ht="14.25" hidden="false" customHeight="false" outlineLevel="0" collapsed="false">
      <c r="A3540" s="50" t="n">
        <v>46030</v>
      </c>
      <c r="B3540" s="0" t="n">
        <f aca="false">YEAR(A3540)</f>
        <v>2026</v>
      </c>
      <c r="C3540" s="0" t="n">
        <f aca="false">MONTH(A3540)</f>
        <v>1</v>
      </c>
      <c r="D3540" s="49" t="n">
        <v>30.534</v>
      </c>
      <c r="E3540" s="49" t="n">
        <v>5.0505</v>
      </c>
      <c r="F3540" s="49" t="n">
        <f aca="false">D3540/E3540</f>
        <v>6.04573804573805</v>
      </c>
      <c r="G3540" s="0" t="str">
        <f aca="false">IF(OR(C3540&lt;4,C3540&gt;9),"Winter","Summer")</f>
        <v>Winter</v>
      </c>
    </row>
    <row r="3541" customFormat="false" ht="14.25" hidden="false" customHeight="false" outlineLevel="0" collapsed="false">
      <c r="A3541" s="50" t="n">
        <v>46031</v>
      </c>
      <c r="B3541" s="0" t="n">
        <f aca="false">YEAR(A3541)</f>
        <v>2026</v>
      </c>
      <c r="C3541" s="0" t="n">
        <f aca="false">MONTH(A3541)</f>
        <v>1</v>
      </c>
      <c r="D3541" s="49" t="n">
        <v>25.431</v>
      </c>
      <c r="E3541" s="49" t="n">
        <v>4.914</v>
      </c>
      <c r="F3541" s="49" t="n">
        <f aca="false">D3541/E3541</f>
        <v>5.17521367521368</v>
      </c>
      <c r="G3541" s="0" t="str">
        <f aca="false">IF(OR(C3541&lt;4,C3541&gt;9),"Winter","Summer")</f>
        <v>Winter</v>
      </c>
    </row>
    <row r="3542" customFormat="false" ht="14.25" hidden="false" customHeight="false" outlineLevel="0" collapsed="false">
      <c r="A3542" s="50" t="n">
        <v>46032</v>
      </c>
      <c r="B3542" s="0" t="n">
        <f aca="false">YEAR(A3542)</f>
        <v>2026</v>
      </c>
      <c r="C3542" s="0" t="n">
        <f aca="false">MONTH(A3542)</f>
        <v>1</v>
      </c>
      <c r="D3542" s="49" t="n">
        <v>25.8825</v>
      </c>
      <c r="E3542" s="49" t="n">
        <v>4.914</v>
      </c>
      <c r="F3542" s="49" t="n">
        <f aca="false">D3542/E3542</f>
        <v>5.26709401709402</v>
      </c>
      <c r="G3542" s="0" t="str">
        <f aca="false">IF(OR(C3542&lt;4,C3542&gt;9),"Winter","Summer")</f>
        <v>Winter</v>
      </c>
    </row>
    <row r="3543" customFormat="false" ht="14.25" hidden="false" customHeight="false" outlineLevel="0" collapsed="false">
      <c r="A3543" s="50" t="n">
        <v>46033</v>
      </c>
      <c r="B3543" s="0" t="n">
        <f aca="false">YEAR(A3543)</f>
        <v>2026</v>
      </c>
      <c r="C3543" s="0" t="n">
        <f aca="false">MONTH(A3543)</f>
        <v>1</v>
      </c>
      <c r="D3543" s="49" t="n">
        <v>25.252499</v>
      </c>
      <c r="E3543" s="49" t="n">
        <v>4.914</v>
      </c>
      <c r="F3543" s="49" t="n">
        <f aca="false">D3543/E3543</f>
        <v>5.13888868538869</v>
      </c>
      <c r="G3543" s="0" t="str">
        <f aca="false">IF(OR(C3543&lt;4,C3543&gt;9),"Winter","Summer")</f>
        <v>Winter</v>
      </c>
    </row>
    <row r="3544" customFormat="false" ht="14.25" hidden="false" customHeight="false" outlineLevel="0" collapsed="false">
      <c r="A3544" s="50" t="n">
        <v>46034</v>
      </c>
      <c r="B3544" s="0" t="n">
        <f aca="false">YEAR(A3544)</f>
        <v>2026</v>
      </c>
      <c r="C3544" s="0" t="n">
        <f aca="false">MONTH(A3544)</f>
        <v>1</v>
      </c>
      <c r="D3544" s="49" t="n">
        <v>24.6435</v>
      </c>
      <c r="E3544" s="49" t="n">
        <v>4.914</v>
      </c>
      <c r="F3544" s="49" t="n">
        <f aca="false">D3544/E3544</f>
        <v>5.01495726495727</v>
      </c>
      <c r="G3544" s="0" t="str">
        <f aca="false">IF(OR(C3544&lt;4,C3544&gt;9),"Winter","Summer")</f>
        <v>Winter</v>
      </c>
    </row>
    <row r="3545" customFormat="false" ht="14.25" hidden="false" customHeight="false" outlineLevel="0" collapsed="false">
      <c r="A3545" s="50" t="n">
        <v>46035</v>
      </c>
      <c r="B3545" s="0" t="n">
        <f aca="false">YEAR(A3545)</f>
        <v>2026</v>
      </c>
      <c r="C3545" s="0" t="n">
        <f aca="false">MONTH(A3545)</f>
        <v>1</v>
      </c>
      <c r="D3545" s="49" t="n">
        <v>26.1765</v>
      </c>
      <c r="E3545" s="49" t="n">
        <v>5.145</v>
      </c>
      <c r="F3545" s="49" t="n">
        <f aca="false">D3545/E3545</f>
        <v>5.08775510204082</v>
      </c>
      <c r="G3545" s="0" t="str">
        <f aca="false">IF(OR(C3545&lt;4,C3545&gt;9),"Winter","Summer")</f>
        <v>Winter</v>
      </c>
    </row>
    <row r="3546" customFormat="false" ht="14.25" hidden="false" customHeight="false" outlineLevel="0" collapsed="false">
      <c r="A3546" s="50" t="n">
        <v>46036</v>
      </c>
      <c r="B3546" s="0" t="n">
        <f aca="false">YEAR(A3546)</f>
        <v>2026</v>
      </c>
      <c r="C3546" s="0" t="n">
        <f aca="false">MONTH(A3546)</f>
        <v>1</v>
      </c>
      <c r="D3546" s="49" t="n">
        <v>27.0585</v>
      </c>
      <c r="E3546" s="49" t="n">
        <v>5.3025002</v>
      </c>
      <c r="F3546" s="49" t="n">
        <f aca="false">D3546/E3546</f>
        <v>5.10297010455558</v>
      </c>
      <c r="G3546" s="0" t="str">
        <f aca="false">IF(OR(C3546&lt;4,C3546&gt;9),"Winter","Summer")</f>
        <v>Winter</v>
      </c>
    </row>
    <row r="3547" customFormat="false" ht="14.25" hidden="false" customHeight="false" outlineLevel="0" collapsed="false">
      <c r="A3547" s="50" t="n">
        <v>46037</v>
      </c>
      <c r="B3547" s="0" t="n">
        <f aca="false">YEAR(A3547)</f>
        <v>2026</v>
      </c>
      <c r="C3547" s="0" t="n">
        <f aca="false">MONTH(A3547)</f>
        <v>1</v>
      </c>
      <c r="D3547" s="49" t="n">
        <v>26.754</v>
      </c>
      <c r="E3547" s="49" t="n">
        <v>5.397</v>
      </c>
      <c r="F3547" s="49" t="n">
        <f aca="false">D3547/E3547</f>
        <v>4.95719844357977</v>
      </c>
      <c r="G3547" s="0" t="str">
        <f aca="false">IF(OR(C3547&lt;4,C3547&gt;9),"Winter","Summer")</f>
        <v>Winter</v>
      </c>
    </row>
    <row r="3548" customFormat="false" ht="14.25" hidden="false" customHeight="false" outlineLevel="0" collapsed="false">
      <c r="A3548" s="50" t="n">
        <v>46038</v>
      </c>
      <c r="B3548" s="0" t="n">
        <f aca="false">YEAR(A3548)</f>
        <v>2026</v>
      </c>
      <c r="C3548" s="0" t="n">
        <f aca="false">MONTH(A3548)</f>
        <v>1</v>
      </c>
      <c r="D3548" s="49" t="n">
        <v>27.636</v>
      </c>
      <c r="E3548" s="49" t="n">
        <v>5.5335</v>
      </c>
      <c r="F3548" s="49" t="n">
        <f aca="false">D3548/E3548</f>
        <v>4.99430740037951</v>
      </c>
      <c r="G3548" s="0" t="str">
        <f aca="false">IF(OR(C3548&lt;4,C3548&gt;9),"Winter","Summer")</f>
        <v>Winter</v>
      </c>
    </row>
    <row r="3549" customFormat="false" ht="14.25" hidden="false" customHeight="false" outlineLevel="0" collapsed="false">
      <c r="A3549" s="50" t="n">
        <v>46039</v>
      </c>
      <c r="B3549" s="0" t="n">
        <f aca="false">YEAR(A3549)</f>
        <v>2026</v>
      </c>
      <c r="C3549" s="0" t="n">
        <f aca="false">MONTH(A3549)</f>
        <v>1</v>
      </c>
      <c r="D3549" s="49" t="n">
        <v>27.9405</v>
      </c>
      <c r="E3549" s="49" t="n">
        <v>5.9325</v>
      </c>
      <c r="F3549" s="49" t="n">
        <f aca="false">D3549/E3549</f>
        <v>4.70973451327434</v>
      </c>
      <c r="G3549" s="0" t="str">
        <f aca="false">IF(OR(C3549&lt;4,C3549&gt;9),"Winter","Summer")</f>
        <v>Winter</v>
      </c>
    </row>
    <row r="3550" customFormat="false" ht="14.25" hidden="false" customHeight="false" outlineLevel="0" collapsed="false">
      <c r="A3550" s="50" t="n">
        <v>46040</v>
      </c>
      <c r="B3550" s="0" t="n">
        <f aca="false">YEAR(A3550)</f>
        <v>2026</v>
      </c>
      <c r="C3550" s="0" t="n">
        <f aca="false">MONTH(A3550)</f>
        <v>1</v>
      </c>
      <c r="D3550" s="49" t="n">
        <v>28.203001</v>
      </c>
      <c r="E3550" s="49" t="n">
        <v>5.9325</v>
      </c>
      <c r="F3550" s="49" t="n">
        <f aca="false">D3550/E3550</f>
        <v>4.75398246944796</v>
      </c>
      <c r="G3550" s="0" t="str">
        <f aca="false">IF(OR(C3550&lt;4,C3550&gt;9),"Winter","Summer")</f>
        <v>Winter</v>
      </c>
    </row>
    <row r="3551" customFormat="false" ht="14.25" hidden="false" customHeight="false" outlineLevel="0" collapsed="false">
      <c r="A3551" s="50" t="n">
        <v>46041</v>
      </c>
      <c r="B3551" s="0" t="n">
        <f aca="false">YEAR(A3551)</f>
        <v>2026</v>
      </c>
      <c r="C3551" s="0" t="n">
        <f aca="false">MONTH(A3551)</f>
        <v>1</v>
      </c>
      <c r="D3551" s="49" t="n">
        <v>30.114</v>
      </c>
      <c r="E3551" s="49" t="n">
        <v>5.9325</v>
      </c>
      <c r="F3551" s="49" t="n">
        <f aca="false">D3551/E3551</f>
        <v>5.07610619469027</v>
      </c>
      <c r="G3551" s="0" t="str">
        <f aca="false">IF(OR(C3551&lt;4,C3551&gt;9),"Winter","Summer")</f>
        <v>Winter</v>
      </c>
    </row>
    <row r="3552" customFormat="false" ht="14.25" hidden="false" customHeight="false" outlineLevel="0" collapsed="false">
      <c r="A3552" s="50" t="n">
        <v>46042</v>
      </c>
      <c r="B3552" s="0" t="n">
        <f aca="false">YEAR(A3552)</f>
        <v>2026</v>
      </c>
      <c r="C3552" s="0" t="n">
        <f aca="false">MONTH(A3552)</f>
        <v>1</v>
      </c>
      <c r="D3552" s="49" t="n">
        <v>27.069</v>
      </c>
      <c r="E3552" s="49" t="n">
        <v>5.7015</v>
      </c>
      <c r="F3552" s="49" t="n">
        <f aca="false">D3552/E3552</f>
        <v>4.74769797421731</v>
      </c>
      <c r="G3552" s="0" t="str">
        <f aca="false">IF(OR(C3552&lt;4,C3552&gt;9),"Winter","Summer")</f>
        <v>Winter</v>
      </c>
    </row>
    <row r="3553" customFormat="false" ht="14.25" hidden="false" customHeight="false" outlineLevel="0" collapsed="false">
      <c r="A3553" s="50" t="n">
        <v>46043</v>
      </c>
      <c r="B3553" s="0" t="n">
        <f aca="false">YEAR(A3553)</f>
        <v>2026</v>
      </c>
      <c r="C3553" s="0" t="n">
        <f aca="false">MONTH(A3553)</f>
        <v>1</v>
      </c>
      <c r="D3553" s="49" t="n">
        <v>26.586</v>
      </c>
      <c r="E3553" s="49" t="n">
        <v>5.6175</v>
      </c>
      <c r="F3553" s="49" t="n">
        <f aca="false">D3553/E3553</f>
        <v>4.73271028037383</v>
      </c>
      <c r="G3553" s="0" t="str">
        <f aca="false">IF(OR(C3553&lt;4,C3553&gt;9),"Winter","Summer")</f>
        <v>Winter</v>
      </c>
    </row>
    <row r="3554" customFormat="false" ht="14.25" hidden="false" customHeight="false" outlineLevel="0" collapsed="false">
      <c r="A3554" s="50" t="n">
        <v>46044</v>
      </c>
      <c r="B3554" s="0" t="n">
        <f aca="false">YEAR(A3554)</f>
        <v>2026</v>
      </c>
      <c r="C3554" s="0" t="n">
        <f aca="false">MONTH(A3554)</f>
        <v>1</v>
      </c>
      <c r="D3554" s="49" t="n">
        <v>26.1975</v>
      </c>
      <c r="E3554" s="49" t="n">
        <v>6.111</v>
      </c>
      <c r="F3554" s="49" t="n">
        <f aca="false">D3554/E3554</f>
        <v>4.28694158075601</v>
      </c>
      <c r="G3554" s="0" t="str">
        <f aca="false">IF(OR(C3554&lt;4,C3554&gt;9),"Winter","Summer")</f>
        <v>Winter</v>
      </c>
    </row>
    <row r="3555" customFormat="false" ht="14.25" hidden="false" customHeight="false" outlineLevel="0" collapsed="false">
      <c r="A3555" s="50" t="n">
        <v>46045</v>
      </c>
      <c r="B3555" s="0" t="n">
        <f aca="false">YEAR(A3555)</f>
        <v>2026</v>
      </c>
      <c r="C3555" s="0" t="n">
        <f aca="false">MONTH(A3555)</f>
        <v>1</v>
      </c>
      <c r="D3555" s="49" t="n">
        <v>27.069</v>
      </c>
      <c r="E3555" s="49" t="n">
        <v>5.943</v>
      </c>
      <c r="F3555" s="49" t="n">
        <f aca="false">D3555/E3555</f>
        <v>4.5547703180212</v>
      </c>
      <c r="G3555" s="0" t="str">
        <f aca="false">IF(OR(C3555&lt;4,C3555&gt;9),"Winter","Summer")</f>
        <v>Winter</v>
      </c>
    </row>
    <row r="3556" customFormat="false" ht="14.25" hidden="false" customHeight="false" outlineLevel="0" collapsed="false">
      <c r="A3556" s="50" t="n">
        <v>46046</v>
      </c>
      <c r="B3556" s="0" t="n">
        <f aca="false">YEAR(A3556)</f>
        <v>2026</v>
      </c>
      <c r="C3556" s="0" t="n">
        <f aca="false">MONTH(A3556)</f>
        <v>1</v>
      </c>
      <c r="D3556" s="49" t="n">
        <v>26.5545</v>
      </c>
      <c r="E3556" s="49" t="n">
        <v>6.027</v>
      </c>
      <c r="F3556" s="49" t="n">
        <f aca="false">D3556/E3556</f>
        <v>4.40592334494774</v>
      </c>
      <c r="G3556" s="0" t="str">
        <f aca="false">IF(OR(C3556&lt;4,C3556&gt;9),"Winter","Summer")</f>
        <v>Winter</v>
      </c>
    </row>
    <row r="3557" customFormat="false" ht="14.25" hidden="false" customHeight="false" outlineLevel="0" collapsed="false">
      <c r="A3557" s="50" t="n">
        <v>46047</v>
      </c>
      <c r="B3557" s="0" t="n">
        <f aca="false">YEAR(A3557)</f>
        <v>2026</v>
      </c>
      <c r="C3557" s="0" t="n">
        <f aca="false">MONTH(A3557)</f>
        <v>1</v>
      </c>
      <c r="D3557" s="49" t="n">
        <v>27.09</v>
      </c>
      <c r="E3557" s="49" t="n">
        <v>6.027</v>
      </c>
      <c r="F3557" s="49" t="n">
        <f aca="false">D3557/E3557</f>
        <v>4.49477351916376</v>
      </c>
      <c r="G3557" s="0" t="str">
        <f aca="false">IF(OR(C3557&lt;4,C3557&gt;9),"Winter","Summer")</f>
        <v>Winter</v>
      </c>
    </row>
    <row r="3558" customFormat="false" ht="14.25" hidden="false" customHeight="false" outlineLevel="0" collapsed="false">
      <c r="A3558" s="50" t="n">
        <v>46048</v>
      </c>
      <c r="B3558" s="0" t="n">
        <f aca="false">YEAR(A3558)</f>
        <v>2026</v>
      </c>
      <c r="C3558" s="0" t="n">
        <f aca="false">MONTH(A3558)</f>
        <v>1</v>
      </c>
      <c r="D3558" s="49" t="n">
        <v>28.3395</v>
      </c>
      <c r="E3558" s="49" t="n">
        <v>6.111</v>
      </c>
      <c r="F3558" s="49" t="n">
        <f aca="false">D3558/E3558</f>
        <v>4.63745704467354</v>
      </c>
      <c r="G3558" s="0" t="str">
        <f aca="false">IF(OR(C3558&lt;4,C3558&gt;9),"Winter","Summer")</f>
        <v>Winter</v>
      </c>
    </row>
    <row r="3559" customFormat="false" ht="14.25" hidden="false" customHeight="false" outlineLevel="0" collapsed="false">
      <c r="A3559" s="50" t="n">
        <v>46049</v>
      </c>
      <c r="B3559" s="0" t="n">
        <f aca="false">YEAR(A3559)</f>
        <v>2026</v>
      </c>
      <c r="C3559" s="0" t="n">
        <f aca="false">MONTH(A3559)</f>
        <v>1</v>
      </c>
      <c r="D3559" s="49" t="n">
        <v>27.331501</v>
      </c>
      <c r="E3559" s="49" t="n">
        <v>5.9639997</v>
      </c>
      <c r="F3559" s="49" t="n">
        <f aca="false">D3559/E3559</f>
        <v>4.58274687706641</v>
      </c>
      <c r="G3559" s="0" t="str">
        <f aca="false">IF(OR(C3559&lt;4,C3559&gt;9),"Winter","Summer")</f>
        <v>Winter</v>
      </c>
    </row>
    <row r="3560" customFormat="false" ht="14.25" hidden="false" customHeight="false" outlineLevel="0" collapsed="false">
      <c r="A3560" s="50" t="n">
        <v>46050</v>
      </c>
      <c r="B3560" s="0" t="n">
        <f aca="false">YEAR(A3560)</f>
        <v>2026</v>
      </c>
      <c r="C3560" s="0" t="n">
        <f aca="false">MONTH(A3560)</f>
        <v>1</v>
      </c>
      <c r="D3560" s="49" t="n">
        <v>29.316</v>
      </c>
      <c r="E3560" s="49" t="n">
        <v>6.0059996</v>
      </c>
      <c r="F3560" s="49" t="n">
        <f aca="false">D3560/E3560</f>
        <v>4.88111920620175</v>
      </c>
      <c r="G3560" s="0" t="str">
        <f aca="false">IF(OR(C3560&lt;4,C3560&gt;9),"Winter","Summer")</f>
        <v>Winter</v>
      </c>
    </row>
    <row r="3561" customFormat="false" ht="14.25" hidden="false" customHeight="false" outlineLevel="0" collapsed="false">
      <c r="A3561" s="50" t="n">
        <v>46051</v>
      </c>
      <c r="B3561" s="0" t="n">
        <f aca="false">YEAR(A3561)</f>
        <v>2026</v>
      </c>
      <c r="C3561" s="0" t="n">
        <f aca="false">MONTH(A3561)</f>
        <v>1</v>
      </c>
      <c r="D3561" s="49" t="n">
        <v>28.623001</v>
      </c>
      <c r="E3561" s="49" t="n">
        <v>5.9325</v>
      </c>
      <c r="F3561" s="49" t="n">
        <f aca="false">D3561/E3561</f>
        <v>4.82477892962495</v>
      </c>
      <c r="G3561" s="0" t="str">
        <f aca="false">IF(OR(C3561&lt;4,C3561&gt;9),"Winter","Summer")</f>
        <v>Winter</v>
      </c>
    </row>
    <row r="3562" customFormat="false" ht="14.25" hidden="false" customHeight="false" outlineLevel="0" collapsed="false">
      <c r="A3562" s="50" t="n">
        <v>46052</v>
      </c>
      <c r="B3562" s="0" t="n">
        <f aca="false">YEAR(A3562)</f>
        <v>2026</v>
      </c>
      <c r="C3562" s="0" t="n">
        <f aca="false">MONTH(A3562)</f>
        <v>1</v>
      </c>
      <c r="D3562" s="49" t="n">
        <v>27.384</v>
      </c>
      <c r="E3562" s="49" t="n">
        <v>6.0059996</v>
      </c>
      <c r="F3562" s="49" t="n">
        <f aca="false">D3562/E3562</f>
        <v>4.55944086309963</v>
      </c>
      <c r="G3562" s="0" t="str">
        <f aca="false">IF(OR(C3562&lt;4,C3562&gt;9),"Winter","Summer")</f>
        <v>Winter</v>
      </c>
    </row>
    <row r="3563" customFormat="false" ht="14.25" hidden="false" customHeight="false" outlineLevel="0" collapsed="false">
      <c r="A3563" s="50" t="n">
        <v>46053</v>
      </c>
      <c r="B3563" s="0" t="n">
        <f aca="false">YEAR(A3563)</f>
        <v>2026</v>
      </c>
      <c r="C3563" s="0" t="n">
        <f aca="false">MONTH(A3563)</f>
        <v>1</v>
      </c>
      <c r="D3563" s="49" t="n">
        <v>27.51</v>
      </c>
      <c r="E3563" s="49" t="n">
        <v>6.0375</v>
      </c>
      <c r="F3563" s="49" t="n">
        <f aca="false">D3563/E3563</f>
        <v>4.55652173913044</v>
      </c>
      <c r="G3563" s="0" t="str">
        <f aca="false">IF(OR(C3563&lt;4,C3563&gt;9),"Winter","Summer")</f>
        <v>Winter</v>
      </c>
    </row>
    <row r="3564" customFormat="false" ht="14.25" hidden="false" customHeight="false" outlineLevel="0" collapsed="false">
      <c r="A3564" s="50" t="n">
        <v>46054</v>
      </c>
      <c r="B3564" s="0" t="n">
        <f aca="false">YEAR(A3564)</f>
        <v>2026</v>
      </c>
      <c r="C3564" s="0" t="n">
        <f aca="false">MONTH(A3564)</f>
        <v>2</v>
      </c>
      <c r="D3564" s="49" t="n">
        <v>28.0035</v>
      </c>
      <c r="E3564" s="49" t="n">
        <v>6.0375</v>
      </c>
      <c r="F3564" s="49" t="n">
        <f aca="false">D3564/E3564</f>
        <v>4.63826086956522</v>
      </c>
      <c r="G3564" s="0" t="str">
        <f aca="false">IF(OR(C3564&lt;4,C3564&gt;9),"Winter","Summer")</f>
        <v>Winter</v>
      </c>
    </row>
    <row r="3565" customFormat="false" ht="14.25" hidden="false" customHeight="false" outlineLevel="0" collapsed="false">
      <c r="A3565" s="50" t="n">
        <v>46055</v>
      </c>
      <c r="B3565" s="0" t="n">
        <f aca="false">YEAR(A3565)</f>
        <v>2026</v>
      </c>
      <c r="C3565" s="0" t="n">
        <f aca="false">MONTH(A3565)</f>
        <v>2</v>
      </c>
      <c r="D3565" s="49" t="n">
        <v>27.384</v>
      </c>
      <c r="E3565" s="49" t="n">
        <v>6.027</v>
      </c>
      <c r="F3565" s="49" t="n">
        <f aca="false">D3565/E3565</f>
        <v>4.54355400696864</v>
      </c>
      <c r="G3565" s="0" t="str">
        <f aca="false">IF(OR(C3565&lt;4,C3565&gt;9),"Winter","Summer")</f>
        <v>Winter</v>
      </c>
    </row>
    <row r="3566" customFormat="false" ht="14.25" hidden="false" customHeight="false" outlineLevel="0" collapsed="false">
      <c r="A3566" s="50" t="n">
        <v>46056</v>
      </c>
      <c r="B3566" s="0" t="n">
        <f aca="false">YEAR(A3566)</f>
        <v>2026</v>
      </c>
      <c r="C3566" s="0" t="n">
        <f aca="false">MONTH(A3566)</f>
        <v>2</v>
      </c>
      <c r="D3566" s="49" t="n">
        <v>25.536</v>
      </c>
      <c r="E3566" s="49" t="n">
        <v>5.397</v>
      </c>
      <c r="F3566" s="49" t="n">
        <f aca="false">D3566/E3566</f>
        <v>4.73151750972763</v>
      </c>
      <c r="G3566" s="0" t="str">
        <f aca="false">IF(OR(C3566&lt;4,C3566&gt;9),"Winter","Summer")</f>
        <v>Winter</v>
      </c>
    </row>
    <row r="3567" customFormat="false" ht="14.25" hidden="false" customHeight="false" outlineLevel="0" collapsed="false">
      <c r="A3567" s="50" t="n">
        <v>46057</v>
      </c>
      <c r="B3567" s="0" t="n">
        <f aca="false">YEAR(A3567)</f>
        <v>2026</v>
      </c>
      <c r="C3567" s="0" t="n">
        <f aca="false">MONTH(A3567)</f>
        <v>2</v>
      </c>
      <c r="D3567" s="49" t="n">
        <v>25.9455</v>
      </c>
      <c r="E3567" s="49" t="n">
        <v>5.2184997</v>
      </c>
      <c r="F3567" s="49" t="n">
        <f aca="false">D3567/E3567</f>
        <v>4.97183127173506</v>
      </c>
      <c r="G3567" s="0" t="str">
        <f aca="false">IF(OR(C3567&lt;4,C3567&gt;9),"Winter","Summer")</f>
        <v>Winter</v>
      </c>
    </row>
    <row r="3568" customFormat="false" ht="14.25" hidden="false" customHeight="false" outlineLevel="0" collapsed="false">
      <c r="A3568" s="50" t="n">
        <v>46058</v>
      </c>
      <c r="B3568" s="0" t="n">
        <f aca="false">YEAR(A3568)</f>
        <v>2026</v>
      </c>
      <c r="C3568" s="0" t="n">
        <f aca="false">MONTH(A3568)</f>
        <v>2</v>
      </c>
      <c r="D3568" s="49" t="n">
        <v>25.347</v>
      </c>
      <c r="E3568" s="49" t="n">
        <v>5.229</v>
      </c>
      <c r="F3568" s="49" t="n">
        <f aca="false">D3568/E3568</f>
        <v>4.84738955823293</v>
      </c>
      <c r="G3568" s="0" t="str">
        <f aca="false">IF(OR(C3568&lt;4,C3568&gt;9),"Winter","Summer")</f>
        <v>Winter</v>
      </c>
    </row>
    <row r="3569" customFormat="false" ht="14.25" hidden="false" customHeight="false" outlineLevel="0" collapsed="false">
      <c r="A3569" s="50" t="n">
        <v>46059</v>
      </c>
      <c r="B3569" s="0" t="n">
        <f aca="false">YEAR(A3569)</f>
        <v>2026</v>
      </c>
      <c r="C3569" s="0" t="n">
        <f aca="false">MONTH(A3569)</f>
        <v>2</v>
      </c>
      <c r="D3569" s="49" t="n">
        <v>26.2815</v>
      </c>
      <c r="E3569" s="49" t="n">
        <v>5.3235</v>
      </c>
      <c r="F3569" s="49" t="n">
        <f aca="false">D3569/E3569</f>
        <v>4.93688362919132</v>
      </c>
      <c r="G3569" s="0" t="str">
        <f aca="false">IF(OR(C3569&lt;4,C3569&gt;9),"Winter","Summer")</f>
        <v>Winter</v>
      </c>
    </row>
    <row r="3570" customFormat="false" ht="14.25" hidden="false" customHeight="false" outlineLevel="0" collapsed="false">
      <c r="A3570" s="50" t="n">
        <v>46060</v>
      </c>
      <c r="B3570" s="0" t="n">
        <f aca="false">YEAR(A3570)</f>
        <v>2026</v>
      </c>
      <c r="C3570" s="0" t="n">
        <f aca="false">MONTH(A3570)</f>
        <v>2</v>
      </c>
      <c r="D3570" s="49" t="n">
        <v>26.134499</v>
      </c>
      <c r="E3570" s="49" t="n">
        <v>5.5335</v>
      </c>
      <c r="F3570" s="49" t="n">
        <f aca="false">D3570/E3570</f>
        <v>4.72295997108521</v>
      </c>
      <c r="G3570" s="0" t="str">
        <f aca="false">IF(OR(C3570&lt;4,C3570&gt;9),"Winter","Summer")</f>
        <v>Winter</v>
      </c>
    </row>
    <row r="3571" customFormat="false" ht="14.25" hidden="false" customHeight="false" outlineLevel="0" collapsed="false">
      <c r="A3571" s="50" t="n">
        <v>46061</v>
      </c>
      <c r="B3571" s="0" t="n">
        <f aca="false">YEAR(A3571)</f>
        <v>2026</v>
      </c>
      <c r="C3571" s="0" t="n">
        <f aca="false">MONTH(A3571)</f>
        <v>2</v>
      </c>
      <c r="D3571" s="49" t="n">
        <v>26.2185</v>
      </c>
      <c r="E3571" s="49" t="n">
        <v>5.5335</v>
      </c>
      <c r="F3571" s="49" t="n">
        <f aca="false">D3571/E3571</f>
        <v>4.73814041745731</v>
      </c>
      <c r="G3571" s="0" t="str">
        <f aca="false">IF(OR(C3571&lt;4,C3571&gt;9),"Winter","Summer")</f>
        <v>Winter</v>
      </c>
    </row>
    <row r="3572" customFormat="false" ht="14.25" hidden="false" customHeight="false" outlineLevel="0" collapsed="false">
      <c r="A3572" s="50" t="n">
        <v>46062</v>
      </c>
      <c r="B3572" s="0" t="n">
        <f aca="false">YEAR(A3572)</f>
        <v>2026</v>
      </c>
      <c r="C3572" s="0" t="n">
        <f aca="false">MONTH(A3572)</f>
        <v>2</v>
      </c>
      <c r="D3572" s="49" t="n">
        <v>26.943</v>
      </c>
      <c r="E3572" s="49" t="n">
        <v>5.5230002</v>
      </c>
      <c r="F3572" s="49" t="n">
        <f aca="false">D3572/E3572</f>
        <v>4.87832681954276</v>
      </c>
      <c r="G3572" s="0" t="str">
        <f aca="false">IF(OR(C3572&lt;4,C3572&gt;9),"Winter","Summer")</f>
        <v>Winter</v>
      </c>
    </row>
    <row r="3573" customFormat="false" ht="14.25" hidden="false" customHeight="false" outlineLevel="0" collapsed="false">
      <c r="A3573" s="50" t="n">
        <v>46063</v>
      </c>
      <c r="B3573" s="0" t="n">
        <f aca="false">YEAR(A3573)</f>
        <v>2026</v>
      </c>
      <c r="C3573" s="0" t="n">
        <f aca="false">MONTH(A3573)</f>
        <v>2</v>
      </c>
      <c r="D3573" s="49" t="n">
        <v>26.229</v>
      </c>
      <c r="E3573" s="49" t="n">
        <v>5.1974998</v>
      </c>
      <c r="F3573" s="49" t="n">
        <f aca="false">D3573/E3573</f>
        <v>5.04646484065281</v>
      </c>
      <c r="G3573" s="0" t="str">
        <f aca="false">IF(OR(C3573&lt;4,C3573&gt;9),"Winter","Summer")</f>
        <v>Winter</v>
      </c>
    </row>
    <row r="3574" customFormat="false" ht="14.25" hidden="false" customHeight="false" outlineLevel="0" collapsed="false">
      <c r="A3574" s="50" t="n">
        <v>46064</v>
      </c>
      <c r="B3574" s="0" t="n">
        <f aca="false">YEAR(A3574)</f>
        <v>2026</v>
      </c>
      <c r="C3574" s="0" t="n">
        <f aca="false">MONTH(A3574)</f>
        <v>2</v>
      </c>
      <c r="D3574" s="49" t="n">
        <v>25.588501</v>
      </c>
      <c r="E3574" s="49" t="n">
        <v>5.0505</v>
      </c>
      <c r="F3574" s="49" t="n">
        <f aca="false">D3574/E3574</f>
        <v>5.06652826452826</v>
      </c>
      <c r="G3574" s="0" t="str">
        <f aca="false">IF(OR(C3574&lt;4,C3574&gt;9),"Winter","Summer")</f>
        <v>Winter</v>
      </c>
    </row>
    <row r="3575" customFormat="false" ht="14.25" hidden="false" customHeight="false" outlineLevel="0" collapsed="false">
      <c r="A3575" s="50" t="n">
        <v>46065</v>
      </c>
      <c r="B3575" s="0" t="n">
        <f aca="false">YEAR(A3575)</f>
        <v>2026</v>
      </c>
      <c r="C3575" s="0" t="n">
        <f aca="false">MONTH(A3575)</f>
        <v>2</v>
      </c>
      <c r="D3575" s="49" t="n">
        <v>25.252499</v>
      </c>
      <c r="E3575" s="49" t="n">
        <v>5.0820003</v>
      </c>
      <c r="F3575" s="49" t="n">
        <f aca="false">D3575/E3575</f>
        <v>4.96900777436003</v>
      </c>
      <c r="G3575" s="0" t="str">
        <f aca="false">IF(OR(C3575&lt;4,C3575&gt;9),"Winter","Summer")</f>
        <v>Winter</v>
      </c>
    </row>
    <row r="3576" customFormat="false" ht="14.25" hidden="false" customHeight="false" outlineLevel="0" collapsed="false">
      <c r="A3576" s="50" t="n">
        <v>46066</v>
      </c>
      <c r="B3576" s="0" t="n">
        <f aca="false">YEAR(A3576)</f>
        <v>2026</v>
      </c>
      <c r="C3576" s="0" t="n">
        <f aca="false">MONTH(A3576)</f>
        <v>2</v>
      </c>
      <c r="D3576" s="49" t="n">
        <v>25.4625</v>
      </c>
      <c r="E3576" s="49" t="n">
        <v>5.208</v>
      </c>
      <c r="F3576" s="49" t="n">
        <f aca="false">D3576/E3576</f>
        <v>4.88911290322581</v>
      </c>
      <c r="G3576" s="0" t="str">
        <f aca="false">IF(OR(C3576&lt;4,C3576&gt;9),"Winter","Summer")</f>
        <v>Winter</v>
      </c>
    </row>
    <row r="3577" customFormat="false" ht="14.25" hidden="false" customHeight="false" outlineLevel="0" collapsed="false">
      <c r="A3577" s="50" t="n">
        <v>46067</v>
      </c>
      <c r="B3577" s="0" t="n">
        <f aca="false">YEAR(A3577)</f>
        <v>2026</v>
      </c>
      <c r="C3577" s="0" t="n">
        <f aca="false">MONTH(A3577)</f>
        <v>2</v>
      </c>
      <c r="D3577" s="49" t="n">
        <v>25.336498</v>
      </c>
      <c r="E3577" s="49" t="n">
        <v>5.0610003</v>
      </c>
      <c r="F3577" s="49" t="n">
        <f aca="false">D3577/E3577</f>
        <v>5.00622337445821</v>
      </c>
      <c r="G3577" s="0" t="str">
        <f aca="false">IF(OR(C3577&lt;4,C3577&gt;9),"Winter","Summer")</f>
        <v>Winter</v>
      </c>
    </row>
    <row r="3578" customFormat="false" ht="14.25" hidden="false" customHeight="false" outlineLevel="0" collapsed="false">
      <c r="A3578" s="50" t="n">
        <v>46068</v>
      </c>
      <c r="B3578" s="0" t="n">
        <f aca="false">YEAR(A3578)</f>
        <v>2026</v>
      </c>
      <c r="C3578" s="0" t="n">
        <f aca="false">MONTH(A3578)</f>
        <v>2</v>
      </c>
      <c r="D3578" s="49" t="n">
        <v>24.654</v>
      </c>
      <c r="E3578" s="49" t="n">
        <v>5.0610003</v>
      </c>
      <c r="F3578" s="49" t="n">
        <f aca="false">D3578/E3578</f>
        <v>4.87136900584653</v>
      </c>
      <c r="G3578" s="0" t="str">
        <f aca="false">IF(OR(C3578&lt;4,C3578&gt;9),"Winter","Summer")</f>
        <v>Winter</v>
      </c>
    </row>
    <row r="3579" customFormat="false" ht="14.25" hidden="false" customHeight="false" outlineLevel="0" collapsed="false">
      <c r="A3579" s="50" t="n">
        <v>46069</v>
      </c>
      <c r="B3579" s="0" t="n">
        <f aca="false">YEAR(A3579)</f>
        <v>2026</v>
      </c>
      <c r="C3579" s="0" t="n">
        <f aca="false">MONTH(A3579)</f>
        <v>2</v>
      </c>
      <c r="D3579" s="49" t="n">
        <v>24.8535</v>
      </c>
      <c r="E3579" s="49" t="n">
        <v>5.0820003</v>
      </c>
      <c r="F3579" s="49" t="n">
        <f aca="false">D3579/E3579</f>
        <v>4.89049557907346</v>
      </c>
      <c r="G3579" s="0" t="str">
        <f aca="false">IF(OR(C3579&lt;4,C3579&gt;9),"Winter","Summer")</f>
        <v>Winter</v>
      </c>
    </row>
    <row r="3580" customFormat="false" ht="14.25" hidden="false" customHeight="false" outlineLevel="0" collapsed="false">
      <c r="A3580" s="50" t="n">
        <v>46070</v>
      </c>
      <c r="B3580" s="0" t="n">
        <f aca="false">YEAR(A3580)</f>
        <v>2026</v>
      </c>
      <c r="C3580" s="0" t="n">
        <f aca="false">MONTH(A3580)</f>
        <v>2</v>
      </c>
      <c r="D3580" s="49" t="n">
        <v>24.8745</v>
      </c>
      <c r="E3580" s="49" t="n">
        <v>4.8929996</v>
      </c>
      <c r="F3580" s="49" t="n">
        <f aca="false">D3580/E3580</f>
        <v>5.08369140271338</v>
      </c>
      <c r="G3580" s="0" t="str">
        <f aca="false">IF(OR(C3580&lt;4,C3580&gt;9),"Winter","Summer")</f>
        <v>Winter</v>
      </c>
    </row>
    <row r="3581" customFormat="false" ht="14.25" hidden="false" customHeight="false" outlineLevel="0" collapsed="false">
      <c r="A3581" s="50" t="n">
        <v>46071</v>
      </c>
      <c r="B3581" s="0" t="n">
        <f aca="false">YEAR(A3581)</f>
        <v>2026</v>
      </c>
      <c r="C3581" s="0" t="n">
        <f aca="false">MONTH(A3581)</f>
        <v>2</v>
      </c>
      <c r="D3581" s="49" t="n">
        <v>24.276001</v>
      </c>
      <c r="E3581" s="49" t="n">
        <v>4.8719997</v>
      </c>
      <c r="F3581" s="49" t="n">
        <f aca="false">D3581/E3581</f>
        <v>4.98275913276432</v>
      </c>
      <c r="G3581" s="0" t="str">
        <f aca="false">IF(OR(C3581&lt;4,C3581&gt;9),"Winter","Summer")</f>
        <v>Winter</v>
      </c>
    </row>
    <row r="3582" customFormat="false" ht="14.25" hidden="false" customHeight="false" outlineLevel="0" collapsed="false">
      <c r="A3582" s="50" t="n">
        <v>46072</v>
      </c>
      <c r="B3582" s="0" t="n">
        <f aca="false">YEAR(A3582)</f>
        <v>2026</v>
      </c>
      <c r="C3582" s="0" t="n">
        <f aca="false">MONTH(A3582)</f>
        <v>2</v>
      </c>
      <c r="D3582" s="49" t="n">
        <v>24.591</v>
      </c>
      <c r="E3582" s="49" t="n">
        <v>5.04</v>
      </c>
      <c r="F3582" s="49" t="n">
        <f aca="false">D3582/E3582</f>
        <v>4.87916666666667</v>
      </c>
      <c r="G3582" s="0" t="str">
        <f aca="false">IF(OR(C3582&lt;4,C3582&gt;9),"Winter","Summer")</f>
        <v>Winter</v>
      </c>
    </row>
    <row r="3583" customFormat="false" ht="14.25" hidden="false" customHeight="false" outlineLevel="0" collapsed="false">
      <c r="A3583" s="50" t="n">
        <v>46073</v>
      </c>
      <c r="B3583" s="0" t="n">
        <f aca="false">YEAR(A3583)</f>
        <v>2026</v>
      </c>
      <c r="C3583" s="0" t="n">
        <f aca="false">MONTH(A3583)</f>
        <v>2</v>
      </c>
      <c r="D3583" s="49" t="n">
        <v>24.339</v>
      </c>
      <c r="E3583" s="49" t="n">
        <v>5.1765</v>
      </c>
      <c r="F3583" s="49" t="n">
        <f aca="false">D3583/E3583</f>
        <v>4.70182555780933</v>
      </c>
      <c r="G3583" s="0" t="str">
        <f aca="false">IF(OR(C3583&lt;4,C3583&gt;9),"Winter","Summer")</f>
        <v>Winter</v>
      </c>
    </row>
    <row r="3584" customFormat="false" ht="14.25" hidden="false" customHeight="false" outlineLevel="0" collapsed="false">
      <c r="A3584" s="50" t="n">
        <v>46074</v>
      </c>
      <c r="B3584" s="0" t="n">
        <f aca="false">YEAR(A3584)</f>
        <v>2026</v>
      </c>
      <c r="C3584" s="0" t="n">
        <f aca="false">MONTH(A3584)</f>
        <v>2</v>
      </c>
      <c r="D3584" s="49" t="n">
        <v>23.876999</v>
      </c>
      <c r="E3584" s="49" t="n">
        <v>5.0085</v>
      </c>
      <c r="F3584" s="49" t="n">
        <f aca="false">D3584/E3584</f>
        <v>4.7672953978237</v>
      </c>
      <c r="G3584" s="0" t="str">
        <f aca="false">IF(OR(C3584&lt;4,C3584&gt;9),"Winter","Summer")</f>
        <v>Winter</v>
      </c>
    </row>
    <row r="3585" customFormat="false" ht="14.25" hidden="false" customHeight="false" outlineLevel="0" collapsed="false">
      <c r="A3585" s="50" t="n">
        <v>46075</v>
      </c>
      <c r="B3585" s="0" t="n">
        <f aca="false">YEAR(A3585)</f>
        <v>2026</v>
      </c>
      <c r="C3585" s="0" t="n">
        <f aca="false">MONTH(A3585)</f>
        <v>2</v>
      </c>
      <c r="D3585" s="49" t="n">
        <v>20.3805</v>
      </c>
      <c r="E3585" s="49" t="n">
        <v>5.0085</v>
      </c>
      <c r="F3585" s="49" t="n">
        <f aca="false">D3585/E3585</f>
        <v>4.06918238993711</v>
      </c>
      <c r="G3585" s="0" t="str">
        <f aca="false">IF(OR(C3585&lt;4,C3585&gt;9),"Winter","Summer")</f>
        <v>Winter</v>
      </c>
    </row>
    <row r="3586" customFormat="false" ht="14.25" hidden="false" customHeight="false" outlineLevel="0" collapsed="false">
      <c r="A3586" s="50" t="n">
        <v>46076</v>
      </c>
      <c r="B3586" s="0" t="n">
        <f aca="false">YEAR(A3586)</f>
        <v>2026</v>
      </c>
      <c r="C3586" s="0" t="n">
        <f aca="false">MONTH(A3586)</f>
        <v>2</v>
      </c>
      <c r="D3586" s="49" t="n">
        <v>23.0895</v>
      </c>
      <c r="E3586" s="49" t="n">
        <v>4.9875</v>
      </c>
      <c r="F3586" s="49" t="n">
        <f aca="false">D3586/E3586</f>
        <v>4.62947368421053</v>
      </c>
      <c r="G3586" s="0" t="str">
        <f aca="false">IF(OR(C3586&lt;4,C3586&gt;9),"Winter","Summer")</f>
        <v>Winter</v>
      </c>
    </row>
    <row r="3587" customFormat="false" ht="14.25" hidden="false" customHeight="false" outlineLevel="0" collapsed="false">
      <c r="A3587" s="50" t="n">
        <v>46077</v>
      </c>
      <c r="B3587" s="0" t="n">
        <f aca="false">YEAR(A3587)</f>
        <v>2026</v>
      </c>
      <c r="C3587" s="0" t="n">
        <f aca="false">MONTH(A3587)</f>
        <v>2</v>
      </c>
      <c r="D3587" s="49" t="n">
        <v>24.7695</v>
      </c>
      <c r="E3587" s="49" t="n">
        <v>5.04</v>
      </c>
      <c r="F3587" s="49" t="n">
        <f aca="false">D3587/E3587</f>
        <v>4.91458333333333</v>
      </c>
      <c r="G3587" s="0" t="str">
        <f aca="false">IF(OR(C3587&lt;4,C3587&gt;9),"Winter","Summer")</f>
        <v>Winter</v>
      </c>
    </row>
    <row r="3588" customFormat="false" ht="14.25" hidden="false" customHeight="false" outlineLevel="0" collapsed="false">
      <c r="A3588" s="50" t="n">
        <v>46078</v>
      </c>
      <c r="B3588" s="0" t="n">
        <f aca="false">YEAR(A3588)</f>
        <v>2026</v>
      </c>
      <c r="C3588" s="0" t="n">
        <f aca="false">MONTH(A3588)</f>
        <v>2</v>
      </c>
      <c r="D3588" s="49" t="n">
        <v>24.717001</v>
      </c>
      <c r="E3588" s="49" t="n">
        <v>4.9455</v>
      </c>
      <c r="F3588" s="49" t="n">
        <f aca="false">D3588/E3588</f>
        <v>4.99787705995349</v>
      </c>
      <c r="G3588" s="0" t="str">
        <f aca="false">IF(OR(C3588&lt;4,C3588&gt;9),"Winter","Summer")</f>
        <v>Winter</v>
      </c>
    </row>
    <row r="3589" customFormat="false" ht="14.25" hidden="false" customHeight="false" outlineLevel="0" collapsed="false">
      <c r="A3589" s="50" t="n">
        <v>46079</v>
      </c>
      <c r="B3589" s="0" t="n">
        <f aca="false">YEAR(A3589)</f>
        <v>2026</v>
      </c>
      <c r="C3589" s="0" t="n">
        <f aca="false">MONTH(A3589)</f>
        <v>2</v>
      </c>
      <c r="D3589" s="49" t="n">
        <v>23.961</v>
      </c>
      <c r="E3589" s="49" t="n">
        <v>4.8929996</v>
      </c>
      <c r="F3589" s="49" t="n">
        <f aca="false">D3589/E3589</f>
        <v>4.89699610848119</v>
      </c>
      <c r="G3589" s="0" t="str">
        <f aca="false">IF(OR(C3589&lt;4,C3589&gt;9),"Winter","Summer")</f>
        <v>Winter</v>
      </c>
    </row>
    <row r="3590" customFormat="false" ht="14.25" hidden="false" customHeight="false" outlineLevel="0" collapsed="false">
      <c r="A3590" s="50" t="n">
        <v>46080</v>
      </c>
      <c r="B3590" s="0" t="n">
        <f aca="false">YEAR(A3590)</f>
        <v>2026</v>
      </c>
      <c r="C3590" s="0" t="n">
        <f aca="false">MONTH(A3590)</f>
        <v>2</v>
      </c>
      <c r="D3590" s="49" t="n">
        <v>24.045</v>
      </c>
      <c r="E3590" s="49" t="n">
        <v>5.0610003</v>
      </c>
      <c r="F3590" s="49" t="n">
        <f aca="false">D3590/E3590</f>
        <v>4.75103706277196</v>
      </c>
      <c r="G3590" s="0" t="str">
        <f aca="false">IF(OR(C3590&lt;4,C3590&gt;9),"Winter","Summer")</f>
        <v>Winter</v>
      </c>
    </row>
    <row r="3591" customFormat="false" ht="14.25" hidden="false" customHeight="false" outlineLevel="0" collapsed="false">
      <c r="A3591" s="50" t="n">
        <v>46081</v>
      </c>
      <c r="B3591" s="0" t="n">
        <f aca="false">YEAR(A3591)</f>
        <v>2026</v>
      </c>
      <c r="C3591" s="0" t="n">
        <f aca="false">MONTH(A3591)</f>
        <v>2</v>
      </c>
      <c r="D3591" s="49" t="n">
        <v>24.486</v>
      </c>
      <c r="E3591" s="49" t="n">
        <v>5.0924997</v>
      </c>
      <c r="F3591" s="49" t="n">
        <f aca="false">D3591/E3591</f>
        <v>4.80824770593506</v>
      </c>
      <c r="G3591" s="0" t="str">
        <f aca="false">IF(OR(C3591&lt;4,C3591&gt;9),"Winter","Summer")</f>
        <v>Winter</v>
      </c>
    </row>
    <row r="3592" customFormat="false" ht="14.25" hidden="false" customHeight="false" outlineLevel="0" collapsed="false">
      <c r="A3592" s="50" t="n">
        <v>46082</v>
      </c>
      <c r="B3592" s="0" t="n">
        <f aca="false">YEAR(A3592)</f>
        <v>2026</v>
      </c>
      <c r="C3592" s="0" t="n">
        <f aca="false">MONTH(A3592)</f>
        <v>3</v>
      </c>
      <c r="D3592" s="49" t="n">
        <v>22.7325</v>
      </c>
      <c r="E3592" s="49" t="n">
        <v>5.0924997</v>
      </c>
      <c r="F3592" s="49" t="n">
        <f aca="false">D3592/E3592</f>
        <v>4.46391778874332</v>
      </c>
      <c r="G3592" s="0" t="str">
        <f aca="false">IF(OR(C3592&lt;4,C3592&gt;9),"Winter","Summer")</f>
        <v>Winter</v>
      </c>
    </row>
    <row r="3593" customFormat="false" ht="14.25" hidden="false" customHeight="false" outlineLevel="0" collapsed="false">
      <c r="A3593" s="50" t="n">
        <v>46083</v>
      </c>
      <c r="B3593" s="0" t="n">
        <f aca="false">YEAR(A3593)</f>
        <v>2026</v>
      </c>
      <c r="C3593" s="0" t="n">
        <f aca="false">MONTH(A3593)</f>
        <v>3</v>
      </c>
      <c r="D3593" s="49" t="n">
        <v>23.845499</v>
      </c>
      <c r="E3593" s="49" t="n">
        <v>5.0924997</v>
      </c>
      <c r="F3593" s="49" t="n">
        <f aca="false">D3593/E3593</f>
        <v>4.68247430628224</v>
      </c>
      <c r="G3593" s="0" t="str">
        <f aca="false">IF(OR(C3593&lt;4,C3593&gt;9),"Winter","Summer")</f>
        <v>Winter</v>
      </c>
    </row>
    <row r="3594" customFormat="false" ht="14.25" hidden="false" customHeight="false" outlineLevel="0" collapsed="false">
      <c r="A3594" s="50" t="n">
        <v>46084</v>
      </c>
      <c r="B3594" s="0" t="n">
        <f aca="false">YEAR(A3594)</f>
        <v>2026</v>
      </c>
      <c r="C3594" s="0" t="n">
        <f aca="false">MONTH(A3594)</f>
        <v>3</v>
      </c>
      <c r="D3594" s="49" t="n">
        <v>27.5835</v>
      </c>
      <c r="E3594" s="49" t="n">
        <v>6.3315</v>
      </c>
      <c r="F3594" s="49" t="n">
        <f aca="false">D3594/E3594</f>
        <v>4.35655058043118</v>
      </c>
      <c r="G3594" s="0" t="str">
        <f aca="false">IF(OR(C3594&lt;4,C3594&gt;9),"Winter","Summer")</f>
        <v>Winter</v>
      </c>
    </row>
    <row r="3595" customFormat="false" ht="14.25" hidden="false" customHeight="false" outlineLevel="0" collapsed="false">
      <c r="A3595" s="50" t="n">
        <v>46085</v>
      </c>
      <c r="B3595" s="0" t="n">
        <f aca="false">YEAR(A3595)</f>
        <v>2026</v>
      </c>
      <c r="C3595" s="0" t="n">
        <f aca="false">MONTH(A3595)</f>
        <v>3</v>
      </c>
      <c r="D3595" s="49" t="n">
        <v>31.0275</v>
      </c>
      <c r="E3595" s="49" t="n">
        <v>7.4025</v>
      </c>
      <c r="F3595" s="49" t="n">
        <f aca="false">D3595/E3595</f>
        <v>4.19148936170213</v>
      </c>
      <c r="G3595" s="0" t="str">
        <f aca="false">IF(OR(C3595&lt;4,C3595&gt;9),"Winter","Summer")</f>
        <v>Winter</v>
      </c>
    </row>
    <row r="3596" customFormat="false" ht="14.25" hidden="false" customHeight="false" outlineLevel="0" collapsed="false">
      <c r="A3596" s="50" t="n">
        <v>46086</v>
      </c>
      <c r="B3596" s="0" t="n">
        <f aca="false">YEAR(A3596)</f>
        <v>2026</v>
      </c>
      <c r="C3596" s="0" t="n">
        <f aca="false">MONTH(A3596)</f>
        <v>3</v>
      </c>
      <c r="D3596" s="49" t="n">
        <v>29.967001</v>
      </c>
      <c r="E3596" s="49" t="n">
        <v>6.825</v>
      </c>
      <c r="F3596" s="49" t="n">
        <f aca="false">D3596/E3596</f>
        <v>4.39076937728938</v>
      </c>
      <c r="G3596" s="0" t="str">
        <f aca="false">IF(OR(C3596&lt;4,C3596&gt;9),"Winter","Summer")</f>
        <v>Winter</v>
      </c>
    </row>
    <row r="3597" customFormat="false" ht="14.25" hidden="false" customHeight="false" outlineLevel="0" collapsed="false">
      <c r="A3597" s="50" t="n">
        <v>46087</v>
      </c>
      <c r="B3597" s="0" t="n">
        <f aca="false">YEAR(A3597)</f>
        <v>2026</v>
      </c>
      <c r="C3597" s="0" t="n">
        <f aca="false">MONTH(A3597)</f>
        <v>3</v>
      </c>
      <c r="D3597" s="49" t="n">
        <v>30.229502</v>
      </c>
      <c r="E3597" s="49" t="n">
        <v>7.0559998</v>
      </c>
      <c r="F3597" s="49" t="n">
        <f aca="false">D3597/E3597</f>
        <v>4.2842265953579</v>
      </c>
      <c r="G3597" s="0" t="str">
        <f aca="false">IF(OR(C3597&lt;4,C3597&gt;9),"Winter","Summer")</f>
        <v>Winter</v>
      </c>
    </row>
    <row r="3598" customFormat="false" ht="14.25" hidden="false" customHeight="false" outlineLevel="0" collapsed="false">
      <c r="A3598" s="50" t="n">
        <v>46088</v>
      </c>
      <c r="B3598" s="0" t="n">
        <f aca="false">YEAR(A3598)</f>
        <v>2026</v>
      </c>
      <c r="C3598" s="0" t="n">
        <f aca="false">MONTH(A3598)</f>
        <v>3</v>
      </c>
      <c r="D3598" s="49" t="n">
        <v>29.736</v>
      </c>
      <c r="E3598" s="49" t="n">
        <v>7.098</v>
      </c>
      <c r="F3598" s="49" t="n">
        <f aca="false">D3598/E3598</f>
        <v>4.18934911242604</v>
      </c>
      <c r="G3598" s="0" t="str">
        <f aca="false">IF(OR(C3598&lt;4,C3598&gt;9),"Winter","Summer")</f>
        <v>Winter</v>
      </c>
    </row>
    <row r="3599" customFormat="false" ht="14.25" hidden="false" customHeight="false" outlineLevel="0" collapsed="false">
      <c r="A3599" s="50" t="n">
        <v>46089</v>
      </c>
      <c r="B3599" s="0" t="n">
        <f aca="false">YEAR(A3599)</f>
        <v>2026</v>
      </c>
      <c r="C3599" s="0" t="n">
        <f aca="false">MONTH(A3599)</f>
        <v>3</v>
      </c>
      <c r="D3599" s="49" t="n">
        <v>30.051</v>
      </c>
      <c r="E3599" s="49" t="n">
        <v>7.098</v>
      </c>
      <c r="F3599" s="49" t="n">
        <f aca="false">D3599/E3599</f>
        <v>4.23372781065089</v>
      </c>
      <c r="G3599" s="0" t="str">
        <f aca="false">IF(OR(C3599&lt;4,C3599&gt;9),"Winter","Summer")</f>
        <v>Winter</v>
      </c>
    </row>
    <row r="3600" customFormat="false" ht="14.25" hidden="false" customHeight="false" outlineLevel="0" collapsed="false">
      <c r="A3600" s="50" t="n">
        <v>46090</v>
      </c>
      <c r="B3600" s="0" t="n">
        <f aca="false">YEAR(A3600)</f>
        <v>2026</v>
      </c>
      <c r="C3600" s="0" t="n">
        <f aca="false">MONTH(A3600)</f>
        <v>3</v>
      </c>
      <c r="D3600" s="49" t="n">
        <v>31.689001</v>
      </c>
      <c r="E3600" s="49" t="n">
        <v>7.1714997</v>
      </c>
      <c r="F3600" s="49" t="n">
        <f aca="false">D3600/E3600</f>
        <v>4.41874117348147</v>
      </c>
      <c r="G3600" s="0" t="str">
        <f aca="false">IF(OR(C3600&lt;4,C3600&gt;9),"Winter","Summer")</f>
        <v>Winter</v>
      </c>
    </row>
    <row r="3601" customFormat="false" ht="14.25" hidden="false" customHeight="false" outlineLevel="0" collapsed="false">
      <c r="A3601" s="50" t="n">
        <v>46091</v>
      </c>
      <c r="B3601" s="0" t="n">
        <f aca="false">YEAR(A3601)</f>
        <v>2026</v>
      </c>
      <c r="C3601" s="0" t="n">
        <f aca="false">MONTH(A3601)</f>
        <v>3</v>
      </c>
      <c r="D3601" s="49" t="n">
        <v>30.828001</v>
      </c>
      <c r="E3601" s="49" t="n">
        <v>7.434</v>
      </c>
      <c r="F3601" s="49" t="n">
        <f aca="false">D3601/E3601</f>
        <v>4.14689278988432</v>
      </c>
      <c r="G3601" s="0" t="str">
        <f aca="false">IF(OR(C3601&lt;4,C3601&gt;9),"Winter","Summer")</f>
        <v>Winter</v>
      </c>
    </row>
    <row r="3602" customFormat="false" ht="14.25" hidden="false" customHeight="false" outlineLevel="0" collapsed="false">
      <c r="A3602" s="50" t="n">
        <v>46092</v>
      </c>
      <c r="B3602" s="0" t="n">
        <f aca="false">YEAR(A3602)</f>
        <v>2026</v>
      </c>
      <c r="C3602" s="0" t="n">
        <f aca="false">MONTH(A3602)</f>
        <v>3</v>
      </c>
      <c r="D3602" s="49" t="n">
        <v>21.609</v>
      </c>
      <c r="E3602" s="49" t="n">
        <v>6.5625</v>
      </c>
      <c r="F3602" s="49" t="n">
        <f aca="false">D3602/E3602</f>
        <v>3.2928</v>
      </c>
      <c r="G3602" s="0" t="str">
        <f aca="false">IF(OR(C3602&lt;4,C3602&gt;9),"Winter","Summer")</f>
        <v>Winter</v>
      </c>
    </row>
    <row r="3603" customFormat="false" ht="14.25" hidden="false" customHeight="false" outlineLevel="0" collapsed="false">
      <c r="A3603" s="50" t="n">
        <v>46093</v>
      </c>
      <c r="B3603" s="0" t="n">
        <f aca="false">YEAR(A3603)</f>
        <v>2026</v>
      </c>
      <c r="C3603" s="0" t="n">
        <f aca="false">MONTH(A3603)</f>
        <v>3</v>
      </c>
      <c r="D3603" s="49" t="n">
        <v>23.1735</v>
      </c>
      <c r="E3603" s="49" t="n">
        <v>6.7725</v>
      </c>
      <c r="F3603" s="49" t="n">
        <f aca="false">D3603/E3603</f>
        <v>3.42170542635659</v>
      </c>
      <c r="G3603" s="0" t="str">
        <f aca="false">IF(OR(C3603&lt;4,C3603&gt;9),"Winter","Summer")</f>
        <v>Winter</v>
      </c>
    </row>
    <row r="3604" customFormat="false" ht="14.25" hidden="false" customHeight="false" outlineLevel="0" collapsed="false">
      <c r="A3604" s="50" t="n">
        <v>46094</v>
      </c>
      <c r="B3604" s="0" t="n">
        <f aca="false">YEAR(A3604)</f>
        <v>2026</v>
      </c>
      <c r="C3604" s="0" t="n">
        <f aca="false">MONTH(A3604)</f>
        <v>3</v>
      </c>
      <c r="D3604" s="49" t="n">
        <v>22.7955</v>
      </c>
      <c r="E3604" s="49" t="n">
        <v>6.8775</v>
      </c>
      <c r="F3604" s="49" t="n">
        <f aca="false">D3604/E3604</f>
        <v>3.31450381679389</v>
      </c>
      <c r="G3604" s="0" t="str">
        <f aca="false">IF(OR(C3604&lt;4,C3604&gt;9),"Winter","Summer")</f>
        <v>Winter</v>
      </c>
    </row>
    <row r="3605" customFormat="false" ht="14.25" hidden="false" customHeight="false" outlineLevel="0" collapsed="false">
      <c r="A3605" s="50" t="n">
        <v>46095</v>
      </c>
      <c r="B3605" s="0" t="n">
        <f aca="false">YEAR(A3605)</f>
        <v>2026</v>
      </c>
      <c r="C3605" s="0" t="n">
        <f aca="false">MONTH(A3605)</f>
        <v>3</v>
      </c>
      <c r="D3605" s="49" t="n">
        <v>29.1585</v>
      </c>
      <c r="E3605" s="49" t="n">
        <v>6.8775</v>
      </c>
      <c r="F3605" s="49" t="n">
        <f aca="false">D3605/E3605</f>
        <v>4.23969465648855</v>
      </c>
      <c r="G3605" s="0" t="str">
        <f aca="false">IF(OR(C3605&lt;4,C3605&gt;9),"Winter","Summer")</f>
        <v>Winter</v>
      </c>
    </row>
    <row r="3606" customFormat="false" ht="14.25" hidden="false" customHeight="false" outlineLevel="0" collapsed="false">
      <c r="A3606" s="50" t="n">
        <v>46096</v>
      </c>
      <c r="B3606" s="0" t="n">
        <f aca="false">YEAR(A3606)</f>
        <v>2026</v>
      </c>
      <c r="C3606" s="0" t="n">
        <f aca="false">MONTH(A3606)</f>
        <v>3</v>
      </c>
      <c r="D3606" s="49" t="n">
        <v>26.019001</v>
      </c>
      <c r="E3606" s="49" t="n">
        <v>6.8775</v>
      </c>
      <c r="F3606" s="49" t="n">
        <f aca="false">D3606/E3606</f>
        <v>3.7832062522719</v>
      </c>
      <c r="G3606" s="0" t="str">
        <f aca="false">IF(OR(C3606&lt;4,C3606&gt;9),"Winter","Summer")</f>
        <v>Winter</v>
      </c>
    </row>
    <row r="3607" customFormat="false" ht="14.25" hidden="false" customHeight="false" outlineLevel="0" collapsed="false">
      <c r="A3607" s="50" t="n">
        <v>46097</v>
      </c>
      <c r="B3607" s="0" t="n">
        <f aca="false">YEAR(A3607)</f>
        <v>2026</v>
      </c>
      <c r="C3607" s="0" t="n">
        <f aca="false">MONTH(A3607)</f>
        <v>3</v>
      </c>
      <c r="D3607" s="49" t="n">
        <v>24.465</v>
      </c>
      <c r="E3607" s="49" t="n">
        <v>6.909</v>
      </c>
      <c r="F3607" s="49" t="n">
        <f aca="false">D3607/E3607</f>
        <v>3.54103343465046</v>
      </c>
      <c r="G3607" s="0" t="str">
        <f aca="false">IF(OR(C3607&lt;4,C3607&gt;9),"Winter","Summer")</f>
        <v>Winter</v>
      </c>
    </row>
    <row r="3608" customFormat="false" ht="14.25" hidden="false" customHeight="false" outlineLevel="0" collapsed="false">
      <c r="A3608" s="50" t="n">
        <v>46098</v>
      </c>
      <c r="B3608" s="0" t="n">
        <f aca="false">YEAR(A3608)</f>
        <v>2026</v>
      </c>
      <c r="C3608" s="0" t="n">
        <f aca="false">MONTH(A3608)</f>
        <v>3</v>
      </c>
      <c r="D3608" s="49" t="n">
        <v>26.6385</v>
      </c>
      <c r="E3608" s="49" t="n">
        <v>6.8565</v>
      </c>
      <c r="F3608" s="49" t="n">
        <f aca="false">D3608/E3608</f>
        <v>3.88514548238897</v>
      </c>
      <c r="G3608" s="0" t="str">
        <f aca="false">IF(OR(C3608&lt;4,C3608&gt;9),"Winter","Summer")</f>
        <v>Winter</v>
      </c>
    </row>
    <row r="3609" customFormat="false" ht="14.25" hidden="false" customHeight="false" outlineLevel="0" collapsed="false">
      <c r="A3609" s="50" t="n">
        <v>46099</v>
      </c>
      <c r="B3609" s="0" t="n">
        <f aca="false">YEAR(A3609)</f>
        <v>2026</v>
      </c>
      <c r="C3609" s="0" t="n">
        <f aca="false">MONTH(A3609)</f>
        <v>3</v>
      </c>
      <c r="D3609" s="49" t="n">
        <v>28.8015</v>
      </c>
      <c r="E3609" s="49" t="n">
        <v>6.9615</v>
      </c>
      <c r="F3609" s="49" t="n">
        <f aca="false">D3609/E3609</f>
        <v>4.13725490196079</v>
      </c>
      <c r="G3609" s="0" t="str">
        <f aca="false">IF(OR(C3609&lt;4,C3609&gt;9),"Winter","Summer")</f>
        <v>Winter</v>
      </c>
    </row>
    <row r="3610" customFormat="false" ht="14.25" hidden="false" customHeight="false" outlineLevel="0" collapsed="false">
      <c r="A3610" s="50" t="n">
        <v>46100</v>
      </c>
      <c r="B3610" s="0" t="n">
        <f aca="false">YEAR(A3610)</f>
        <v>2026</v>
      </c>
      <c r="C3610" s="0" t="n">
        <f aca="false">MONTH(A3610)</f>
        <v>3</v>
      </c>
      <c r="D3610" s="49" t="n">
        <v>29.295</v>
      </c>
      <c r="E3610" s="49" t="n">
        <v>7.2135</v>
      </c>
      <c r="F3610" s="49" t="n">
        <f aca="false">D3610/E3610</f>
        <v>4.06113537117904</v>
      </c>
      <c r="G3610" s="0" t="str">
        <f aca="false">IF(OR(C3610&lt;4,C3610&gt;9),"Winter","Summer")</f>
        <v>Winter</v>
      </c>
    </row>
    <row r="3611" customFormat="false" ht="14.25" hidden="false" customHeight="false" outlineLevel="0" collapsed="false">
      <c r="A3611" s="50" t="n">
        <v>46101</v>
      </c>
      <c r="B3611" s="0" t="n">
        <f aca="false">YEAR(A3611)</f>
        <v>2026</v>
      </c>
      <c r="C3611" s="0" t="n">
        <f aca="false">MONTH(A3611)</f>
        <v>3</v>
      </c>
      <c r="D3611" s="49" t="n">
        <v>32.55</v>
      </c>
      <c r="E3611" s="49" t="n">
        <v>7.9275002</v>
      </c>
      <c r="F3611" s="49" t="n">
        <f aca="false">D3611/E3611</f>
        <v>4.10596016131289</v>
      </c>
      <c r="G3611" s="0" t="str">
        <f aca="false">IF(OR(C3611&lt;4,C3611&gt;9),"Winter","Summer")</f>
        <v>Winter</v>
      </c>
    </row>
    <row r="3612" customFormat="false" ht="14.25" hidden="false" customHeight="false" outlineLevel="0" collapsed="false">
      <c r="A3612" s="50" t="n">
        <v>46102</v>
      </c>
      <c r="B3612" s="0" t="n">
        <f aca="false">YEAR(A3612)</f>
        <v>2026</v>
      </c>
      <c r="C3612" s="0" t="n">
        <f aca="false">MONTH(A3612)</f>
        <v>3</v>
      </c>
      <c r="D3612" s="49" t="n">
        <v>30.7755</v>
      </c>
      <c r="E3612" s="49" t="n">
        <v>7.6965</v>
      </c>
      <c r="F3612" s="49" t="n">
        <f aca="false">D3612/E3612</f>
        <v>3.99863574351978</v>
      </c>
      <c r="G3612" s="0" t="str">
        <f aca="false">IF(OR(C3612&lt;4,C3612&gt;9),"Winter","Summer")</f>
        <v>Winter</v>
      </c>
    </row>
    <row r="3613" customFormat="false" ht="14.25" hidden="false" customHeight="false" outlineLevel="0" collapsed="false">
      <c r="A3613" s="50" t="n">
        <v>46103</v>
      </c>
      <c r="B3613" s="0" t="n">
        <f aca="false">YEAR(A3613)</f>
        <v>2026</v>
      </c>
      <c r="C3613" s="0" t="n">
        <f aca="false">MONTH(A3613)</f>
        <v>3</v>
      </c>
      <c r="D3613" s="49" t="n">
        <v>30.03</v>
      </c>
      <c r="E3613" s="49" t="n">
        <v>7.6965</v>
      </c>
      <c r="F3613" s="49" t="n">
        <f aca="false">D3613/E3613</f>
        <v>3.90177353342428</v>
      </c>
      <c r="G3613" s="0" t="str">
        <f aca="false">IF(OR(C3613&lt;4,C3613&gt;9),"Winter","Summer")</f>
        <v>Winter</v>
      </c>
    </row>
    <row r="3614" customFormat="false" ht="14.25" hidden="false" customHeight="false" outlineLevel="0" collapsed="false">
      <c r="A3614" s="50" t="n">
        <v>46104</v>
      </c>
      <c r="B3614" s="0" t="n">
        <f aca="false">YEAR(A3614)</f>
        <v>2026</v>
      </c>
      <c r="C3614" s="0" t="n">
        <f aca="false">MONTH(A3614)</f>
        <v>3</v>
      </c>
      <c r="D3614" s="49" t="n">
        <v>30.6495</v>
      </c>
      <c r="E3614" s="49" t="n">
        <v>7.6965</v>
      </c>
      <c r="F3614" s="49" t="n">
        <f aca="false">D3614/E3614</f>
        <v>3.98226466575716</v>
      </c>
      <c r="G3614" s="0" t="str">
        <f aca="false">IF(OR(C3614&lt;4,C3614&gt;9),"Winter","Summer")</f>
        <v>Winter</v>
      </c>
    </row>
    <row r="3615" customFormat="false" ht="14.25" hidden="false" customHeight="false" outlineLevel="0" collapsed="false">
      <c r="A3615" s="50" t="n">
        <v>46105</v>
      </c>
      <c r="B3615" s="0" t="n">
        <f aca="false">YEAR(A3615)</f>
        <v>2026</v>
      </c>
      <c r="C3615" s="0" t="n">
        <f aca="false">MONTH(A3615)</f>
        <v>3</v>
      </c>
      <c r="D3615" s="49" t="n">
        <v>24.380999</v>
      </c>
      <c r="E3615" s="49" t="n">
        <v>7.3815002</v>
      </c>
      <c r="F3615" s="49" t="n">
        <f aca="false">D3615/E3615</f>
        <v>3.30298697275657</v>
      </c>
      <c r="G3615" s="0" t="str">
        <f aca="false">IF(OR(C3615&lt;4,C3615&gt;9),"Winter","Summer")</f>
        <v>Winter</v>
      </c>
    </row>
    <row r="3616" customFormat="false" ht="14.25" hidden="false" customHeight="false" outlineLevel="0" collapsed="false">
      <c r="A3616" s="50" t="n">
        <v>46106</v>
      </c>
      <c r="B3616" s="0" t="n">
        <f aca="false">YEAR(A3616)</f>
        <v>2026</v>
      </c>
      <c r="C3616" s="0" t="n">
        <f aca="false">MONTH(A3616)</f>
        <v>3</v>
      </c>
      <c r="D3616" s="49" t="n">
        <v>19.907999</v>
      </c>
      <c r="E3616" s="49" t="n">
        <v>7.1925</v>
      </c>
      <c r="F3616" s="49" t="n">
        <f aca="false">D3616/E3616</f>
        <v>2.76788307264512</v>
      </c>
      <c r="G3616" s="0" t="str">
        <f aca="false">IF(OR(C3616&lt;4,C3616&gt;9),"Winter","Summer")</f>
        <v>Winter</v>
      </c>
    </row>
    <row r="3617" customFormat="false" ht="14.25" hidden="false" customHeight="false" outlineLevel="0" collapsed="false">
      <c r="A3617" s="50" t="n">
        <v>46107</v>
      </c>
      <c r="B3617" s="0" t="n">
        <f aca="false">YEAR(A3617)</f>
        <v>2026</v>
      </c>
      <c r="C3617" s="0" t="n">
        <f aca="false">MONTH(A3617)</f>
        <v>3</v>
      </c>
      <c r="D3617" s="49" t="n">
        <v>28.0245</v>
      </c>
      <c r="E3617" s="49" t="n">
        <v>7.0769997</v>
      </c>
      <c r="F3617" s="49" t="n">
        <f aca="false">D3617/E3617</f>
        <v>3.95994082068422</v>
      </c>
      <c r="G3617" s="0" t="str">
        <f aca="false">IF(OR(C3617&lt;4,C3617&gt;9),"Winter","Summer")</f>
        <v>Winter</v>
      </c>
    </row>
    <row r="3618" customFormat="false" ht="14.25" hidden="false" customHeight="false" outlineLevel="0" collapsed="false">
      <c r="A3618" s="50" t="n">
        <v>46108</v>
      </c>
      <c r="B3618" s="0" t="n">
        <f aca="false">YEAR(A3618)</f>
        <v>2026</v>
      </c>
      <c r="C3618" s="0" t="n">
        <f aca="false">MONTH(A3618)</f>
        <v>3</v>
      </c>
      <c r="D3618" s="49" t="n">
        <v>29.3895</v>
      </c>
      <c r="E3618" s="49" t="n">
        <v>7.2764997</v>
      </c>
      <c r="F3618" s="49" t="n">
        <f aca="false">D3618/E3618</f>
        <v>4.03896120548181</v>
      </c>
      <c r="G3618" s="0" t="str">
        <f aca="false">IF(OR(C3618&lt;4,C3618&gt;9),"Winter","Summer")</f>
        <v>Winter</v>
      </c>
    </row>
    <row r="3619" customFormat="false" ht="14.25" hidden="false" customHeight="false" outlineLevel="0" collapsed="false">
      <c r="A3619" s="50" t="n">
        <v>46109</v>
      </c>
      <c r="B3619" s="0" t="n">
        <f aca="false">YEAR(A3619)</f>
        <v>2026</v>
      </c>
      <c r="C3619" s="0" t="n">
        <f aca="false">MONTH(A3619)</f>
        <v>3</v>
      </c>
      <c r="D3619" s="49" t="n">
        <v>22.4805</v>
      </c>
      <c r="E3619" s="49" t="n">
        <v>7.203</v>
      </c>
      <c r="F3619" s="49" t="n">
        <f aca="false">D3619/E3619</f>
        <v>3.12099125364431</v>
      </c>
      <c r="G3619" s="0" t="str">
        <f aca="false">IF(OR(C3619&lt;4,C3619&gt;9),"Winter","Summer")</f>
        <v>Winter</v>
      </c>
    </row>
    <row r="3620" customFormat="false" ht="14.25" hidden="false" customHeight="false" outlineLevel="0" collapsed="false">
      <c r="A3620" s="50" t="n">
        <v>46110</v>
      </c>
      <c r="B3620" s="0" t="n">
        <f aca="false">YEAR(A3620)</f>
        <v>2026</v>
      </c>
      <c r="C3620" s="0" t="n">
        <f aca="false">MONTH(A3620)</f>
        <v>3</v>
      </c>
      <c r="D3620" s="49" t="n">
        <v>21.220499</v>
      </c>
      <c r="E3620" s="49" t="n">
        <v>7.203</v>
      </c>
      <c r="F3620" s="49" t="n">
        <f aca="false">D3620/E3620</f>
        <v>2.94606400111065</v>
      </c>
      <c r="G3620" s="0" t="str">
        <f aca="false">IF(OR(C3620&lt;4,C3620&gt;9),"Winter","Summer")</f>
        <v>Winter</v>
      </c>
    </row>
    <row r="3621" customFormat="false" ht="14.25" hidden="false" customHeight="false" outlineLevel="0" collapsed="false">
      <c r="A3621" s="50" t="n">
        <v>46110.9583333333</v>
      </c>
      <c r="B3621" s="0" t="n">
        <f aca="false">YEAR(A3621)</f>
        <v>2026</v>
      </c>
      <c r="C3621" s="0" t="n">
        <f aca="false">MONTH(A3621)</f>
        <v>3</v>
      </c>
      <c r="D3621" s="49" t="n">
        <v>21.42</v>
      </c>
      <c r="E3621" s="49" t="n">
        <v>7.2135</v>
      </c>
      <c r="F3621" s="49" t="n">
        <f aca="false">D3621/E3621</f>
        <v>2.96943231441048</v>
      </c>
      <c r="G3621" s="0" t="str">
        <f aca="false">IF(OR(C3621&lt;4,C3621&gt;9),"Winter","Summer")</f>
        <v>Winter</v>
      </c>
    </row>
    <row r="3622" customFormat="false" ht="14.25" hidden="false" customHeight="false" outlineLevel="0" collapsed="false">
      <c r="A3622" s="50" t="n">
        <v>46111.9583333333</v>
      </c>
      <c r="B3622" s="0" t="n">
        <f aca="false">YEAR(A3622)</f>
        <v>2026</v>
      </c>
      <c r="C3622" s="0" t="n">
        <f aca="false">MONTH(A3622)</f>
        <v>3</v>
      </c>
      <c r="D3622" s="49" t="n">
        <v>29.7465</v>
      </c>
      <c r="E3622" s="49" t="n">
        <v>7.2764997</v>
      </c>
      <c r="F3622" s="49" t="n">
        <f aca="false">D3622/E3622</f>
        <v>4.08802325656662</v>
      </c>
      <c r="G3622" s="0" t="str">
        <f aca="false">IF(OR(C3622&lt;4,C3622&gt;9),"Winter","Summer")</f>
        <v>Winter</v>
      </c>
    </row>
    <row r="3623" customFormat="false" ht="14.25" hidden="false" customHeight="false" outlineLevel="0" collapsed="false">
      <c r="A3623" s="50" t="n">
        <v>46112.9583333333</v>
      </c>
      <c r="B3623" s="0" t="n">
        <f aca="false">YEAR(A3623)</f>
        <v>2026</v>
      </c>
      <c r="C3623" s="0" t="n">
        <f aca="false">MONTH(A3623)</f>
        <v>3</v>
      </c>
      <c r="D3623" s="49" t="n">
        <v>26.334</v>
      </c>
      <c r="E3623" s="49" t="n">
        <v>7.4025</v>
      </c>
      <c r="F3623" s="49" t="n">
        <f aca="false">D3623/E3623</f>
        <v>3.55744680851064</v>
      </c>
      <c r="G3623" s="0" t="str">
        <f aca="false">IF(OR(C3623&lt;4,C3623&gt;9),"Winter","Summer")</f>
        <v>Winter</v>
      </c>
    </row>
    <row r="3624" customFormat="false" ht="14.25" hidden="false" customHeight="false" outlineLevel="0" collapsed="false">
      <c r="A3624" s="50" t="n">
        <v>46113.9583333333</v>
      </c>
      <c r="B3624" s="0" t="n">
        <f aca="false">YEAR(A3624)</f>
        <v>2026</v>
      </c>
      <c r="C3624" s="0" t="n">
        <f aca="false">MONTH(A3624)</f>
        <v>4</v>
      </c>
      <c r="D3624" s="49" t="n">
        <v>25.3575</v>
      </c>
      <c r="E3624" s="49" t="n">
        <v>7.1295</v>
      </c>
      <c r="F3624" s="49" t="n">
        <f aca="false">D3624/E3624</f>
        <v>3.55670103092784</v>
      </c>
      <c r="G3624" s="0" t="str">
        <f aca="false">IF(OR(C3624&lt;4,C3624&gt;9),"Winter","Summer")</f>
        <v>Summer</v>
      </c>
    </row>
    <row r="3625" customFormat="false" ht="14.25" hidden="false" customHeight="false" outlineLevel="0" collapsed="false">
      <c r="A3625" s="50" t="n">
        <v>46114.9583333333</v>
      </c>
      <c r="B3625" s="0" t="n">
        <f aca="false">YEAR(A3625)</f>
        <v>2026</v>
      </c>
      <c r="C3625" s="0" t="n">
        <f aca="false">MONTH(A3625)</f>
        <v>4</v>
      </c>
      <c r="D3625" s="49" t="n">
        <v>20.055</v>
      </c>
      <c r="E3625" s="49" t="n">
        <v>7.329</v>
      </c>
      <c r="F3625" s="49" t="n">
        <f aca="false">D3625/E3625</f>
        <v>2.73638968481375</v>
      </c>
      <c r="G3625" s="0" t="str">
        <f aca="false">IF(OR(C3625&lt;4,C3625&gt;9),"Winter","Summer")</f>
        <v>Summer</v>
      </c>
    </row>
    <row r="3626" customFormat="false" ht="14.25" hidden="false" customHeight="false" outlineLevel="0" collapsed="false">
      <c r="A3626" s="50" t="n">
        <v>46115.9583333333</v>
      </c>
      <c r="B3626" s="0" t="n">
        <f aca="false">YEAR(A3626)</f>
        <v>2026</v>
      </c>
      <c r="C3626" s="0" t="n">
        <f aca="false">MONTH(A3626)</f>
        <v>4</v>
      </c>
      <c r="D3626" s="49" t="n">
        <v>17.787</v>
      </c>
      <c r="E3626" s="49" t="n">
        <v>7.329</v>
      </c>
      <c r="F3626" s="49" t="n">
        <f aca="false">D3626/E3626</f>
        <v>2.4269340974212</v>
      </c>
      <c r="G3626" s="0" t="str">
        <f aca="false">IF(OR(C3626&lt;4,C3626&gt;9),"Winter","Summer")</f>
        <v>Summer</v>
      </c>
    </row>
    <row r="3627" customFormat="false" ht="14.25" hidden="false" customHeight="false" outlineLevel="0" collapsed="false">
      <c r="A3627" s="50" t="n">
        <v>46116.9583333333</v>
      </c>
      <c r="B3627" s="0" t="n">
        <f aca="false">YEAR(A3627)</f>
        <v>2026</v>
      </c>
      <c r="C3627" s="0" t="n">
        <f aca="false">MONTH(A3627)</f>
        <v>4</v>
      </c>
      <c r="D3627" s="49" t="n">
        <v>11.613001</v>
      </c>
      <c r="E3627" s="49" t="n">
        <v>7.329</v>
      </c>
      <c r="F3627" s="49" t="n">
        <f aca="false">D3627/E3627</f>
        <v>1.58452735707464</v>
      </c>
      <c r="G3627" s="0" t="str">
        <f aca="false">IF(OR(C3627&lt;4,C3627&gt;9),"Winter","Summer")</f>
        <v>Summer</v>
      </c>
    </row>
    <row r="3628" customFormat="false" ht="14.25" hidden="false" customHeight="false" outlineLevel="0" collapsed="false">
      <c r="A3628" s="50" t="n">
        <v>46117.9583333333</v>
      </c>
      <c r="B3628" s="0" t="n">
        <f aca="false">YEAR(A3628)</f>
        <v>2026</v>
      </c>
      <c r="C3628" s="0" t="n">
        <f aca="false">MONTH(A3628)</f>
        <v>4</v>
      </c>
      <c r="D3628" s="49" t="n">
        <v>25.483501</v>
      </c>
      <c r="E3628" s="49" t="n">
        <v>7.329</v>
      </c>
      <c r="F3628" s="49" t="n">
        <f aca="false">D3628/E3628</f>
        <v>3.47707750034111</v>
      </c>
      <c r="G3628" s="0" t="str">
        <f aca="false">IF(OR(C3628&lt;4,C3628&gt;9),"Winter","Summer")</f>
        <v>Summer</v>
      </c>
    </row>
    <row r="3629" customFormat="false" ht="14.25" hidden="false" customHeight="false" outlineLevel="0" collapsed="false">
      <c r="A3629" s="50" t="n">
        <v>46118.9583333333</v>
      </c>
      <c r="B3629" s="0" t="n">
        <f aca="false">YEAR(A3629)</f>
        <v>2026</v>
      </c>
      <c r="C3629" s="0" t="n">
        <f aca="false">MONTH(A3629)</f>
        <v>4</v>
      </c>
      <c r="D3629" s="49" t="n">
        <v>22.2915</v>
      </c>
      <c r="E3629" s="49" t="n">
        <v>7.329</v>
      </c>
      <c r="F3629" s="49" t="n">
        <f aca="false">D3629/E3629</f>
        <v>3.04154727793696</v>
      </c>
      <c r="G3629" s="0" t="str">
        <f aca="false">IF(OR(C3629&lt;4,C3629&gt;9),"Winter","Summer")</f>
        <v>Summer</v>
      </c>
    </row>
    <row r="3630" customFormat="false" ht="14.25" hidden="false" customHeight="false" outlineLevel="0" collapsed="false">
      <c r="A3630" s="50" t="n">
        <v>46119.9583333333</v>
      </c>
      <c r="B3630" s="0" t="n">
        <f aca="false">YEAR(A3630)</f>
        <v>2026</v>
      </c>
      <c r="C3630" s="0" t="n">
        <f aca="false">MONTH(A3630)</f>
        <v>4</v>
      </c>
      <c r="D3630" s="49" t="n">
        <v>25.4415</v>
      </c>
      <c r="E3630" s="49" t="n">
        <v>7.539</v>
      </c>
      <c r="F3630" s="49" t="n">
        <f aca="false">D3630/E3630</f>
        <v>3.37465181058496</v>
      </c>
      <c r="G3630" s="0" t="str">
        <f aca="false">IF(OR(C3630&lt;4,C3630&gt;9),"Winter","Summer")</f>
        <v>Summer</v>
      </c>
    </row>
    <row r="3631" customFormat="false" ht="14.25" hidden="false" customHeight="false" outlineLevel="0" collapsed="false">
      <c r="A3631" s="50" t="n">
        <v>46120.9583333333</v>
      </c>
      <c r="B3631" s="0" t="n">
        <f aca="false">YEAR(A3631)</f>
        <v>2026</v>
      </c>
      <c r="C3631" s="0" t="n">
        <f aca="false">MONTH(A3631)</f>
        <v>4</v>
      </c>
      <c r="D3631" s="49" t="n">
        <v>23.016</v>
      </c>
      <c r="E3631" s="49" t="n">
        <v>6.8775</v>
      </c>
      <c r="F3631" s="49" t="n">
        <f aca="false">D3631/E3631</f>
        <v>3.34656488549618</v>
      </c>
      <c r="G3631" s="0" t="str">
        <f aca="false">IF(OR(C3631&lt;4,C3631&gt;9),"Winter","Summer")</f>
        <v>Summer</v>
      </c>
    </row>
    <row r="3632" customFormat="false" ht="14.25" hidden="false" customHeight="false" outlineLevel="0" collapsed="false">
      <c r="A3632" s="50" t="n">
        <v>46121.9583333333</v>
      </c>
      <c r="B3632" s="0" t="n">
        <f aca="false">YEAR(A3632)</f>
        <v>2026</v>
      </c>
      <c r="C3632" s="0" t="n">
        <f aca="false">MONTH(A3632)</f>
        <v>4</v>
      </c>
      <c r="D3632" s="49" t="n">
        <v>23.3415</v>
      </c>
      <c r="E3632" s="49" t="n">
        <v>6.93</v>
      </c>
      <c r="F3632" s="49" t="n">
        <f aca="false">D3632/E3632</f>
        <v>3.36818181818182</v>
      </c>
      <c r="G3632" s="0" t="str">
        <f aca="false">IF(OR(C3632&lt;4,C3632&gt;9),"Winter","Summer")</f>
        <v>Summer</v>
      </c>
    </row>
    <row r="3633" customFormat="false" ht="14.25" hidden="false" customHeight="false" outlineLevel="0" collapsed="false">
      <c r="A3633" s="50" t="n">
        <v>46122.9583333333</v>
      </c>
      <c r="B3633" s="0" t="n">
        <f aca="false">YEAR(A3633)</f>
        <v>2026</v>
      </c>
      <c r="C3633" s="0" t="n">
        <f aca="false">MONTH(A3633)</f>
        <v>4</v>
      </c>
      <c r="D3633" s="49" t="n">
        <v>12.3165</v>
      </c>
      <c r="E3633" s="49" t="n">
        <v>6.7514997</v>
      </c>
      <c r="F3633" s="49" t="n">
        <f aca="false">D3633/E3633</f>
        <v>1.82426135633243</v>
      </c>
      <c r="G3633" s="0" t="str">
        <f aca="false">IF(OR(C3633&lt;4,C3633&gt;9),"Winter","Summer")</f>
        <v>Summer</v>
      </c>
    </row>
    <row r="3634" customFormat="false" ht="14.25" hidden="false" customHeight="false" outlineLevel="0" collapsed="false">
      <c r="A3634" s="50" t="n">
        <v>46123.9583333333</v>
      </c>
      <c r="B3634" s="0" t="n">
        <f aca="false">YEAR(A3634)</f>
        <v>2026</v>
      </c>
      <c r="C3634" s="0" t="n">
        <f aca="false">MONTH(A3634)</f>
        <v>4</v>
      </c>
      <c r="D3634" s="49" t="n">
        <v>14.5845</v>
      </c>
      <c r="E3634" s="49" t="n">
        <v>6.7514997</v>
      </c>
      <c r="F3634" s="49" t="n">
        <f aca="false">D3634/E3634</f>
        <v>2.16018672118137</v>
      </c>
      <c r="G3634" s="0" t="str">
        <f aca="false">IF(OR(C3634&lt;4,C3634&gt;9),"Winter","Summer")</f>
        <v>Summer</v>
      </c>
    </row>
    <row r="3635" customFormat="false" ht="14.25" hidden="false" customHeight="false" outlineLevel="0" collapsed="false">
      <c r="A3635" s="50" t="n">
        <v>46124.9583333333</v>
      </c>
      <c r="B3635" s="0" t="n">
        <f aca="false">YEAR(A3635)</f>
        <v>2026</v>
      </c>
      <c r="C3635" s="0" t="n">
        <f aca="false">MONTH(A3635)</f>
        <v>4</v>
      </c>
      <c r="D3635" s="49" t="n">
        <v>25.893</v>
      </c>
      <c r="E3635" s="49" t="n">
        <v>6.804</v>
      </c>
      <c r="F3635" s="49" t="n">
        <f aca="false">D3635/E3635</f>
        <v>3.80555555555556</v>
      </c>
      <c r="G3635" s="0" t="str">
        <f aca="false">IF(OR(C3635&lt;4,C3635&gt;9),"Winter","Summer")</f>
        <v>Summer</v>
      </c>
    </row>
    <row r="3636" customFormat="false" ht="14.25" hidden="false" customHeight="false" outlineLevel="0" collapsed="false">
      <c r="A3636" s="50" t="n">
        <v>46125.9583333333</v>
      </c>
      <c r="B3636" s="0" t="n">
        <f aca="false">YEAR(A3636)</f>
        <v>2026</v>
      </c>
      <c r="C3636" s="0" t="n">
        <f aca="false">MONTH(A3636)</f>
        <v>4</v>
      </c>
      <c r="D3636" s="49" t="n">
        <v>25.3575</v>
      </c>
      <c r="E3636" s="49" t="n">
        <v>7.0245</v>
      </c>
      <c r="F3636" s="49" t="n">
        <f aca="false">D3636/E3636</f>
        <v>3.60986547085202</v>
      </c>
      <c r="G3636" s="0" t="str">
        <f aca="false">IF(OR(C3636&lt;4,C3636&gt;9),"Winter","Summer")</f>
        <v>Summer</v>
      </c>
    </row>
    <row r="3637" customFormat="false" ht="14.25" hidden="false" customHeight="false" outlineLevel="0" collapsed="false">
      <c r="A3637" s="50" t="n">
        <v>46126.9583333333</v>
      </c>
      <c r="B3637" s="0" t="n">
        <f aca="false">YEAR(A3637)</f>
        <v>2026</v>
      </c>
      <c r="C3637" s="0" t="n">
        <f aca="false">MONTH(A3637)</f>
        <v>4</v>
      </c>
      <c r="D3637" s="49" t="n">
        <v>21.084</v>
      </c>
      <c r="E3637" s="49" t="n">
        <v>6.6254997</v>
      </c>
      <c r="F3637" s="49" t="n">
        <f aca="false">D3637/E3637</f>
        <v>3.18225054028755</v>
      </c>
      <c r="G3637" s="0" t="str">
        <f aca="false">IF(OR(C3637&lt;4,C3637&gt;9),"Winter","Summer")</f>
        <v>Summer</v>
      </c>
    </row>
    <row r="3638" customFormat="false" ht="14.25" hidden="false" customHeight="false" outlineLevel="0" collapsed="false">
      <c r="A3638" s="50" t="n">
        <v>46127.9583333333</v>
      </c>
      <c r="B3638" s="0" t="n">
        <f aca="false">YEAR(A3638)</f>
        <v>2026</v>
      </c>
      <c r="C3638" s="0" t="n">
        <f aca="false">MONTH(A3638)</f>
        <v>4</v>
      </c>
      <c r="D3638" s="49" t="n">
        <v>22.176</v>
      </c>
      <c r="E3638" s="49" t="n">
        <v>6.468</v>
      </c>
      <c r="F3638" s="49" t="n">
        <f aca="false">D3638/E3638</f>
        <v>3.42857142857143</v>
      </c>
      <c r="G3638" s="0" t="str">
        <f aca="false">IF(OR(C3638&lt;4,C3638&gt;9),"Winter","Summer")</f>
        <v>Summer</v>
      </c>
    </row>
    <row r="3639" customFormat="false" ht="14.25" hidden="false" customHeight="false" outlineLevel="0" collapsed="false">
      <c r="A3639" s="50" t="n">
        <v>46128.9583333333</v>
      </c>
      <c r="B3639" s="0" t="n">
        <f aca="false">YEAR(A3639)</f>
        <v>2026</v>
      </c>
      <c r="C3639" s="0" t="n">
        <f aca="false">MONTH(A3639)</f>
        <v>4</v>
      </c>
      <c r="D3639" s="49" t="n">
        <v>22.47</v>
      </c>
      <c r="E3639" s="49" t="n">
        <v>6.5730004</v>
      </c>
      <c r="F3639" s="49" t="n">
        <f aca="false">D3639/E3639</f>
        <v>3.418530143403</v>
      </c>
      <c r="G3639" s="0" t="str">
        <f aca="false">IF(OR(C3639&lt;4,C3639&gt;9),"Winter","Summer")</f>
        <v>Summer</v>
      </c>
    </row>
    <row r="3640" customFormat="false" ht="14.25" hidden="false" customHeight="false" outlineLevel="0" collapsed="false">
      <c r="A3640" s="50" t="n">
        <v>46129.9583333333</v>
      </c>
      <c r="B3640" s="0" t="n">
        <f aca="false">YEAR(A3640)</f>
        <v>2026</v>
      </c>
      <c r="C3640" s="0" t="n">
        <f aca="false">MONTH(A3640)</f>
        <v>4</v>
      </c>
      <c r="D3640" s="49" t="n">
        <v>21.357</v>
      </c>
      <c r="E3640" s="49" t="n">
        <v>6.237</v>
      </c>
      <c r="F3640" s="49" t="n">
        <f aca="false">D3640/E3640</f>
        <v>3.42424242424242</v>
      </c>
      <c r="G3640" s="0" t="str">
        <f aca="false">IF(OR(C3640&lt;4,C3640&gt;9),"Winter","Summer")</f>
        <v>Summer</v>
      </c>
    </row>
    <row r="3641" customFormat="false" ht="14.25" hidden="false" customHeight="false" outlineLevel="0" collapsed="false">
      <c r="A3641" s="50" t="n">
        <v>46130.9583333333</v>
      </c>
      <c r="B3641" s="0" t="n">
        <f aca="false">YEAR(A3641)</f>
        <v>2026</v>
      </c>
      <c r="C3641" s="0" t="n">
        <f aca="false">MONTH(A3641)</f>
        <v>4</v>
      </c>
      <c r="D3641" s="49" t="n">
        <v>22.659</v>
      </c>
      <c r="E3641" s="49" t="n">
        <v>6.237</v>
      </c>
      <c r="F3641" s="49" t="n">
        <f aca="false">D3641/E3641</f>
        <v>3.63299663299663</v>
      </c>
      <c r="G3641" s="0" t="str">
        <f aca="false">IF(OR(C3641&lt;4,C3641&gt;9),"Winter","Summer")</f>
        <v>Summer</v>
      </c>
    </row>
    <row r="3642" customFormat="false" ht="14.25" hidden="false" customHeight="false" outlineLevel="0" collapsed="false">
      <c r="A3642" s="50" t="n">
        <v>46131.9583333333</v>
      </c>
      <c r="B3642" s="0" t="n">
        <f aca="false">YEAR(A3642)</f>
        <v>2026</v>
      </c>
      <c r="C3642" s="0" t="n">
        <f aca="false">MONTH(A3642)</f>
        <v>4</v>
      </c>
      <c r="D3642" s="49" t="n">
        <v>24.57</v>
      </c>
      <c r="E3642" s="49" t="n">
        <v>6.2894998</v>
      </c>
      <c r="F3642" s="49" t="n">
        <f aca="false">D3642/E3642</f>
        <v>3.90651097564229</v>
      </c>
      <c r="G3642" s="0" t="str">
        <f aca="false">IF(OR(C3642&lt;4,C3642&gt;9),"Winter","Summer")</f>
        <v>Summer</v>
      </c>
    </row>
    <row r="3643" customFormat="false" ht="14.25" hidden="false" customHeight="false" outlineLevel="0" collapsed="false">
      <c r="A3643" s="50" t="n">
        <v>46132.9583333333</v>
      </c>
      <c r="B3643" s="0" t="n">
        <f aca="false">YEAR(A3643)</f>
        <v>2026</v>
      </c>
      <c r="C3643" s="0" t="n">
        <f aca="false">MONTH(A3643)</f>
        <v>4</v>
      </c>
      <c r="D3643" s="49" t="n">
        <v>21.714</v>
      </c>
      <c r="E3643" s="49" t="n">
        <v>6.4049997</v>
      </c>
      <c r="F3643" s="49" t="n">
        <f aca="false">D3643/E3643</f>
        <v>3.39016409321612</v>
      </c>
      <c r="G3643" s="0" t="str">
        <f aca="false">IF(OR(C3643&lt;4,C3643&gt;9),"Winter","Summer")</f>
        <v>Summer</v>
      </c>
    </row>
    <row r="3644" customFormat="false" ht="14.25" hidden="false" customHeight="false" outlineLevel="0" collapsed="false">
      <c r="A3644" s="50" t="n">
        <v>46133.9583333333</v>
      </c>
      <c r="B3644" s="0" t="n">
        <f aca="false">YEAR(A3644)</f>
        <v>2026</v>
      </c>
      <c r="C3644" s="0" t="n">
        <f aca="false">MONTH(A3644)</f>
        <v>4</v>
      </c>
      <c r="D3644" s="49" t="n">
        <v>21.4515</v>
      </c>
      <c r="E3644" s="49" t="n">
        <v>6.6150002</v>
      </c>
      <c r="F3644" s="49" t="n">
        <f aca="false">D3644/E3644</f>
        <v>3.24285704481158</v>
      </c>
      <c r="G3644" s="0" t="str">
        <f aca="false">IF(OR(C3644&lt;4,C3644&gt;9),"Winter","Summer")</f>
        <v>Summer</v>
      </c>
    </row>
    <row r="3645" customFormat="false" ht="14.25" hidden="false" customHeight="false" outlineLevel="0" collapsed="false">
      <c r="A3645" s="50" t="n">
        <v>46134.9583333333</v>
      </c>
      <c r="B3645" s="0" t="n">
        <f aca="false">YEAR(A3645)</f>
        <v>2026</v>
      </c>
      <c r="C3645" s="0" t="n">
        <f aca="false">MONTH(A3645)</f>
        <v>4</v>
      </c>
      <c r="D3645" s="49" t="n">
        <v>23.7195</v>
      </c>
      <c r="E3645" s="49" t="n">
        <v>6.5940003</v>
      </c>
      <c r="F3645" s="49" t="n">
        <f aca="false">D3645/E3645</f>
        <v>3.59713359430693</v>
      </c>
      <c r="G3645" s="0" t="str">
        <f aca="false">IF(OR(C3645&lt;4,C3645&gt;9),"Winter","Summer")</f>
        <v>Summer</v>
      </c>
    </row>
    <row r="3646" customFormat="false" ht="14.25" hidden="false" customHeight="false" outlineLevel="0" collapsed="false">
      <c r="A3646" s="50" t="n">
        <v>46135.9583333333</v>
      </c>
      <c r="B3646" s="0" t="n">
        <f aca="false">YEAR(A3646)</f>
        <v>2026</v>
      </c>
      <c r="C3646" s="0" t="n">
        <f aca="false">MONTH(A3646)</f>
        <v>4</v>
      </c>
      <c r="D3646" s="49" t="n">
        <v>24.8325</v>
      </c>
      <c r="E3646" s="49" t="n">
        <v>6.783</v>
      </c>
      <c r="F3646" s="49" t="n">
        <f aca="false">D3646/E3646</f>
        <v>3.6609907120743</v>
      </c>
      <c r="G3646" s="0" t="str">
        <f aca="false">IF(OR(C3646&lt;4,C3646&gt;9),"Winter","Summer")</f>
        <v>Summer</v>
      </c>
    </row>
    <row r="3647" customFormat="false" ht="14.25" hidden="false" customHeight="false" outlineLevel="0" collapsed="false">
      <c r="A3647" s="50" t="n">
        <v>46136.9583333333</v>
      </c>
      <c r="B3647" s="0" t="n">
        <f aca="false">YEAR(A3647)</f>
        <v>2026</v>
      </c>
      <c r="C3647" s="0" t="n">
        <f aca="false">MONTH(A3647)</f>
        <v>4</v>
      </c>
      <c r="D3647" s="49" t="n">
        <v>24.0975</v>
      </c>
      <c r="E3647" s="49" t="n">
        <v>6.783</v>
      </c>
      <c r="F3647" s="49" t="n">
        <f aca="false">D3647/E3647</f>
        <v>3.55263157894737</v>
      </c>
      <c r="G3647" s="0" t="str">
        <f aca="false">IF(OR(C3647&lt;4,C3647&gt;9),"Winter","Summer")</f>
        <v>Summer</v>
      </c>
    </row>
    <row r="3648" customFormat="false" ht="14.25" hidden="false" customHeight="false" outlineLevel="0" collapsed="false">
      <c r="A3648" s="50" t="n">
        <v>46137.9583333333</v>
      </c>
      <c r="B3648" s="0" t="n">
        <f aca="false">YEAR(A3648)</f>
        <v>2026</v>
      </c>
      <c r="C3648" s="0" t="n">
        <f aca="false">MONTH(A3648)</f>
        <v>4</v>
      </c>
      <c r="D3648" s="49" t="n">
        <v>24.3495</v>
      </c>
      <c r="E3648" s="49" t="n">
        <v>6.783</v>
      </c>
      <c r="F3648" s="49" t="n">
        <f aca="false">D3648/E3648</f>
        <v>3.58978328173375</v>
      </c>
      <c r="G3648" s="0" t="str">
        <f aca="false">IF(OR(C3648&lt;4,C3648&gt;9),"Winter","Summer")</f>
        <v>Summer</v>
      </c>
    </row>
    <row r="3649" customFormat="false" ht="14.25" hidden="false" customHeight="false" outlineLevel="0" collapsed="false">
      <c r="A3649" s="50" t="n">
        <v>46138.9583333333</v>
      </c>
      <c r="B3649" s="0" t="n">
        <f aca="false">YEAR(A3649)</f>
        <v>2026</v>
      </c>
      <c r="C3649" s="0" t="n">
        <f aca="false">MONTH(A3649)</f>
        <v>4</v>
      </c>
      <c r="D3649" s="49" t="n">
        <v>25.189499</v>
      </c>
      <c r="E3649" s="49" t="n">
        <v>6.762</v>
      </c>
      <c r="F3649" s="49" t="n">
        <f aca="false">D3649/E3649</f>
        <v>3.72515513161787</v>
      </c>
      <c r="G3649" s="0" t="str">
        <f aca="false">IF(OR(C3649&lt;4,C3649&gt;9),"Winter","Summer")</f>
        <v>Summer</v>
      </c>
    </row>
    <row r="3650" customFormat="false" ht="14.25" hidden="false" customHeight="false" outlineLevel="0" collapsed="false">
      <c r="A3650" s="50" t="n">
        <v>46139.9583333333</v>
      </c>
      <c r="B3650" s="0" t="n">
        <f aca="false">YEAR(A3650)</f>
        <v>2026</v>
      </c>
      <c r="C3650" s="0" t="n">
        <f aca="false">MONTH(A3650)</f>
        <v>4</v>
      </c>
      <c r="D3650" s="49" t="n">
        <v>24.045</v>
      </c>
      <c r="E3650" s="49" t="n">
        <v>6.7200003</v>
      </c>
      <c r="F3650" s="49" t="n">
        <f aca="false">D3650/E3650</f>
        <v>3.57812484026228</v>
      </c>
      <c r="G3650" s="0" t="str">
        <f aca="false">IF(OR(C3650&lt;4,C3650&gt;9),"Winter","Summer")</f>
        <v>Summer</v>
      </c>
    </row>
    <row r="3651" customFormat="false" ht="14.25" hidden="false" customHeight="false" outlineLevel="0" collapsed="false">
      <c r="A3651" s="50" t="n">
        <v>46140.9583333333</v>
      </c>
      <c r="B3651" s="0" t="n">
        <f aca="false">YEAR(A3651)</f>
        <v>2026</v>
      </c>
      <c r="C3651" s="0" t="n">
        <f aca="false">MONTH(A3651)</f>
        <v>4</v>
      </c>
      <c r="D3651" s="49" t="n">
        <v>20.2965</v>
      </c>
      <c r="E3651" s="49" t="n">
        <v>6.5625</v>
      </c>
      <c r="F3651" s="49" t="n">
        <f aca="false">D3651/E3651</f>
        <v>3.0928</v>
      </c>
      <c r="G3651" s="0" t="str">
        <f aca="false">IF(OR(C3651&lt;4,C3651&gt;9),"Winter","Summer")</f>
        <v>Summer</v>
      </c>
    </row>
    <row r="3652" customFormat="false" ht="14.25" hidden="false" customHeight="false" outlineLevel="0" collapsed="false">
      <c r="A3652" s="50" t="n">
        <v>46141.9583333333</v>
      </c>
      <c r="B3652" s="0" t="n">
        <f aca="false">YEAR(A3652)</f>
        <v>2026</v>
      </c>
      <c r="C3652" s="0" t="n">
        <f aca="false">MONTH(A3652)</f>
        <v>4</v>
      </c>
      <c r="D3652" s="49" t="n">
        <v>18.669</v>
      </c>
      <c r="E3652" s="49" t="n">
        <v>6.8985</v>
      </c>
      <c r="F3652" s="49" t="n">
        <f aca="false">D3652/E3652</f>
        <v>2.70624048706241</v>
      </c>
      <c r="G3652" s="0" t="str">
        <f aca="false">IF(OR(C3652&lt;4,C3652&gt;9),"Winter","Summer")</f>
        <v>Summer</v>
      </c>
    </row>
    <row r="3653" customFormat="false" ht="14.25" hidden="false" customHeight="false" outlineLevel="0" collapsed="false">
      <c r="A3653" s="50" t="n">
        <v>46142.9583333333</v>
      </c>
      <c r="B3653" s="0" t="n">
        <f aca="false">YEAR(A3653)</f>
        <v>2026</v>
      </c>
      <c r="C3653" s="0" t="n">
        <f aca="false">MONTH(A3653)</f>
        <v>4</v>
      </c>
      <c r="D3653" s="49" t="n">
        <v>24.685501</v>
      </c>
      <c r="E3653" s="49" t="n">
        <v>6.8145</v>
      </c>
      <c r="F3653" s="49" t="n">
        <f aca="false">D3653/E3653</f>
        <v>3.62249629466579</v>
      </c>
      <c r="G3653" s="0" t="str">
        <f aca="false">IF(OR(C3653&lt;4,C3653&gt;9),"Winter","Summer")</f>
        <v>Summer</v>
      </c>
    </row>
    <row r="3654" customFormat="false" ht="14.25" hidden="false" customHeight="false" outlineLevel="0" collapsed="false">
      <c r="A3654" s="50" t="n">
        <v>46143.9583333333</v>
      </c>
      <c r="B3654" s="0" t="n">
        <f aca="false">YEAR(A3654)</f>
        <v>2026</v>
      </c>
      <c r="C3654" s="0" t="n">
        <f aca="false">MONTH(A3654)</f>
        <v>5</v>
      </c>
      <c r="D3654" s="49" t="n">
        <v>24.8535</v>
      </c>
      <c r="E3654" s="49" t="n">
        <v>6.8145</v>
      </c>
      <c r="F3654" s="49" t="n">
        <f aca="false">D3654/E3654</f>
        <v>3.64714946070878</v>
      </c>
      <c r="G3654" s="0" t="str">
        <f aca="false">IF(OR(C3654&lt;4,C3654&gt;9),"Winter","Summer")</f>
        <v>Summer</v>
      </c>
    </row>
    <row r="3655" customFormat="false" ht="14.25" hidden="false" customHeight="false" outlineLevel="0" collapsed="false">
      <c r="A3655" s="50" t="n">
        <v>46144.9583333333</v>
      </c>
      <c r="B3655" s="0" t="n">
        <f aca="false">YEAR(A3655)</f>
        <v>2026</v>
      </c>
      <c r="C3655" s="0" t="n">
        <f aca="false">MONTH(A3655)</f>
        <v>5</v>
      </c>
      <c r="D3655" s="49" t="n">
        <v>24.380999</v>
      </c>
      <c r="E3655" s="49" t="n">
        <v>6.8145</v>
      </c>
      <c r="F3655" s="49" t="n">
        <f aca="false">D3655/E3655</f>
        <v>3.57781187174408</v>
      </c>
      <c r="G3655" s="0" t="str">
        <f aca="false">IF(OR(C3655&lt;4,C3655&gt;9),"Winter","Summer")</f>
        <v>Summer</v>
      </c>
    </row>
    <row r="3656" customFormat="false" ht="14.25" hidden="false" customHeight="false" outlineLevel="0" collapsed="false">
      <c r="A3656" s="50" t="n">
        <v>46145.9583333333</v>
      </c>
      <c r="B3656" s="0" t="n">
        <f aca="false">YEAR(A3656)</f>
        <v>2026</v>
      </c>
      <c r="C3656" s="0" t="n">
        <f aca="false">MONTH(A3656)</f>
        <v>5</v>
      </c>
      <c r="D3656" s="49" t="n">
        <v>24.8535</v>
      </c>
      <c r="E3656" s="49" t="n">
        <v>6.8145</v>
      </c>
      <c r="F3656" s="49" t="n">
        <f aca="false">D3656/E3656</f>
        <v>3.64714946070878</v>
      </c>
      <c r="G3656" s="0" t="str">
        <f aca="false">IF(OR(C3656&lt;4,C3656&gt;9),"Winter","Summer")</f>
        <v>Summer</v>
      </c>
    </row>
    <row r="3657" customFormat="false" ht="14.25" hidden="false" customHeight="false" outlineLevel="0" collapsed="false">
      <c r="A3657" s="50" t="n">
        <v>46146.9583333333</v>
      </c>
      <c r="B3657" s="0" t="n">
        <f aca="false">YEAR(A3657)</f>
        <v>2026</v>
      </c>
      <c r="C3657" s="0" t="n">
        <f aca="false">MONTH(A3657)</f>
        <v>5</v>
      </c>
      <c r="D3657" s="49" t="n">
        <v>25.2</v>
      </c>
      <c r="E3657" s="49" t="n">
        <v>6.8145</v>
      </c>
      <c r="F3657" s="49" t="n">
        <f aca="false">D3657/E3657</f>
        <v>3.6979969183359</v>
      </c>
      <c r="G3657" s="0" t="str">
        <f aca="false">IF(OR(C3657&lt;4,C3657&gt;9),"Winter","Summer")</f>
        <v>Summer</v>
      </c>
    </row>
    <row r="3658" customFormat="false" ht="14.25" hidden="false" customHeight="false" outlineLevel="0" collapsed="false">
      <c r="A3658" s="50" t="n">
        <v>46147.9583333333</v>
      </c>
      <c r="B3658" s="0" t="n">
        <f aca="false">YEAR(A3658)</f>
        <v>2026</v>
      </c>
      <c r="C3658" s="0" t="n">
        <f aca="false">MONTH(A3658)</f>
        <v>5</v>
      </c>
      <c r="D3658" s="49" t="n">
        <v>25.619999</v>
      </c>
      <c r="E3658" s="49" t="n">
        <v>6.8145</v>
      </c>
      <c r="F3658" s="49" t="n">
        <f aca="false">D3658/E3658</f>
        <v>3.75963005356226</v>
      </c>
      <c r="G3658" s="0" t="str">
        <f aca="false">IF(OR(C3658&lt;4,C3658&gt;9),"Winter","Summer")</f>
        <v>Summer</v>
      </c>
    </row>
    <row r="3659" customFormat="false" ht="14.25" hidden="false" customHeight="false" outlineLevel="0" collapsed="false">
      <c r="A3659" s="50" t="n">
        <v>46148.9583333333</v>
      </c>
      <c r="B3659" s="0" t="n">
        <f aca="false">YEAR(A3659)</f>
        <v>2026</v>
      </c>
      <c r="C3659" s="0" t="n">
        <f aca="false">MONTH(A3659)</f>
        <v>5</v>
      </c>
      <c r="D3659" s="49" t="n">
        <v>25.483501</v>
      </c>
      <c r="E3659" s="49" t="n">
        <v>6.7200003</v>
      </c>
      <c r="F3659" s="49" t="n">
        <f aca="false">D3659/E3659</f>
        <v>3.79218747951544</v>
      </c>
      <c r="G3659" s="0" t="str">
        <f aca="false">IF(OR(C3659&lt;4,C3659&gt;9),"Winter","Summer")</f>
        <v>Summer</v>
      </c>
    </row>
    <row r="3660" customFormat="false" ht="14.25" hidden="false" customHeight="false" outlineLevel="0" collapsed="false">
      <c r="A3660" s="50" t="n">
        <v>46149.9583333333</v>
      </c>
      <c r="B3660" s="0" t="n">
        <f aca="false">YEAR(A3660)</f>
        <v>2026</v>
      </c>
      <c r="C3660" s="0" t="n">
        <f aca="false">MONTH(A3660)</f>
        <v>5</v>
      </c>
      <c r="D3660" s="49" t="n">
        <v>24.9165</v>
      </c>
      <c r="E3660" s="49" t="n">
        <v>6.7200003</v>
      </c>
      <c r="F3660" s="49" t="n">
        <f aca="false">D3660/E3660</f>
        <v>3.70781233447266</v>
      </c>
      <c r="G3660" s="0" t="str">
        <f aca="false">IF(OR(C3660&lt;4,C3660&gt;9),"Winter","Summer")</f>
        <v>Summer</v>
      </c>
    </row>
    <row r="3661" customFormat="false" ht="14.25" hidden="false" customHeight="false" outlineLevel="0" collapsed="false">
      <c r="A3661" s="50" t="n">
        <v>46150.9583333333</v>
      </c>
      <c r="B3661" s="0" t="n">
        <f aca="false">YEAR(A3661)</f>
        <v>2026</v>
      </c>
      <c r="C3661" s="0" t="n">
        <f aca="false">MONTH(A3661)</f>
        <v>5</v>
      </c>
      <c r="D3661" s="49" t="n">
        <v>24.255001</v>
      </c>
      <c r="E3661" s="49" t="n">
        <v>6.657</v>
      </c>
      <c r="F3661" s="49" t="n">
        <f aca="false">D3661/E3661</f>
        <v>3.64353327324621</v>
      </c>
      <c r="G3661" s="0" t="str">
        <f aca="false">IF(OR(C3661&lt;4,C3661&gt;9),"Winter","Summer")</f>
        <v>Summer</v>
      </c>
    </row>
    <row r="3662" customFormat="false" ht="14.25" hidden="false" customHeight="false" outlineLevel="0" collapsed="false">
      <c r="A3662" s="50" t="n">
        <v>46151.9583333333</v>
      </c>
      <c r="B3662" s="0" t="n">
        <f aca="false">YEAR(A3662)</f>
        <v>2026</v>
      </c>
      <c r="C3662" s="0" t="n">
        <f aca="false">MONTH(A3662)</f>
        <v>5</v>
      </c>
      <c r="D3662" s="49" t="n">
        <v>22.848</v>
      </c>
      <c r="E3662" s="49" t="n">
        <v>6.657</v>
      </c>
      <c r="F3662" s="49" t="n">
        <f aca="false">D3662/E3662</f>
        <v>3.43217665615142</v>
      </c>
      <c r="G3662" s="0" t="str">
        <f aca="false">IF(OR(C3662&lt;4,C3662&gt;9),"Winter","Summer")</f>
        <v>Summer</v>
      </c>
    </row>
    <row r="3663" customFormat="false" ht="14.25" hidden="false" customHeight="false" outlineLevel="0" collapsed="false">
      <c r="A3663" s="50" t="n">
        <v>46152.9583333333</v>
      </c>
      <c r="B3663" s="0" t="n">
        <f aca="false">YEAR(A3663)</f>
        <v>2026</v>
      </c>
      <c r="C3663" s="0" t="n">
        <f aca="false">MONTH(A3663)</f>
        <v>5</v>
      </c>
      <c r="D3663" s="49" t="n">
        <v>24.717001</v>
      </c>
      <c r="E3663" s="49" t="n">
        <v>6.7200003</v>
      </c>
      <c r="F3663" s="49" t="n">
        <f aca="false">D3663/E3663</f>
        <v>3.67812498460752</v>
      </c>
      <c r="G3663" s="0" t="str">
        <f aca="false">IF(OR(C3663&lt;4,C3663&gt;9),"Winter","Summer")</f>
        <v>Summer</v>
      </c>
    </row>
    <row r="3664" customFormat="false" ht="14.25" hidden="false" customHeight="false" outlineLevel="0" collapsed="false">
      <c r="A3664" s="50" t="n">
        <v>46153.9583333333</v>
      </c>
      <c r="B3664" s="0" t="n">
        <f aca="false">YEAR(A3664)</f>
        <v>2026</v>
      </c>
      <c r="C3664" s="0" t="n">
        <f aca="false">MONTH(A3664)</f>
        <v>5</v>
      </c>
      <c r="D3664" s="49" t="n">
        <v>23.6985</v>
      </c>
      <c r="E3664" s="49" t="n">
        <v>6.9405003</v>
      </c>
      <c r="F3664" s="49" t="n">
        <f aca="false">D3664/E3664</f>
        <v>3.41452330172797</v>
      </c>
      <c r="G3664" s="0" t="str">
        <f aca="false">IF(OR(C3664&lt;4,C3664&gt;9),"Winter","Summer")</f>
        <v>Summer</v>
      </c>
    </row>
    <row r="3665" customFormat="false" ht="14.25" hidden="false" customHeight="false" outlineLevel="0" collapsed="false">
      <c r="A3665" s="50" t="n">
        <v>46154.9583333333</v>
      </c>
      <c r="B3665" s="0" t="n">
        <f aca="false">YEAR(A3665)</f>
        <v>2026</v>
      </c>
      <c r="C3665" s="0" t="n">
        <f aca="false">MONTH(A3665)</f>
        <v>5</v>
      </c>
      <c r="D3665" s="49" t="n">
        <v>24.748499</v>
      </c>
      <c r="E3665" s="49" t="n">
        <v>7.0559998</v>
      </c>
      <c r="F3665" s="49" t="n">
        <f aca="false">D3665/E3665</f>
        <v>3.50744043388437</v>
      </c>
      <c r="G3665" s="0" t="str">
        <f aca="false">IF(OR(C3665&lt;4,C3665&gt;9),"Winter","Summer")</f>
        <v>Summer</v>
      </c>
    </row>
    <row r="3666" customFormat="false" ht="14.25" hidden="false" customHeight="false" outlineLevel="0" collapsed="false">
      <c r="A3666" s="50" t="n">
        <v>46155.9583333333</v>
      </c>
      <c r="B3666" s="0" t="n">
        <f aca="false">YEAR(A3666)</f>
        <v>2026</v>
      </c>
      <c r="C3666" s="0" t="n">
        <f aca="false">MONTH(A3666)</f>
        <v>5</v>
      </c>
      <c r="D3666" s="49" t="n">
        <v>25.2</v>
      </c>
      <c r="E3666" s="49" t="n">
        <v>7.0875</v>
      </c>
      <c r="F3666" s="49" t="n">
        <f aca="false">D3666/E3666</f>
        <v>3.55555555555556</v>
      </c>
      <c r="G3666" s="0" t="str">
        <f aca="false">IF(OR(C3666&lt;4,C3666&gt;9),"Winter","Summer")</f>
        <v>Summer</v>
      </c>
    </row>
    <row r="3667" customFormat="false" ht="14.25" hidden="false" customHeight="false" outlineLevel="0" collapsed="false">
      <c r="A3667" s="50" t="n">
        <v>46156.9583333333</v>
      </c>
      <c r="B3667" s="0" t="n">
        <f aca="false">YEAR(A3667)</f>
        <v>2026</v>
      </c>
      <c r="C3667" s="0" t="n">
        <f aca="false">MONTH(A3667)</f>
        <v>5</v>
      </c>
      <c r="D3667" s="49" t="n">
        <v>24.108</v>
      </c>
      <c r="E3667" s="49" t="n">
        <v>7.1295</v>
      </c>
      <c r="F3667" s="49" t="n">
        <f aca="false">D3667/E3667</f>
        <v>3.38144329896907</v>
      </c>
      <c r="G3667" s="0" t="str">
        <f aca="false">IF(OR(C3667&lt;4,C3667&gt;9),"Winter","Summer")</f>
        <v>Summer</v>
      </c>
    </row>
    <row r="3668" customFormat="false" ht="14.25" hidden="false" customHeight="false" outlineLevel="0" collapsed="false">
      <c r="A3668" s="50" t="n">
        <v>46157.9583333333</v>
      </c>
      <c r="B3668" s="0" t="n">
        <f aca="false">YEAR(A3668)</f>
        <v>2026</v>
      </c>
      <c r="C3668" s="0" t="n">
        <f aca="false">MONTH(A3668)</f>
        <v>5</v>
      </c>
      <c r="D3668" s="49" t="n">
        <v>26.008501</v>
      </c>
      <c r="E3668" s="49" t="n">
        <v>7.329</v>
      </c>
      <c r="F3668" s="49" t="n">
        <f aca="false">D3668/E3668</f>
        <v>3.54871073816346</v>
      </c>
      <c r="G3668" s="0" t="str">
        <f aca="false">IF(OR(C3668&lt;4,C3668&gt;9),"Winter","Summer")</f>
        <v>Summer</v>
      </c>
    </row>
    <row r="3669" customFormat="false" ht="14.25" hidden="false" customHeight="false" outlineLevel="0" collapsed="false">
      <c r="A3669" s="50" t="n">
        <v>46158.9583333333</v>
      </c>
      <c r="B3669" s="0" t="n">
        <f aca="false">YEAR(A3669)</f>
        <v>2026</v>
      </c>
      <c r="C3669" s="0" t="n">
        <f aca="false">MONTH(A3669)</f>
        <v>5</v>
      </c>
      <c r="D3669" s="49" t="n">
        <v>25.1055</v>
      </c>
      <c r="E3669" s="49" t="n">
        <v>7.329</v>
      </c>
      <c r="F3669" s="49" t="n">
        <f aca="false">D3669/E3669</f>
        <v>3.42550143266476</v>
      </c>
      <c r="G3669" s="0" t="str">
        <f aca="false">IF(OR(C3669&lt;4,C3669&gt;9),"Winter","Summer")</f>
        <v>Summer</v>
      </c>
    </row>
    <row r="3670" customFormat="false" ht="14.25" hidden="false" customHeight="false" outlineLevel="0" collapsed="false">
      <c r="A3670" s="50" t="n">
        <v>46159.9583333333</v>
      </c>
      <c r="B3670" s="0" t="n">
        <f aca="false">YEAR(A3670)</f>
        <v>2026</v>
      </c>
      <c r="C3670" s="0" t="n">
        <f aca="false">MONTH(A3670)</f>
        <v>5</v>
      </c>
      <c r="D3670" s="49" t="n">
        <v>27.405</v>
      </c>
      <c r="E3670" s="49" t="n">
        <v>7.3605003</v>
      </c>
      <c r="F3670" s="49" t="n">
        <f aca="false">D3670/E3670</f>
        <v>3.72325234468097</v>
      </c>
      <c r="G3670" s="0" t="str">
        <f aca="false">IF(OR(C3670&lt;4,C3670&gt;9),"Winter","Summer")</f>
        <v>Summer</v>
      </c>
    </row>
    <row r="3671" customFormat="false" ht="14.25" hidden="false" customHeight="false" outlineLevel="0" collapsed="false">
      <c r="A3671" s="50" t="n">
        <v>46160.9583333333</v>
      </c>
      <c r="B3671" s="0" t="n">
        <f aca="false">YEAR(A3671)</f>
        <v>2026</v>
      </c>
      <c r="C3671" s="0" t="n">
        <f aca="false">MONTH(A3671)</f>
        <v>5</v>
      </c>
      <c r="D3671" s="49" t="n">
        <v>23.876999</v>
      </c>
      <c r="E3671" s="49" t="n">
        <v>7.2660003</v>
      </c>
      <c r="F3671" s="49" t="n">
        <f aca="false">D3671/E3671</f>
        <v>3.28612689432452</v>
      </c>
      <c r="G3671" s="0" t="str">
        <f aca="false">IF(OR(C3671&lt;4,C3671&gt;9),"Winter","Summer")</f>
        <v>Summer</v>
      </c>
    </row>
    <row r="3672" customFormat="false" ht="14.25" hidden="false" customHeight="false" outlineLevel="0" collapsed="false">
      <c r="A3672" s="50" t="n">
        <v>46161.9583333333</v>
      </c>
      <c r="B3672" s="0" t="n">
        <f aca="false">YEAR(A3672)</f>
        <v>2026</v>
      </c>
      <c r="C3672" s="0" t="n">
        <f aca="false">MONTH(A3672)</f>
        <v>5</v>
      </c>
      <c r="D3672" s="49" t="n">
        <v>24.4125</v>
      </c>
      <c r="E3672" s="49" t="n">
        <v>7.56</v>
      </c>
      <c r="F3672" s="49" t="n">
        <f aca="false">D3672/E3672</f>
        <v>3.22916666666667</v>
      </c>
      <c r="G3672" s="0" t="str">
        <f aca="false">IF(OR(C3672&lt;4,C3672&gt;9),"Winter","Summer")</f>
        <v>Summer</v>
      </c>
    </row>
    <row r="3673" customFormat="false" ht="14.25" hidden="false" customHeight="false" outlineLevel="0" collapsed="false">
      <c r="A3673" s="50" t="n">
        <v>46162.9583333333</v>
      </c>
      <c r="B3673" s="0" t="n">
        <f aca="false">YEAR(A3673)</f>
        <v>2026</v>
      </c>
      <c r="C3673" s="0" t="n">
        <f aca="false">MONTH(A3673)</f>
        <v>5</v>
      </c>
      <c r="D3673" s="49" t="n">
        <v>26.1975</v>
      </c>
      <c r="E3673" s="49" t="n">
        <v>7.245</v>
      </c>
      <c r="F3673" s="49" t="n">
        <f aca="false">D3673/E3673</f>
        <v>3.61594202898551</v>
      </c>
      <c r="G3673" s="0" t="str">
        <f aca="false">IF(OR(C3673&lt;4,C3673&gt;9),"Winter","Summer")</f>
        <v>Summer</v>
      </c>
    </row>
    <row r="3674" customFormat="false" ht="14.25" hidden="false" customHeight="false" outlineLevel="0" collapsed="false">
      <c r="A3674" s="50" t="n">
        <v>46163.9583333333</v>
      </c>
      <c r="B3674" s="0" t="n">
        <f aca="false">YEAR(A3674)</f>
        <v>2026</v>
      </c>
      <c r="C3674" s="0" t="n">
        <f aca="false">MONTH(A3674)</f>
        <v>5</v>
      </c>
      <c r="D3674" s="49" t="n">
        <v>24.969</v>
      </c>
      <c r="E3674" s="49" t="n">
        <v>7.2345</v>
      </c>
      <c r="F3674" s="49" t="n">
        <f aca="false">D3674/E3674</f>
        <v>3.45137880986938</v>
      </c>
      <c r="G3674" s="0" t="str">
        <f aca="false">IF(OR(C3674&lt;4,C3674&gt;9),"Winter","Summer")</f>
        <v>Summer</v>
      </c>
    </row>
    <row r="3675" customFormat="false" ht="14.25" hidden="false" customHeight="false" outlineLevel="0" collapsed="false">
      <c r="A3675" s="50"/>
      <c r="B3675" s="50"/>
      <c r="C3675" s="50"/>
    </row>
  </sheetData>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8" activeCellId="0" sqref="B28"/>
    </sheetView>
  </sheetViews>
  <sheetFormatPr defaultColWidth="11.53515625" defaultRowHeight="12.8" zeroHeight="false" outlineLevelRow="0" outlineLevelCol="0"/>
  <cols>
    <col collapsed="false" customWidth="true" hidden="false" outlineLevel="0" max="2" min="2" style="0" width="22.44"/>
    <col collapsed="false" customWidth="true" hidden="false" outlineLevel="0" max="3" min="3" style="0" width="17.71"/>
  </cols>
  <sheetData>
    <row r="1" customFormat="false" ht="14.65" hidden="false" customHeight="false" outlineLevel="0" collapsed="false">
      <c r="A1" s="51"/>
      <c r="B1" s="52" t="s">
        <v>111</v>
      </c>
      <c r="C1" s="53"/>
    </row>
    <row r="2" customFormat="false" ht="14.65" hidden="false" customHeight="false" outlineLevel="0" collapsed="false">
      <c r="A2" s="54" t="s">
        <v>107</v>
      </c>
      <c r="B2" s="55" t="s">
        <v>112</v>
      </c>
      <c r="C2" s="56" t="s">
        <v>113</v>
      </c>
    </row>
    <row r="3" customFormat="false" ht="14.65" hidden="false" customHeight="false" outlineLevel="0" collapsed="false">
      <c r="A3" s="57" t="n">
        <v>1</v>
      </c>
      <c r="B3" s="58" t="n">
        <v>20.1347999967742</v>
      </c>
      <c r="C3" s="59" t="n">
        <v>4.58091291451612</v>
      </c>
    </row>
    <row r="4" customFormat="false" ht="14.65" hidden="false" customHeight="false" outlineLevel="0" collapsed="false">
      <c r="A4" s="60" t="n">
        <v>2</v>
      </c>
      <c r="B4" s="61" t="n">
        <v>19.0746648368794</v>
      </c>
      <c r="C4" s="62" t="n">
        <v>4.32421278014184</v>
      </c>
    </row>
    <row r="5" customFormat="false" ht="14.65" hidden="false" customHeight="false" outlineLevel="0" collapsed="false">
      <c r="A5" s="60" t="n">
        <v>3</v>
      </c>
      <c r="B5" s="61" t="n">
        <v>19.0363682523511</v>
      </c>
      <c r="C5" s="62" t="n">
        <v>4.31740909341693</v>
      </c>
    </row>
    <row r="6" customFormat="false" ht="14.65" hidden="false" customHeight="false" outlineLevel="0" collapsed="false">
      <c r="A6" s="60" t="n">
        <v>4</v>
      </c>
      <c r="B6" s="61" t="n">
        <v>17.9209185232558</v>
      </c>
      <c r="C6" s="62" t="n">
        <v>4.11816278936877</v>
      </c>
    </row>
    <row r="7" customFormat="false" ht="14.65" hidden="false" customHeight="false" outlineLevel="0" collapsed="false">
      <c r="A7" s="60" t="n">
        <v>5</v>
      </c>
      <c r="B7" s="61" t="n">
        <v>16.9974380564955</v>
      </c>
      <c r="C7" s="62" t="n">
        <v>3.75833385740181</v>
      </c>
    </row>
    <row r="8" customFormat="false" ht="14.65" hidden="false" customHeight="false" outlineLevel="0" collapsed="false">
      <c r="A8" s="60" t="n">
        <v>6</v>
      </c>
      <c r="B8" s="61" t="n">
        <v>17.042129995</v>
      </c>
      <c r="C8" s="62" t="n">
        <v>3.75238498066667</v>
      </c>
    </row>
    <row r="9" customFormat="false" ht="14.65" hidden="false" customHeight="false" outlineLevel="0" collapsed="false">
      <c r="A9" s="60" t="n">
        <v>7</v>
      </c>
      <c r="B9" s="61" t="n">
        <v>18.4542241903226</v>
      </c>
      <c r="C9" s="62" t="n">
        <v>4.18194679032258</v>
      </c>
    </row>
    <row r="10" customFormat="false" ht="14.65" hidden="false" customHeight="false" outlineLevel="0" collapsed="false">
      <c r="A10" s="60" t="n">
        <v>8</v>
      </c>
      <c r="B10" s="61" t="n">
        <v>19.7755306629032</v>
      </c>
      <c r="C10" s="62" t="n">
        <v>4.79579029096774</v>
      </c>
    </row>
    <row r="11" customFormat="false" ht="14.65" hidden="false" customHeight="false" outlineLevel="0" collapsed="false">
      <c r="A11" s="60" t="n">
        <v>9</v>
      </c>
      <c r="B11" s="61" t="n">
        <v>20.2822549416667</v>
      </c>
      <c r="C11" s="62" t="n">
        <v>4.62133001533333</v>
      </c>
    </row>
    <row r="12" customFormat="false" ht="14.65" hidden="false" customHeight="false" outlineLevel="0" collapsed="false">
      <c r="A12" s="60" t="n">
        <v>10</v>
      </c>
      <c r="B12" s="61" t="n">
        <v>18.31476493</v>
      </c>
      <c r="C12" s="62" t="n">
        <v>4.182955002</v>
      </c>
    </row>
    <row r="13" customFormat="false" ht="14.65" hidden="false" customHeight="false" outlineLevel="0" collapsed="false">
      <c r="A13" s="60" t="n">
        <v>11</v>
      </c>
      <c r="B13" s="61" t="n">
        <v>18.2836772416667</v>
      </c>
      <c r="C13" s="62" t="n">
        <v>4.117472104</v>
      </c>
    </row>
    <row r="14" customFormat="false" ht="14.65" hidden="false" customHeight="false" outlineLevel="0" collapsed="false">
      <c r="A14" s="60" t="n">
        <v>12</v>
      </c>
      <c r="B14" s="63" t="n">
        <v>20.0892064967742</v>
      </c>
      <c r="C14" s="64" t="n">
        <v>4.73682096064516</v>
      </c>
    </row>
    <row r="15" customFormat="false" ht="14.65" hidden="false" customHeight="false" outlineLevel="0" collapsed="false">
      <c r="A15" s="65" t="s">
        <v>114</v>
      </c>
      <c r="B15" s="66" t="n">
        <v>18.7774352242581</v>
      </c>
      <c r="C15" s="67" t="n">
        <v>4.28916298347401</v>
      </c>
    </row>
  </sheetData>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11.53515625" defaultRowHeight="12.8" zeroHeight="false" outlineLevelRow="0" outlineLevelCol="0"/>
  <cols>
    <col collapsed="false" customWidth="true" hidden="false" outlineLevel="0" max="2" min="2" style="0" width="22.44"/>
    <col collapsed="false" customWidth="true" hidden="false" outlineLevel="0" max="3" min="3" style="0" width="17.71"/>
    <col collapsed="false" customWidth="true" hidden="false" outlineLevel="0" max="13" min="4" style="0" width="8.76"/>
  </cols>
  <sheetData>
    <row r="1" customFormat="false" ht="14.65" hidden="false" customHeight="false" outlineLevel="0" collapsed="false">
      <c r="A1" s="68" t="s">
        <v>107</v>
      </c>
      <c r="B1" s="69" t="s">
        <v>115</v>
      </c>
    </row>
    <row r="2" customFormat="false" ht="14.65" hidden="false" customHeight="false" outlineLevel="0" collapsed="false"/>
    <row r="3" customFormat="false" ht="14.65" hidden="false" customHeight="false" outlineLevel="0" collapsed="false">
      <c r="A3" s="51"/>
      <c r="B3" s="52" t="s">
        <v>111</v>
      </c>
      <c r="C3" s="53"/>
    </row>
    <row r="4" customFormat="false" ht="14.65" hidden="false" customHeight="false" outlineLevel="0" collapsed="false">
      <c r="A4" s="54" t="s">
        <v>3</v>
      </c>
      <c r="B4" s="55" t="s">
        <v>112</v>
      </c>
      <c r="C4" s="56" t="s">
        <v>113</v>
      </c>
    </row>
    <row r="5" customFormat="false" ht="14.65" hidden="false" customHeight="false" outlineLevel="0" collapsed="false">
      <c r="A5" s="57" t="n">
        <v>2016</v>
      </c>
      <c r="B5" s="58" t="n">
        <v>14.4328846153846</v>
      </c>
      <c r="C5" s="59" t="n">
        <v>3.09992305604396</v>
      </c>
    </row>
    <row r="6" customFormat="false" ht="14.65" hidden="false" customHeight="false" outlineLevel="0" collapsed="false">
      <c r="A6" s="60" t="n">
        <v>2017</v>
      </c>
      <c r="B6" s="61" t="n">
        <v>14.0230961456044</v>
      </c>
      <c r="C6" s="62" t="n">
        <v>3.27623077582417</v>
      </c>
    </row>
    <row r="7" customFormat="false" ht="14.65" hidden="false" customHeight="false" outlineLevel="0" collapsed="false">
      <c r="A7" s="60" t="n">
        <v>2018</v>
      </c>
      <c r="B7" s="61" t="n">
        <v>15.0999230659341</v>
      </c>
      <c r="C7" s="62" t="n">
        <v>3.69282693131868</v>
      </c>
    </row>
    <row r="8" customFormat="false" ht="14.65" hidden="false" customHeight="false" outlineLevel="0" collapsed="false">
      <c r="A8" s="60" t="n">
        <v>2019</v>
      </c>
      <c r="B8" s="61" t="n">
        <v>13.615788489011</v>
      </c>
      <c r="C8" s="62" t="n">
        <v>2.9000192456044</v>
      </c>
    </row>
    <row r="9" customFormat="false" ht="14.65" hidden="false" customHeight="false" outlineLevel="0" collapsed="false">
      <c r="A9" s="60" t="n">
        <v>2020</v>
      </c>
      <c r="B9" s="61" t="n">
        <v>12.8754097622951</v>
      </c>
      <c r="C9" s="62" t="n">
        <v>2.60945080710382</v>
      </c>
    </row>
    <row r="10" customFormat="false" ht="14.65" hidden="false" customHeight="false" outlineLevel="0" collapsed="false">
      <c r="A10" s="60" t="n">
        <v>2021</v>
      </c>
      <c r="B10" s="61" t="n">
        <v>22.3682303901098</v>
      </c>
      <c r="C10" s="62" t="n">
        <v>4.63753845989011</v>
      </c>
    </row>
    <row r="11" customFormat="false" ht="14.65" hidden="false" customHeight="false" outlineLevel="0" collapsed="false">
      <c r="A11" s="60" t="n">
        <v>2022</v>
      </c>
      <c r="B11" s="61" t="n">
        <v>24.985597206044</v>
      </c>
      <c r="C11" s="62" t="n">
        <v>5.84158039065934</v>
      </c>
    </row>
    <row r="12" customFormat="false" ht="14.65" hidden="false" customHeight="false" outlineLevel="0" collapsed="false">
      <c r="A12" s="60" t="n">
        <v>2023</v>
      </c>
      <c r="B12" s="61" t="n">
        <v>21.414230728022</v>
      </c>
      <c r="C12" s="62" t="n">
        <v>5.77603847362638</v>
      </c>
    </row>
    <row r="13" customFormat="false" ht="14.65" hidden="false" customHeight="false" outlineLevel="0" collapsed="false">
      <c r="A13" s="60" t="n">
        <v>2024</v>
      </c>
      <c r="B13" s="61" t="n">
        <v>21.7638033224044</v>
      </c>
      <c r="C13" s="62" t="n">
        <v>5.01062299234973</v>
      </c>
    </row>
    <row r="14" customFormat="false" ht="14.65" hidden="false" customHeight="false" outlineLevel="0" collapsed="false">
      <c r="A14" s="60" t="n">
        <v>2025</v>
      </c>
      <c r="B14" s="61" t="n">
        <v>25.1588121933702</v>
      </c>
      <c r="C14" s="62" t="n">
        <v>5.54353590773481</v>
      </c>
    </row>
    <row r="15" customFormat="false" ht="14.65" hidden="false" customHeight="false" outlineLevel="0" collapsed="false">
      <c r="A15" s="60" t="n">
        <v>2026</v>
      </c>
      <c r="B15" s="63" t="n">
        <v>26.376576956044</v>
      </c>
      <c r="C15" s="64" t="n">
        <v>5.94230765714286</v>
      </c>
    </row>
    <row r="16" customFormat="false" ht="14.65" hidden="false" customHeight="false" outlineLevel="0" collapsed="false">
      <c r="A16" s="65" t="s">
        <v>114</v>
      </c>
      <c r="B16" s="66" t="n">
        <v>19.1656406485448</v>
      </c>
      <c r="C16" s="67" t="n">
        <v>4.37963049857222</v>
      </c>
    </row>
  </sheetData>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46"/>
  <sheetViews>
    <sheetView showFormulas="false" showGridLines="true" showRowColHeaders="true" showZeros="true" rightToLeft="false" tabSelected="false" showOutlineSymbols="true" defaultGridColor="true" view="normal" topLeftCell="A136" colorId="64" zoomScale="100" zoomScaleNormal="100" zoomScalePageLayoutView="100" workbookViewId="0">
      <selection pane="topLeft" activeCell="K140" activeCellId="0" sqref="K140"/>
    </sheetView>
  </sheetViews>
  <sheetFormatPr defaultColWidth="9.0546875" defaultRowHeight="12.75" zeroHeight="false" outlineLevelRow="0" outlineLevelCol="0"/>
  <cols>
    <col collapsed="false" customWidth="true" hidden="false" outlineLevel="0" max="1" min="1" style="0" width="15.99"/>
    <col collapsed="false" customWidth="true" hidden="false" outlineLevel="0" max="2" min="2" style="0" width="39.85"/>
    <col collapsed="false" customWidth="true" hidden="false" outlineLevel="0" max="10" min="9" style="0" width="12.42"/>
  </cols>
  <sheetData>
    <row r="1" customFormat="false" ht="14.65" hidden="false" customHeight="false" outlineLevel="0" collapsed="false">
      <c r="A1" s="0" t="s">
        <v>116</v>
      </c>
      <c r="B1" s="0" t="s">
        <v>117</v>
      </c>
    </row>
    <row r="2" customFormat="false" ht="14.65" hidden="false" customHeight="false" outlineLevel="0" collapsed="false">
      <c r="A2" s="0" t="s">
        <v>118</v>
      </c>
      <c r="B2" s="0" t="s">
        <v>119</v>
      </c>
    </row>
    <row r="3" customFormat="false" ht="14.65" hidden="false" customHeight="false" outlineLevel="0" collapsed="false">
      <c r="A3" s="0" t="s">
        <v>120</v>
      </c>
      <c r="B3" s="0" t="s">
        <v>121</v>
      </c>
    </row>
    <row r="4" customFormat="false" ht="14.65" hidden="false" customHeight="false" outlineLevel="0" collapsed="false">
      <c r="A4" s="0" t="s">
        <v>122</v>
      </c>
    </row>
    <row r="5" customFormat="false" ht="14.65" hidden="false" customHeight="false" outlineLevel="0" collapsed="false">
      <c r="A5" s="0" t="s">
        <v>123</v>
      </c>
      <c r="B5" s="0" t="s">
        <v>124</v>
      </c>
      <c r="C5" s="0" t="s">
        <v>125</v>
      </c>
    </row>
    <row r="6" customFormat="false" ht="14.65" hidden="false" customHeight="false" outlineLevel="0" collapsed="false">
      <c r="A6" s="0" t="s">
        <v>126</v>
      </c>
      <c r="B6" s="0" t="s">
        <v>127</v>
      </c>
    </row>
    <row r="7" customFormat="false" ht="14.65" hidden="false" customHeight="false" outlineLevel="0" collapsed="false">
      <c r="A7" s="0" t="s">
        <v>128</v>
      </c>
      <c r="B7" s="0" t="s">
        <v>129</v>
      </c>
    </row>
    <row r="8" customFormat="false" ht="14.65" hidden="false" customHeight="false" outlineLevel="0" collapsed="false">
      <c r="A8" s="0" t="s">
        <v>130</v>
      </c>
    </row>
    <row r="9" customFormat="false" ht="14.65" hidden="false" customHeight="false" outlineLevel="0" collapsed="false">
      <c r="A9" s="0" t="s">
        <v>131</v>
      </c>
      <c r="B9" s="70" t="n">
        <v>34.9</v>
      </c>
    </row>
    <row r="10" customFormat="false" ht="14.65" hidden="false" customHeight="false" outlineLevel="0" collapsed="false">
      <c r="A10" s="0" t="s">
        <v>132</v>
      </c>
      <c r="B10" s="70" t="n">
        <v>37.4</v>
      </c>
    </row>
    <row r="11" customFormat="false" ht="14.65" hidden="false" customHeight="false" outlineLevel="0" collapsed="false">
      <c r="A11" s="0" t="s">
        <v>133</v>
      </c>
      <c r="B11" s="70" t="n">
        <v>40.4</v>
      </c>
    </row>
    <row r="12" customFormat="false" ht="14.65" hidden="false" customHeight="false" outlineLevel="0" collapsed="false">
      <c r="A12" s="0" t="s">
        <v>134</v>
      </c>
      <c r="B12" s="70" t="n">
        <v>44.5</v>
      </c>
    </row>
    <row r="13" customFormat="false" ht="14.65" hidden="false" customHeight="false" outlineLevel="0" collapsed="false">
      <c r="A13" s="0" t="s">
        <v>135</v>
      </c>
      <c r="B13" s="70" t="n">
        <v>46.8</v>
      </c>
    </row>
    <row r="14" customFormat="false" ht="14.65" hidden="false" customHeight="false" outlineLevel="0" collapsed="false">
      <c r="A14" s="0" t="s">
        <v>136</v>
      </c>
      <c r="B14" s="70" t="n">
        <v>46.7</v>
      </c>
    </row>
    <row r="15" customFormat="false" ht="14.65" hidden="false" customHeight="false" outlineLevel="0" collapsed="false">
      <c r="A15" s="0" t="s">
        <v>137</v>
      </c>
      <c r="B15" s="70" t="n">
        <v>48.2</v>
      </c>
    </row>
    <row r="16" customFormat="false" ht="14.65" hidden="false" customHeight="false" outlineLevel="0" collapsed="false">
      <c r="A16" s="0" t="s">
        <v>138</v>
      </c>
      <c r="B16" s="70" t="n">
        <v>48.9</v>
      </c>
    </row>
    <row r="17" customFormat="false" ht="14.65" hidden="false" customHeight="false" outlineLevel="0" collapsed="false">
      <c r="A17" s="0" t="s">
        <v>139</v>
      </c>
      <c r="B17" s="70" t="n">
        <v>48.7</v>
      </c>
    </row>
    <row r="18" customFormat="false" ht="14.65" hidden="false" customHeight="false" outlineLevel="0" collapsed="false">
      <c r="A18" s="0" t="s">
        <v>140</v>
      </c>
      <c r="B18" s="70" t="n">
        <v>46.3</v>
      </c>
    </row>
    <row r="19" customFormat="false" ht="14.65" hidden="false" customHeight="false" outlineLevel="0" collapsed="false">
      <c r="A19" s="0" t="s">
        <v>141</v>
      </c>
      <c r="B19" s="70" t="n">
        <v>44.2</v>
      </c>
    </row>
    <row r="20" customFormat="false" ht="14.65" hidden="false" customHeight="false" outlineLevel="0" collapsed="false">
      <c r="A20" s="0" t="s">
        <v>142</v>
      </c>
      <c r="B20" s="70" t="n">
        <v>43.7</v>
      </c>
    </row>
    <row r="21" customFormat="false" ht="14.65" hidden="false" customHeight="false" outlineLevel="0" collapsed="false">
      <c r="A21" s="0" t="s">
        <v>143</v>
      </c>
      <c r="B21" s="70" t="n">
        <v>42.8</v>
      </c>
    </row>
    <row r="22" customFormat="false" ht="14.65" hidden="false" customHeight="false" outlineLevel="0" collapsed="false">
      <c r="A22" s="0" t="s">
        <v>144</v>
      </c>
      <c r="B22" s="70" t="n">
        <v>42.4</v>
      </c>
    </row>
    <row r="23" customFormat="false" ht="14.65" hidden="false" customHeight="false" outlineLevel="0" collapsed="false">
      <c r="A23" s="0" t="s">
        <v>145</v>
      </c>
      <c r="B23" s="70" t="n">
        <v>42.6</v>
      </c>
    </row>
    <row r="24" customFormat="false" ht="14.65" hidden="false" customHeight="false" outlineLevel="0" collapsed="false">
      <c r="A24" s="0" t="s">
        <v>146</v>
      </c>
      <c r="B24" s="70" t="n">
        <v>43</v>
      </c>
    </row>
    <row r="25" customFormat="false" ht="14.65" hidden="false" customHeight="false" outlineLevel="0" collapsed="false">
      <c r="A25" s="0" t="s">
        <v>147</v>
      </c>
      <c r="B25" s="70" t="n">
        <v>45.6</v>
      </c>
    </row>
    <row r="26" customFormat="false" ht="14.65" hidden="false" customHeight="false" outlineLevel="0" collapsed="false">
      <c r="A26" s="0" t="s">
        <v>148</v>
      </c>
      <c r="B26" s="70" t="n">
        <v>50.4</v>
      </c>
    </row>
    <row r="27" customFormat="false" ht="14.65" hidden="false" customHeight="false" outlineLevel="0" collapsed="false">
      <c r="A27" s="0" t="s">
        <v>149</v>
      </c>
      <c r="B27" s="70" t="n">
        <v>61.4</v>
      </c>
    </row>
    <row r="28" customFormat="false" ht="14.65" hidden="false" customHeight="false" outlineLevel="0" collapsed="false">
      <c r="A28" s="0" t="s">
        <v>150</v>
      </c>
      <c r="B28" s="70" t="n">
        <v>66.3</v>
      </c>
    </row>
    <row r="29" customFormat="false" ht="14.65" hidden="false" customHeight="false" outlineLevel="0" collapsed="false">
      <c r="A29" s="0" t="s">
        <v>151</v>
      </c>
      <c r="B29" s="70" t="n">
        <v>76.6</v>
      </c>
    </row>
    <row r="30" customFormat="false" ht="14.65" hidden="false" customHeight="false" outlineLevel="0" collapsed="false">
      <c r="A30" s="0" t="s">
        <v>152</v>
      </c>
      <c r="B30" s="70" t="n">
        <v>80.1</v>
      </c>
    </row>
    <row r="31" customFormat="false" ht="14.65" hidden="false" customHeight="false" outlineLevel="0" collapsed="false">
      <c r="A31" s="0" t="s">
        <v>153</v>
      </c>
      <c r="B31" s="70" t="n">
        <v>78.1</v>
      </c>
    </row>
    <row r="32" customFormat="false" ht="14.65" hidden="false" customHeight="false" outlineLevel="0" collapsed="false">
      <c r="A32" s="0" t="s">
        <v>154</v>
      </c>
      <c r="B32" s="70" t="n">
        <v>83.8</v>
      </c>
    </row>
    <row r="33" customFormat="false" ht="14.65" hidden="false" customHeight="false" outlineLevel="0" collapsed="false">
      <c r="A33" s="0" t="s">
        <v>155</v>
      </c>
      <c r="B33" s="70" t="n">
        <v>88.5</v>
      </c>
    </row>
    <row r="34" customFormat="false" ht="14.65" hidden="false" customHeight="false" outlineLevel="0" collapsed="false">
      <c r="A34" s="0" t="s">
        <v>156</v>
      </c>
      <c r="B34" s="70" t="n">
        <v>95.1</v>
      </c>
    </row>
    <row r="35" customFormat="false" ht="14.65" hidden="false" customHeight="false" outlineLevel="0" collapsed="false">
      <c r="A35" s="0" t="s">
        <v>157</v>
      </c>
      <c r="B35" s="70" t="n">
        <v>100.3</v>
      </c>
    </row>
    <row r="36" customFormat="false" ht="14.65" hidden="false" customHeight="false" outlineLevel="0" collapsed="false">
      <c r="A36" s="0" t="s">
        <v>158</v>
      </c>
      <c r="B36" s="70" t="n">
        <v>100</v>
      </c>
    </row>
    <row r="37" customFormat="false" ht="14.65" hidden="false" customHeight="false" outlineLevel="0" collapsed="false">
      <c r="A37" s="0" t="s">
        <v>159</v>
      </c>
      <c r="B37" s="70" t="n">
        <v>99.8</v>
      </c>
    </row>
    <row r="38" customFormat="false" ht="14.65" hidden="false" customHeight="false" outlineLevel="0" collapsed="false">
      <c r="A38" s="0" t="s">
        <v>160</v>
      </c>
      <c r="B38" s="70" t="n">
        <v>106.5</v>
      </c>
    </row>
    <row r="39" customFormat="false" ht="14.65" hidden="false" customHeight="false" outlineLevel="0" collapsed="false">
      <c r="A39" s="0" t="s">
        <v>161</v>
      </c>
      <c r="B39" s="70" t="n">
        <v>115.7</v>
      </c>
    </row>
    <row r="40" customFormat="false" ht="14.65" hidden="false" customHeight="false" outlineLevel="0" collapsed="false">
      <c r="A40" s="0" t="s">
        <v>162</v>
      </c>
      <c r="B40" s="70" t="n">
        <v>124.1</v>
      </c>
    </row>
    <row r="41" customFormat="false" ht="14.65" hidden="false" customHeight="false" outlineLevel="0" collapsed="false">
      <c r="A41" s="0" t="s">
        <v>163</v>
      </c>
      <c r="B41" s="70" t="n">
        <v>124.3</v>
      </c>
    </row>
    <row r="42" customFormat="false" ht="14.65" hidden="false" customHeight="false" outlineLevel="0" collapsed="false">
      <c r="A42" s="0" t="s">
        <v>164</v>
      </c>
      <c r="B42" s="70" t="n">
        <v>132.5</v>
      </c>
    </row>
    <row r="43" customFormat="false" ht="14.65" hidden="false" customHeight="false" outlineLevel="0" collapsed="false">
      <c r="A43" s="0" t="s">
        <v>165</v>
      </c>
      <c r="B43" s="70" t="n">
        <v>197.5</v>
      </c>
    </row>
    <row r="44" customFormat="false" ht="14.65" hidden="false" customHeight="false" outlineLevel="0" collapsed="false">
      <c r="A44" s="0" t="s">
        <v>166</v>
      </c>
      <c r="B44" s="70" t="n">
        <v>224.6</v>
      </c>
    </row>
    <row r="45" customFormat="false" ht="14.65" hidden="false" customHeight="false" outlineLevel="0" collapsed="false">
      <c r="A45" s="0" t="s">
        <v>167</v>
      </c>
      <c r="B45" s="70" t="n">
        <v>190.5</v>
      </c>
    </row>
    <row r="46" customFormat="false" ht="14.65" hidden="false" customHeight="false" outlineLevel="0" collapsed="false">
      <c r="A46" s="0" t="s">
        <v>168</v>
      </c>
      <c r="B46" s="70" t="n">
        <v>33.1</v>
      </c>
    </row>
    <row r="47" customFormat="false" ht="14.65" hidden="false" customHeight="false" outlineLevel="0" collapsed="false">
      <c r="A47" s="0" t="s">
        <v>169</v>
      </c>
      <c r="B47" s="70" t="n">
        <v>34.5</v>
      </c>
    </row>
    <row r="48" customFormat="false" ht="14.65" hidden="false" customHeight="false" outlineLevel="0" collapsed="false">
      <c r="A48" s="0" t="s">
        <v>170</v>
      </c>
      <c r="B48" s="70" t="n">
        <v>35.9</v>
      </c>
    </row>
    <row r="49" customFormat="false" ht="14.65" hidden="false" customHeight="false" outlineLevel="0" collapsed="false">
      <c r="A49" s="0" t="s">
        <v>171</v>
      </c>
      <c r="B49" s="70" t="n">
        <v>35.9</v>
      </c>
    </row>
    <row r="50" customFormat="false" ht="14.65" hidden="false" customHeight="false" outlineLevel="0" collapsed="false">
      <c r="A50" s="0" t="s">
        <v>172</v>
      </c>
      <c r="B50" s="70" t="n">
        <v>35.9</v>
      </c>
    </row>
    <row r="51" customFormat="false" ht="14.65" hidden="false" customHeight="false" outlineLevel="0" collapsed="false">
      <c r="A51" s="0" t="s">
        <v>173</v>
      </c>
      <c r="B51" s="70" t="n">
        <v>37.1</v>
      </c>
    </row>
    <row r="52" customFormat="false" ht="14.65" hidden="false" customHeight="false" outlineLevel="0" collapsed="false">
      <c r="A52" s="0" t="s">
        <v>174</v>
      </c>
      <c r="B52" s="70" t="n">
        <v>38.3</v>
      </c>
    </row>
    <row r="53" customFormat="false" ht="14.65" hidden="false" customHeight="false" outlineLevel="0" collapsed="false">
      <c r="A53" s="0" t="s">
        <v>175</v>
      </c>
      <c r="B53" s="70" t="n">
        <v>38.3</v>
      </c>
    </row>
    <row r="54" customFormat="false" ht="14.65" hidden="false" customHeight="false" outlineLevel="0" collapsed="false">
      <c r="A54" s="0" t="s">
        <v>176</v>
      </c>
      <c r="B54" s="70" t="n">
        <v>38.3</v>
      </c>
    </row>
    <row r="55" customFormat="false" ht="14.65" hidden="false" customHeight="false" outlineLevel="0" collapsed="false">
      <c r="A55" s="0" t="s">
        <v>177</v>
      </c>
      <c r="B55" s="70" t="n">
        <v>40</v>
      </c>
    </row>
    <row r="56" customFormat="false" ht="14.65" hidden="false" customHeight="false" outlineLevel="0" collapsed="false">
      <c r="A56" s="0" t="s">
        <v>178</v>
      </c>
      <c r="B56" s="70" t="n">
        <v>41.8</v>
      </c>
    </row>
    <row r="57" customFormat="false" ht="14.65" hidden="false" customHeight="false" outlineLevel="0" collapsed="false">
      <c r="A57" s="0" t="s">
        <v>179</v>
      </c>
      <c r="B57" s="70" t="n">
        <v>41.8</v>
      </c>
    </row>
    <row r="58" customFormat="false" ht="14.65" hidden="false" customHeight="false" outlineLevel="0" collapsed="false">
      <c r="A58" s="0" t="s">
        <v>180</v>
      </c>
      <c r="B58" s="70" t="n">
        <v>41.8</v>
      </c>
    </row>
    <row r="59" customFormat="false" ht="14.65" hidden="false" customHeight="false" outlineLevel="0" collapsed="false">
      <c r="A59" s="0" t="s">
        <v>181</v>
      </c>
      <c r="B59" s="70" t="n">
        <v>43.9</v>
      </c>
    </row>
    <row r="60" customFormat="false" ht="14.65" hidden="false" customHeight="false" outlineLevel="0" collapsed="false">
      <c r="A60" s="0" t="s">
        <v>182</v>
      </c>
      <c r="B60" s="70" t="n">
        <v>46.2</v>
      </c>
    </row>
    <row r="61" customFormat="false" ht="14.65" hidden="false" customHeight="false" outlineLevel="0" collapsed="false">
      <c r="A61" s="0" t="s">
        <v>183</v>
      </c>
      <c r="B61" s="70" t="n">
        <v>46.2</v>
      </c>
    </row>
    <row r="62" customFormat="false" ht="14.65" hidden="false" customHeight="false" outlineLevel="0" collapsed="false">
      <c r="A62" s="0" t="s">
        <v>184</v>
      </c>
      <c r="B62" s="70" t="n">
        <v>46.2</v>
      </c>
    </row>
    <row r="63" customFormat="false" ht="14.65" hidden="false" customHeight="false" outlineLevel="0" collapsed="false">
      <c r="A63" s="0" t="s">
        <v>185</v>
      </c>
      <c r="B63" s="70" t="n">
        <v>46.6</v>
      </c>
    </row>
    <row r="64" customFormat="false" ht="14.65" hidden="false" customHeight="false" outlineLevel="0" collapsed="false">
      <c r="A64" s="0" t="s">
        <v>186</v>
      </c>
      <c r="B64" s="70" t="n">
        <v>47.2</v>
      </c>
    </row>
    <row r="65" customFormat="false" ht="14.65" hidden="false" customHeight="false" outlineLevel="0" collapsed="false">
      <c r="A65" s="0" t="s">
        <v>187</v>
      </c>
      <c r="B65" s="70" t="n">
        <v>47.2</v>
      </c>
    </row>
    <row r="66" customFormat="false" ht="14.65" hidden="false" customHeight="false" outlineLevel="0" collapsed="false">
      <c r="A66" s="0" t="s">
        <v>188</v>
      </c>
      <c r="B66" s="70" t="n">
        <v>47.2</v>
      </c>
    </row>
    <row r="67" customFormat="false" ht="14.65" hidden="false" customHeight="false" outlineLevel="0" collapsed="false">
      <c r="A67" s="0" t="s">
        <v>189</v>
      </c>
      <c r="B67" s="70" t="n">
        <v>46.8</v>
      </c>
    </row>
    <row r="68" customFormat="false" ht="14.65" hidden="false" customHeight="false" outlineLevel="0" collapsed="false">
      <c r="A68" s="0" t="s">
        <v>190</v>
      </c>
      <c r="B68" s="70" t="n">
        <v>46.4</v>
      </c>
    </row>
    <row r="69" customFormat="false" ht="14.65" hidden="false" customHeight="false" outlineLevel="0" collapsed="false">
      <c r="A69" s="0" t="s">
        <v>191</v>
      </c>
      <c r="B69" s="70" t="n">
        <v>46.3</v>
      </c>
    </row>
    <row r="70" customFormat="false" ht="14.65" hidden="false" customHeight="false" outlineLevel="0" collapsed="false">
      <c r="A70" s="0" t="s">
        <v>192</v>
      </c>
      <c r="B70" s="70" t="n">
        <v>45.8</v>
      </c>
    </row>
    <row r="71" customFormat="false" ht="14.65" hidden="false" customHeight="false" outlineLevel="0" collapsed="false">
      <c r="A71" s="0" t="s">
        <v>193</v>
      </c>
      <c r="B71" s="70" t="n">
        <v>48.9</v>
      </c>
    </row>
    <row r="72" customFormat="false" ht="14.65" hidden="false" customHeight="false" outlineLevel="0" collapsed="false">
      <c r="A72" s="0" t="s">
        <v>194</v>
      </c>
      <c r="B72" s="70" t="n">
        <v>49.2</v>
      </c>
    </row>
    <row r="73" customFormat="false" ht="14.65" hidden="false" customHeight="false" outlineLevel="0" collapsed="false">
      <c r="A73" s="0" t="s">
        <v>195</v>
      </c>
      <c r="B73" s="70" t="n">
        <v>48.9</v>
      </c>
    </row>
    <row r="74" customFormat="false" ht="14.65" hidden="false" customHeight="false" outlineLevel="0" collapsed="false">
      <c r="A74" s="0" t="s">
        <v>196</v>
      </c>
      <c r="B74" s="70" t="n">
        <v>48.9</v>
      </c>
    </row>
    <row r="75" customFormat="false" ht="14.65" hidden="false" customHeight="false" outlineLevel="0" collapsed="false">
      <c r="A75" s="0" t="s">
        <v>197</v>
      </c>
      <c r="B75" s="70" t="n">
        <v>48.8</v>
      </c>
    </row>
    <row r="76" customFormat="false" ht="14.65" hidden="false" customHeight="false" outlineLevel="0" collapsed="false">
      <c r="A76" s="0" t="s">
        <v>198</v>
      </c>
      <c r="B76" s="70" t="n">
        <v>48.9</v>
      </c>
    </row>
    <row r="77" customFormat="false" ht="14.65" hidden="false" customHeight="false" outlineLevel="0" collapsed="false">
      <c r="A77" s="0" t="s">
        <v>199</v>
      </c>
      <c r="B77" s="70" t="n">
        <v>48.8</v>
      </c>
    </row>
    <row r="78" customFormat="false" ht="14.65" hidden="false" customHeight="false" outlineLevel="0" collapsed="false">
      <c r="A78" s="0" t="s">
        <v>200</v>
      </c>
      <c r="B78" s="70" t="n">
        <v>48.8</v>
      </c>
    </row>
    <row r="79" customFormat="false" ht="14.65" hidden="false" customHeight="false" outlineLevel="0" collapsed="false">
      <c r="A79" s="0" t="s">
        <v>201</v>
      </c>
      <c r="B79" s="70" t="n">
        <v>48.9</v>
      </c>
    </row>
    <row r="80" customFormat="false" ht="14.65" hidden="false" customHeight="false" outlineLevel="0" collapsed="false">
      <c r="A80" s="0" t="s">
        <v>202</v>
      </c>
      <c r="B80" s="70" t="n">
        <v>48.9</v>
      </c>
    </row>
    <row r="81" customFormat="false" ht="14.65" hidden="false" customHeight="false" outlineLevel="0" collapsed="false">
      <c r="A81" s="0" t="s">
        <v>203</v>
      </c>
      <c r="B81" s="70" t="n">
        <v>48</v>
      </c>
    </row>
    <row r="82" customFormat="false" ht="14.65" hidden="false" customHeight="false" outlineLevel="0" collapsed="false">
      <c r="A82" s="0" t="s">
        <v>204</v>
      </c>
      <c r="B82" s="70" t="n">
        <v>47.4</v>
      </c>
    </row>
    <row r="83" customFormat="false" ht="14.65" hidden="false" customHeight="false" outlineLevel="0" collapsed="false">
      <c r="A83" s="0" t="s">
        <v>205</v>
      </c>
      <c r="B83" s="70" t="n">
        <v>47.2</v>
      </c>
    </row>
    <row r="84" customFormat="false" ht="14.65" hidden="false" customHeight="false" outlineLevel="0" collapsed="false">
      <c r="A84" s="0" t="s">
        <v>206</v>
      </c>
      <c r="B84" s="70" t="n">
        <v>46.1</v>
      </c>
    </row>
    <row r="85" customFormat="false" ht="14.65" hidden="false" customHeight="false" outlineLevel="0" collapsed="false">
      <c r="A85" s="0" t="s">
        <v>207</v>
      </c>
      <c r="B85" s="70" t="n">
        <v>44.6</v>
      </c>
    </row>
    <row r="86" customFormat="false" ht="14.65" hidden="false" customHeight="false" outlineLevel="0" collapsed="false">
      <c r="A86" s="0" t="s">
        <v>208</v>
      </c>
      <c r="B86" s="70" t="n">
        <v>44.6</v>
      </c>
    </row>
    <row r="87" customFormat="false" ht="14.65" hidden="false" customHeight="false" outlineLevel="0" collapsed="false">
      <c r="A87" s="0" t="s">
        <v>209</v>
      </c>
      <c r="B87" s="70" t="n">
        <v>44.5</v>
      </c>
    </row>
    <row r="88" customFormat="false" ht="14.65" hidden="false" customHeight="false" outlineLevel="0" collapsed="false">
      <c r="A88" s="0" t="s">
        <v>210</v>
      </c>
      <c r="B88" s="70" t="n">
        <v>43.8</v>
      </c>
    </row>
    <row r="89" customFormat="false" ht="14.65" hidden="false" customHeight="false" outlineLevel="0" collapsed="false">
      <c r="A89" s="0" t="s">
        <v>211</v>
      </c>
      <c r="B89" s="70" t="n">
        <v>43.8</v>
      </c>
    </row>
    <row r="90" customFormat="false" ht="14.65" hidden="false" customHeight="false" outlineLevel="0" collapsed="false">
      <c r="A90" s="0" t="s">
        <v>212</v>
      </c>
      <c r="B90" s="70" t="n">
        <v>43.8</v>
      </c>
    </row>
    <row r="91" customFormat="false" ht="14.65" hidden="false" customHeight="false" outlineLevel="0" collapsed="false">
      <c r="A91" s="0" t="s">
        <v>213</v>
      </c>
      <c r="B91" s="70" t="n">
        <v>43.7</v>
      </c>
    </row>
    <row r="92" customFormat="false" ht="14.65" hidden="false" customHeight="false" outlineLevel="0" collapsed="false">
      <c r="A92" s="0" t="s">
        <v>214</v>
      </c>
      <c r="B92" s="70" t="n">
        <v>43.6</v>
      </c>
    </row>
    <row r="93" customFormat="false" ht="14.65" hidden="false" customHeight="false" outlineLevel="0" collapsed="false">
      <c r="A93" s="0" t="s">
        <v>215</v>
      </c>
      <c r="B93" s="70" t="n">
        <v>43.6</v>
      </c>
    </row>
    <row r="94" customFormat="false" ht="14.65" hidden="false" customHeight="false" outlineLevel="0" collapsed="false">
      <c r="A94" s="0" t="s">
        <v>216</v>
      </c>
      <c r="B94" s="70" t="n">
        <v>43.6</v>
      </c>
    </row>
    <row r="95" customFormat="false" ht="14.65" hidden="false" customHeight="false" outlineLevel="0" collapsed="false">
      <c r="A95" s="0" t="s">
        <v>217</v>
      </c>
      <c r="B95" s="70" t="n">
        <v>43</v>
      </c>
    </row>
    <row r="96" customFormat="false" ht="14.65" hidden="false" customHeight="false" outlineLevel="0" collapsed="false">
      <c r="A96" s="0" t="s">
        <v>218</v>
      </c>
      <c r="B96" s="70" t="n">
        <v>42.3</v>
      </c>
    </row>
    <row r="97" customFormat="false" ht="14.65" hidden="false" customHeight="false" outlineLevel="0" collapsed="false">
      <c r="A97" s="0" t="s">
        <v>219</v>
      </c>
      <c r="B97" s="70" t="n">
        <v>42.3</v>
      </c>
    </row>
    <row r="98" customFormat="false" ht="14.65" hidden="false" customHeight="false" outlineLevel="0" collapsed="false">
      <c r="A98" s="0" t="s">
        <v>220</v>
      </c>
      <c r="B98" s="70" t="n">
        <v>42.3</v>
      </c>
    </row>
    <row r="99" customFormat="false" ht="14.65" hidden="false" customHeight="false" outlineLevel="0" collapsed="false">
      <c r="A99" s="0" t="s">
        <v>221</v>
      </c>
      <c r="B99" s="70" t="n">
        <v>42.3</v>
      </c>
    </row>
    <row r="100" customFormat="false" ht="14.65" hidden="false" customHeight="false" outlineLevel="0" collapsed="false">
      <c r="A100" s="0" t="s">
        <v>222</v>
      </c>
      <c r="B100" s="70" t="n">
        <v>42.4</v>
      </c>
    </row>
    <row r="101" customFormat="false" ht="14.65" hidden="false" customHeight="false" outlineLevel="0" collapsed="false">
      <c r="A101" s="0" t="s">
        <v>223</v>
      </c>
      <c r="B101" s="70" t="n">
        <v>42.5</v>
      </c>
    </row>
    <row r="102" customFormat="false" ht="14.65" hidden="false" customHeight="false" outlineLevel="0" collapsed="false">
      <c r="A102" s="0" t="s">
        <v>224</v>
      </c>
      <c r="B102" s="70" t="n">
        <v>42.5</v>
      </c>
    </row>
    <row r="103" customFormat="false" ht="14.65" hidden="false" customHeight="false" outlineLevel="0" collapsed="false">
      <c r="A103" s="0" t="s">
        <v>225</v>
      </c>
      <c r="B103" s="70" t="n">
        <v>42.6</v>
      </c>
    </row>
    <row r="104" customFormat="false" ht="14.65" hidden="false" customHeight="false" outlineLevel="0" collapsed="false">
      <c r="A104" s="0" t="s">
        <v>226</v>
      </c>
      <c r="B104" s="70" t="n">
        <v>42.6</v>
      </c>
    </row>
    <row r="105" customFormat="false" ht="14.65" hidden="false" customHeight="false" outlineLevel="0" collapsed="false">
      <c r="A105" s="0" t="s">
        <v>227</v>
      </c>
      <c r="B105" s="70" t="n">
        <v>42.6</v>
      </c>
    </row>
    <row r="106" customFormat="false" ht="14.65" hidden="false" customHeight="false" outlineLevel="0" collapsed="false">
      <c r="A106" s="0" t="s">
        <v>228</v>
      </c>
      <c r="B106" s="70" t="n">
        <v>42.7</v>
      </c>
    </row>
    <row r="107" customFormat="false" ht="14.65" hidden="false" customHeight="false" outlineLevel="0" collapsed="false">
      <c r="A107" s="0" t="s">
        <v>229</v>
      </c>
      <c r="B107" s="70" t="n">
        <v>42.8</v>
      </c>
    </row>
    <row r="108" customFormat="false" ht="14.65" hidden="false" customHeight="false" outlineLevel="0" collapsed="false">
      <c r="A108" s="0" t="s">
        <v>230</v>
      </c>
      <c r="B108" s="70" t="n">
        <v>43.2</v>
      </c>
    </row>
    <row r="109" customFormat="false" ht="14.65" hidden="false" customHeight="false" outlineLevel="0" collapsed="false">
      <c r="A109" s="0" t="s">
        <v>231</v>
      </c>
      <c r="B109" s="70" t="n">
        <v>43.4</v>
      </c>
    </row>
    <row r="110" customFormat="false" ht="14.65" hidden="false" customHeight="false" outlineLevel="0" collapsed="false">
      <c r="A110" s="0" t="s">
        <v>232</v>
      </c>
      <c r="B110" s="70" t="n">
        <v>44.1</v>
      </c>
    </row>
    <row r="111" customFormat="false" ht="14.65" hidden="false" customHeight="false" outlineLevel="0" collapsed="false">
      <c r="A111" s="0" t="s">
        <v>233</v>
      </c>
      <c r="B111" s="70" t="n">
        <v>45.2</v>
      </c>
    </row>
    <row r="112" customFormat="false" ht="14.65" hidden="false" customHeight="false" outlineLevel="0" collapsed="false">
      <c r="A112" s="0" t="s">
        <v>234</v>
      </c>
      <c r="B112" s="70" t="n">
        <v>45.8</v>
      </c>
    </row>
    <row r="113" customFormat="false" ht="14.65" hidden="false" customHeight="false" outlineLevel="0" collapsed="false">
      <c r="A113" s="0" t="s">
        <v>235</v>
      </c>
      <c r="B113" s="70" t="n">
        <v>47.2</v>
      </c>
    </row>
    <row r="114" customFormat="false" ht="14.65" hidden="false" customHeight="false" outlineLevel="0" collapsed="false">
      <c r="A114" s="0" t="s">
        <v>236</v>
      </c>
      <c r="B114" s="70" t="n">
        <v>49.2</v>
      </c>
    </row>
    <row r="115" customFormat="false" ht="14.65" hidden="false" customHeight="false" outlineLevel="0" collapsed="false">
      <c r="A115" s="0" t="s">
        <v>237</v>
      </c>
      <c r="B115" s="70" t="n">
        <v>49.8</v>
      </c>
    </row>
    <row r="116" customFormat="false" ht="14.65" hidden="false" customHeight="false" outlineLevel="0" collapsed="false">
      <c r="A116" s="0" t="s">
        <v>238</v>
      </c>
      <c r="B116" s="70" t="n">
        <v>50.2</v>
      </c>
    </row>
    <row r="117" customFormat="false" ht="14.65" hidden="false" customHeight="false" outlineLevel="0" collapsed="false">
      <c r="A117" s="0" t="s">
        <v>239</v>
      </c>
      <c r="B117" s="70" t="n">
        <v>52.6</v>
      </c>
    </row>
    <row r="118" customFormat="false" ht="14.65" hidden="false" customHeight="false" outlineLevel="0" collapsed="false">
      <c r="A118" s="0" t="s">
        <v>240</v>
      </c>
      <c r="B118" s="70" t="n">
        <v>54.7</v>
      </c>
    </row>
    <row r="119" customFormat="false" ht="14.65" hidden="false" customHeight="false" outlineLevel="0" collapsed="false">
      <c r="A119" s="0" t="s">
        <v>241</v>
      </c>
      <c r="B119" s="70" t="n">
        <v>60.4</v>
      </c>
    </row>
    <row r="120" customFormat="false" ht="14.65" hidden="false" customHeight="false" outlineLevel="0" collapsed="false">
      <c r="A120" s="0" t="s">
        <v>242</v>
      </c>
      <c r="B120" s="70" t="n">
        <v>63.4</v>
      </c>
    </row>
    <row r="121" customFormat="false" ht="14.65" hidden="false" customHeight="false" outlineLevel="0" collapsed="false">
      <c r="A121" s="0" t="s">
        <v>243</v>
      </c>
      <c r="B121" s="70" t="n">
        <v>66.9</v>
      </c>
    </row>
    <row r="122" customFormat="false" ht="14.65" hidden="false" customHeight="false" outlineLevel="0" collapsed="false">
      <c r="A122" s="0" t="s">
        <v>244</v>
      </c>
      <c r="B122" s="70" t="n">
        <v>68.3</v>
      </c>
    </row>
    <row r="123" customFormat="false" ht="14.65" hidden="false" customHeight="false" outlineLevel="0" collapsed="false">
      <c r="A123" s="0" t="s">
        <v>245</v>
      </c>
      <c r="B123" s="70" t="n">
        <v>67</v>
      </c>
    </row>
    <row r="124" customFormat="false" ht="14.65" hidden="false" customHeight="false" outlineLevel="0" collapsed="false">
      <c r="A124" s="0" t="s">
        <v>246</v>
      </c>
      <c r="B124" s="70" t="n">
        <v>65</v>
      </c>
    </row>
    <row r="125" customFormat="false" ht="14.65" hidden="false" customHeight="false" outlineLevel="0" collapsed="false">
      <c r="A125" s="0" t="s">
        <v>247</v>
      </c>
      <c r="B125" s="70" t="n">
        <v>64.8</v>
      </c>
    </row>
    <row r="126" customFormat="false" ht="14.65" hidden="false" customHeight="false" outlineLevel="0" collapsed="false">
      <c r="A126" s="0" t="s">
        <v>248</v>
      </c>
      <c r="B126" s="70" t="n">
        <v>69.7</v>
      </c>
    </row>
    <row r="127" customFormat="false" ht="14.65" hidden="false" customHeight="false" outlineLevel="0" collapsed="false">
      <c r="A127" s="0" t="s">
        <v>249</v>
      </c>
      <c r="B127" s="70" t="n">
        <v>73.5</v>
      </c>
    </row>
    <row r="128" customFormat="false" ht="14.65" hidden="false" customHeight="false" outlineLevel="0" collapsed="false">
      <c r="A128" s="0" t="s">
        <v>250</v>
      </c>
      <c r="B128" s="70" t="n">
        <v>78.2</v>
      </c>
    </row>
    <row r="129" customFormat="false" ht="14.65" hidden="false" customHeight="false" outlineLevel="0" collapsed="false">
      <c r="A129" s="0" t="s">
        <v>251</v>
      </c>
      <c r="B129" s="70" t="n">
        <v>85.1</v>
      </c>
    </row>
    <row r="130" customFormat="false" ht="14.65" hidden="false" customHeight="false" outlineLevel="0" collapsed="false">
      <c r="A130" s="0" t="s">
        <v>252</v>
      </c>
      <c r="B130" s="70" t="n">
        <v>84.8</v>
      </c>
    </row>
    <row r="131" customFormat="false" ht="14.65" hidden="false" customHeight="false" outlineLevel="0" collapsed="false">
      <c r="A131" s="0" t="s">
        <v>253</v>
      </c>
      <c r="B131" s="70" t="n">
        <v>79</v>
      </c>
    </row>
    <row r="132" customFormat="false" ht="14.65" hidden="false" customHeight="false" outlineLevel="0" collapsed="false">
      <c r="A132" s="0" t="s">
        <v>254</v>
      </c>
      <c r="B132" s="70" t="n">
        <v>78.5</v>
      </c>
    </row>
    <row r="133" customFormat="false" ht="14.65" hidden="false" customHeight="false" outlineLevel="0" collapsed="false">
      <c r="A133" s="0" t="s">
        <v>255</v>
      </c>
      <c r="B133" s="70" t="n">
        <v>78.2</v>
      </c>
    </row>
    <row r="134" customFormat="false" ht="14.65" hidden="false" customHeight="false" outlineLevel="0" collapsed="false">
      <c r="A134" s="0" t="s">
        <v>256</v>
      </c>
      <c r="B134" s="70" t="n">
        <v>78.2</v>
      </c>
    </row>
    <row r="135" customFormat="false" ht="14.65" hidden="false" customHeight="false" outlineLevel="0" collapsed="false">
      <c r="A135" s="0" t="s">
        <v>257</v>
      </c>
      <c r="B135" s="70" t="n">
        <v>78</v>
      </c>
    </row>
    <row r="136" customFormat="false" ht="14.65" hidden="false" customHeight="false" outlineLevel="0" collapsed="false">
      <c r="A136" s="0" t="s">
        <v>258</v>
      </c>
      <c r="B136" s="70" t="n">
        <v>78</v>
      </c>
    </row>
    <row r="137" customFormat="false" ht="14.65" hidden="false" customHeight="false" outlineLevel="0" collapsed="false">
      <c r="A137" s="0" t="s">
        <v>259</v>
      </c>
      <c r="B137" s="70" t="n">
        <v>78.2</v>
      </c>
      <c r="D137" s="0" t="s">
        <v>16</v>
      </c>
      <c r="F137" s="0" t="s">
        <v>260</v>
      </c>
      <c r="G137" s="0" t="s">
        <v>17</v>
      </c>
      <c r="H137" s="0" t="s">
        <v>16</v>
      </c>
      <c r="I137" s="0" t="s">
        <v>260</v>
      </c>
      <c r="J137" s="0" t="s">
        <v>261</v>
      </c>
      <c r="K137" s="0" t="s">
        <v>262</v>
      </c>
      <c r="L137" s="0" t="s">
        <v>263</v>
      </c>
      <c r="M137" s="0" t="s">
        <v>264</v>
      </c>
    </row>
    <row r="138" customFormat="false" ht="14.65" hidden="false" customHeight="false" outlineLevel="0" collapsed="false">
      <c r="A138" s="0" t="s">
        <v>265</v>
      </c>
      <c r="B138" s="70" t="n">
        <v>80.4</v>
      </c>
      <c r="C138" s="0" t="s">
        <v>265</v>
      </c>
      <c r="D138" s="70" t="n">
        <v>79.3</v>
      </c>
      <c r="G138" s="0" t="n">
        <v>11.6</v>
      </c>
      <c r="H138" s="0" t="n">
        <f aca="false">6.5/D193</f>
        <v>0.0446735395189003</v>
      </c>
      <c r="I138" s="0" t="n">
        <f aca="false">0.001/10.35</f>
        <v>9.66183574879227E-005</v>
      </c>
    </row>
    <row r="139" customFormat="false" ht="14.65" hidden="false" customHeight="false" outlineLevel="0" collapsed="false">
      <c r="A139" s="0" t="s">
        <v>266</v>
      </c>
      <c r="B139" s="70" t="n">
        <v>81.2</v>
      </c>
      <c r="C139" s="0" t="s">
        <v>266</v>
      </c>
      <c r="D139" s="70" t="n">
        <v>79.6</v>
      </c>
    </row>
    <row r="140" customFormat="false" ht="14.65" hidden="false" customHeight="false" outlineLevel="0" collapsed="false">
      <c r="A140" s="0" t="s">
        <v>267</v>
      </c>
      <c r="B140" s="70" t="n">
        <v>83.8</v>
      </c>
      <c r="C140" s="0" t="s">
        <v>267</v>
      </c>
      <c r="D140" s="70" t="n">
        <v>84</v>
      </c>
      <c r="E140" s="0" t="s">
        <v>267</v>
      </c>
      <c r="F140" s="0" t="n">
        <v>60165</v>
      </c>
      <c r="G140" s="71" t="n">
        <f aca="false">B140*$G$138/100</f>
        <v>9.7208</v>
      </c>
      <c r="H140" s="71" t="n">
        <f aca="false">D140*$H$138</f>
        <v>3.75257731958763</v>
      </c>
      <c r="I140" s="71" t="n">
        <f aca="false">$I$138*F140</f>
        <v>5.81304347826087</v>
      </c>
      <c r="J140" s="71" t="str">
        <f aca="false">E140</f>
        <v>2011 Q3</v>
      </c>
      <c r="K140" s="72" t="n">
        <f aca="false">G140/H140</f>
        <v>2.59043296703297</v>
      </c>
      <c r="L140" s="72" t="n">
        <f aca="false">I140/H140</f>
        <v>1.54908026755853</v>
      </c>
      <c r="M140" s="0" t="n">
        <f aca="false">G140/I140</f>
        <v>1.67223934181002</v>
      </c>
    </row>
    <row r="141" customFormat="false" ht="14.65" hidden="false" customHeight="false" outlineLevel="0" collapsed="false">
      <c r="A141" s="0" t="s">
        <v>268</v>
      </c>
      <c r="B141" s="70" t="n">
        <v>89.7</v>
      </c>
      <c r="C141" s="0" t="s">
        <v>268</v>
      </c>
      <c r="D141" s="70" t="n">
        <v>93.4</v>
      </c>
      <c r="E141" s="0" t="s">
        <v>268</v>
      </c>
      <c r="F141" s="0" t="n">
        <v>62905</v>
      </c>
      <c r="G141" s="71" t="n">
        <f aca="false">B141*$G$138/100</f>
        <v>10.4052</v>
      </c>
      <c r="H141" s="71" t="n">
        <f aca="false">D141*$H$138</f>
        <v>4.17250859106529</v>
      </c>
      <c r="I141" s="71" t="n">
        <f aca="false">$I$138*F141</f>
        <v>6.07777777777778</v>
      </c>
      <c r="J141" s="71" t="str">
        <f aca="false">E141</f>
        <v>2011 Q4</v>
      </c>
      <c r="K141" s="72" t="n">
        <f aca="false">G141/H141</f>
        <v>2.49375160599572</v>
      </c>
      <c r="L141" s="72" t="n">
        <f aca="false">I141/H141</f>
        <v>1.45662438917257</v>
      </c>
      <c r="M141" s="0" t="n">
        <f aca="false">G141/I141</f>
        <v>1.71200731261426</v>
      </c>
    </row>
    <row r="142" customFormat="false" ht="14.65" hidden="false" customHeight="false" outlineLevel="0" collapsed="false">
      <c r="A142" s="0" t="s">
        <v>269</v>
      </c>
      <c r="B142" s="70" t="n">
        <v>88.8</v>
      </c>
      <c r="C142" s="0" t="s">
        <v>269</v>
      </c>
      <c r="D142" s="70" t="n">
        <v>93</v>
      </c>
      <c r="E142" s="0" t="s">
        <v>269</v>
      </c>
      <c r="F142" s="0" t="n">
        <v>64590</v>
      </c>
      <c r="G142" s="71" t="n">
        <f aca="false">B142*$G$138/100</f>
        <v>10.3008</v>
      </c>
      <c r="H142" s="71" t="n">
        <f aca="false">D142*$H$138</f>
        <v>4.15463917525773</v>
      </c>
      <c r="I142" s="71" t="n">
        <f aca="false">$I$138*F142</f>
        <v>6.24057971014493</v>
      </c>
      <c r="J142" s="71" t="str">
        <f aca="false">E142</f>
        <v>2012 Q1</v>
      </c>
      <c r="K142" s="72" t="n">
        <f aca="false">G142/H142</f>
        <v>2.47934888337469</v>
      </c>
      <c r="L142" s="72" t="n">
        <f aca="false">I142/H142</f>
        <v>1.50207501708203</v>
      </c>
      <c r="M142" s="0" t="n">
        <f aca="false">G142/I142</f>
        <v>1.65061588481189</v>
      </c>
    </row>
    <row r="143" customFormat="false" ht="14.65" hidden="false" customHeight="false" outlineLevel="0" collapsed="false">
      <c r="A143" s="0" t="s">
        <v>270</v>
      </c>
      <c r="B143" s="70" t="n">
        <v>87.7</v>
      </c>
      <c r="C143" s="0" t="s">
        <v>270</v>
      </c>
      <c r="D143" s="70" t="n">
        <v>91.9</v>
      </c>
      <c r="E143" s="0" t="s">
        <v>270</v>
      </c>
      <c r="F143" s="0" t="n">
        <v>60480</v>
      </c>
      <c r="G143" s="71" t="n">
        <f aca="false">B143*$G$138/100</f>
        <v>10.1732</v>
      </c>
      <c r="H143" s="71" t="n">
        <f aca="false">D143*$H$138</f>
        <v>4.10549828178694</v>
      </c>
      <c r="I143" s="71" t="n">
        <f aca="false">$I$138*F143</f>
        <v>5.84347826086957</v>
      </c>
      <c r="J143" s="71" t="str">
        <f aca="false">E143</f>
        <v>2012 Q2</v>
      </c>
      <c r="K143" s="72" t="n">
        <f aca="false">G143/H143</f>
        <v>2.47794525822382</v>
      </c>
      <c r="L143" s="72" t="n">
        <f aca="false">I143/H143</f>
        <v>1.42332985177287</v>
      </c>
      <c r="M143" s="0" t="n">
        <f aca="false">G143/I143</f>
        <v>1.7409494047619</v>
      </c>
    </row>
    <row r="144" customFormat="false" ht="14.65" hidden="false" customHeight="false" outlineLevel="0" collapsed="false">
      <c r="A144" s="0" t="s">
        <v>271</v>
      </c>
      <c r="B144" s="70" t="n">
        <v>87.7</v>
      </c>
      <c r="C144" s="0" t="s">
        <v>271</v>
      </c>
      <c r="D144" s="70" t="n">
        <v>91.9</v>
      </c>
      <c r="E144" s="0" t="s">
        <v>271</v>
      </c>
      <c r="F144" s="0" t="n">
        <v>60816</v>
      </c>
      <c r="G144" s="71" t="n">
        <f aca="false">B144*$G$138/100</f>
        <v>10.1732</v>
      </c>
      <c r="H144" s="71" t="n">
        <f aca="false">D144*$H$138</f>
        <v>4.10549828178694</v>
      </c>
      <c r="I144" s="71" t="n">
        <f aca="false">$I$138*F144</f>
        <v>5.87594202898551</v>
      </c>
      <c r="J144" s="71" t="str">
        <f aca="false">E144</f>
        <v>2012 Q3</v>
      </c>
      <c r="K144" s="72" t="n">
        <f aca="false">G144/H144</f>
        <v>2.47794525822382</v>
      </c>
      <c r="L144" s="72" t="n">
        <f aca="false">I144/H144</f>
        <v>1.43123723983827</v>
      </c>
      <c r="M144" s="0" t="n">
        <f aca="false">G144/I144</f>
        <v>1.73133089976322</v>
      </c>
    </row>
    <row r="145" customFormat="false" ht="14.65" hidden="false" customHeight="false" outlineLevel="0" collapsed="false">
      <c r="A145" s="0" t="s">
        <v>272</v>
      </c>
      <c r="B145" s="70" t="n">
        <v>89.9</v>
      </c>
      <c r="C145" s="0" t="s">
        <v>272</v>
      </c>
      <c r="D145" s="70" t="n">
        <v>94.7</v>
      </c>
      <c r="E145" s="0" t="s">
        <v>272</v>
      </c>
      <c r="F145" s="0" t="n">
        <v>64116</v>
      </c>
      <c r="G145" s="71" t="n">
        <f aca="false">B145*$G$138/100</f>
        <v>10.4284</v>
      </c>
      <c r="H145" s="71" t="n">
        <f aca="false">D145*$H$138</f>
        <v>4.23058419243986</v>
      </c>
      <c r="I145" s="71" t="n">
        <f aca="false">$I$138*F145</f>
        <v>6.19478260869565</v>
      </c>
      <c r="J145" s="71" t="str">
        <f aca="false">E145</f>
        <v>2012 Q4</v>
      </c>
      <c r="K145" s="72" t="n">
        <f aca="false">G145/H145</f>
        <v>2.46500235561693</v>
      </c>
      <c r="L145" s="72" t="n">
        <f aca="false">I145/H145</f>
        <v>1.4642853863459</v>
      </c>
      <c r="M145" s="0" t="n">
        <f aca="false">G145/I145</f>
        <v>1.68341661987647</v>
      </c>
    </row>
    <row r="146" customFormat="false" ht="14.65" hidden="false" customHeight="false" outlineLevel="0" collapsed="false">
      <c r="A146" s="0" t="s">
        <v>273</v>
      </c>
      <c r="B146" s="70" t="n">
        <v>94.1</v>
      </c>
      <c r="C146" s="0" t="s">
        <v>273</v>
      </c>
      <c r="D146" s="70" t="n">
        <v>99.2</v>
      </c>
      <c r="E146" s="0" t="s">
        <v>273</v>
      </c>
      <c r="F146" s="0" t="n">
        <v>67093</v>
      </c>
      <c r="G146" s="71" t="n">
        <f aca="false">B146*$G$138/100</f>
        <v>10.9156</v>
      </c>
      <c r="H146" s="71" t="n">
        <f aca="false">D146*$H$138</f>
        <v>4.43161512027491</v>
      </c>
      <c r="I146" s="71" t="n">
        <f aca="false">$I$138*F146</f>
        <v>6.4824154589372</v>
      </c>
      <c r="J146" s="71" t="str">
        <f aca="false">E146</f>
        <v>2013 Q1</v>
      </c>
      <c r="K146" s="72" t="n">
        <f aca="false">G146/H146</f>
        <v>2.46312003722084</v>
      </c>
      <c r="L146" s="72" t="n">
        <f aca="false">I146/H146</f>
        <v>1.46276589527817</v>
      </c>
      <c r="M146" s="0" t="n">
        <f aca="false">G146/I146</f>
        <v>1.68387849701161</v>
      </c>
    </row>
    <row r="147" customFormat="false" ht="14.65" hidden="false" customHeight="false" outlineLevel="0" collapsed="false">
      <c r="A147" s="0" t="s">
        <v>274</v>
      </c>
      <c r="B147" s="70" t="n">
        <v>94.5</v>
      </c>
      <c r="C147" s="0" t="s">
        <v>274</v>
      </c>
      <c r="D147" s="70" t="n">
        <v>99.5</v>
      </c>
      <c r="E147" s="0" t="s">
        <v>274</v>
      </c>
      <c r="F147" s="0" t="n">
        <v>61488</v>
      </c>
      <c r="G147" s="71" t="n">
        <f aca="false">B147*$G$138/100</f>
        <v>10.962</v>
      </c>
      <c r="H147" s="71" t="n">
        <f aca="false">D147*$H$138</f>
        <v>4.44501718213058</v>
      </c>
      <c r="I147" s="71" t="n">
        <f aca="false">$I$138*F147</f>
        <v>5.94086956521739</v>
      </c>
      <c r="J147" s="71" t="str">
        <f aca="false">E147</f>
        <v>2013 Q2</v>
      </c>
      <c r="K147" s="72" t="n">
        <f aca="false">G147/H147</f>
        <v>2.46613219945883</v>
      </c>
      <c r="L147" s="72" t="n">
        <f aca="false">I147/H147</f>
        <v>1.33652341977446</v>
      </c>
      <c r="M147" s="0" t="n">
        <f aca="false">G147/I147</f>
        <v>1.84518442622951</v>
      </c>
    </row>
    <row r="148" customFormat="false" ht="14.65" hidden="false" customHeight="false" outlineLevel="0" collapsed="false">
      <c r="A148" s="0" t="s">
        <v>275</v>
      </c>
      <c r="B148" s="70" t="n">
        <v>94.8</v>
      </c>
      <c r="C148" s="0" t="s">
        <v>275</v>
      </c>
      <c r="D148" s="70" t="n">
        <v>99.5</v>
      </c>
      <c r="E148" s="0" t="s">
        <v>275</v>
      </c>
      <c r="F148" s="0" t="n">
        <v>62033</v>
      </c>
      <c r="G148" s="71" t="n">
        <f aca="false">B148*$G$138/100</f>
        <v>10.9968</v>
      </c>
      <c r="H148" s="71" t="n">
        <f aca="false">D148*$H$138</f>
        <v>4.44501718213058</v>
      </c>
      <c r="I148" s="71" t="n">
        <f aca="false">$I$138*F148</f>
        <v>5.99352657004831</v>
      </c>
      <c r="J148" s="71" t="str">
        <f aca="false">E148</f>
        <v>2013 Q3</v>
      </c>
      <c r="K148" s="72" t="n">
        <f aca="false">G148/H148</f>
        <v>2.47396119056823</v>
      </c>
      <c r="L148" s="72" t="n">
        <f aca="false">I148/H148</f>
        <v>1.34836971927643</v>
      </c>
      <c r="M148" s="0" t="n">
        <f aca="false">G148/I148</f>
        <v>1.83477955281866</v>
      </c>
    </row>
    <row r="149" customFormat="false" ht="14.65" hidden="false" customHeight="false" outlineLevel="0" collapsed="false">
      <c r="A149" s="0" t="s">
        <v>276</v>
      </c>
      <c r="B149" s="70" t="n">
        <v>96.9</v>
      </c>
      <c r="C149" s="0" t="s">
        <v>276</v>
      </c>
      <c r="D149" s="70" t="n">
        <v>101.7</v>
      </c>
      <c r="E149" s="0" t="s">
        <v>276</v>
      </c>
      <c r="F149" s="0" t="n">
        <v>60935</v>
      </c>
      <c r="G149" s="71" t="n">
        <f aca="false">B149*$G$138/100</f>
        <v>11.2404</v>
      </c>
      <c r="H149" s="71" t="n">
        <f aca="false">D149*$H$138</f>
        <v>4.54329896907217</v>
      </c>
      <c r="I149" s="71" t="n">
        <f aca="false">$I$138*F149</f>
        <v>5.88743961352657</v>
      </c>
      <c r="J149" s="71" t="str">
        <f aca="false">E149</f>
        <v>2013 Q4</v>
      </c>
      <c r="K149" s="72" t="n">
        <f aca="false">G149/H149</f>
        <v>2.47406126616746</v>
      </c>
      <c r="L149" s="72" t="n">
        <f aca="false">I149/H149</f>
        <v>1.29585124236913</v>
      </c>
      <c r="M149" s="0" t="n">
        <f aca="false">G149/I149</f>
        <v>1.90921703454501</v>
      </c>
    </row>
    <row r="150" customFormat="false" ht="14.65" hidden="false" customHeight="false" outlineLevel="0" collapsed="false">
      <c r="A150" s="0" t="s">
        <v>277</v>
      </c>
      <c r="B150" s="70" t="n">
        <v>100.9</v>
      </c>
      <c r="C150" s="0" t="s">
        <v>277</v>
      </c>
      <c r="D150" s="70" t="n">
        <v>105.2</v>
      </c>
      <c r="E150" s="0" t="s">
        <v>277</v>
      </c>
      <c r="F150" s="0" t="n">
        <v>59536</v>
      </c>
      <c r="G150" s="71" t="n">
        <f aca="false">B150*$G$138/100</f>
        <v>11.7044</v>
      </c>
      <c r="H150" s="71" t="n">
        <f aca="false">D150*$H$138</f>
        <v>4.69965635738832</v>
      </c>
      <c r="I150" s="71" t="n">
        <f aca="false">$I$138*F150</f>
        <v>5.75227053140097</v>
      </c>
      <c r="J150" s="71" t="str">
        <f aca="false">E150</f>
        <v>2014 Q1</v>
      </c>
      <c r="K150" s="72" t="n">
        <f aca="false">G150/H150</f>
        <v>2.49047996490202</v>
      </c>
      <c r="L150" s="72" t="n">
        <f aca="false">I150/H150</f>
        <v>1.22397683872308</v>
      </c>
      <c r="M150" s="0" t="n">
        <f aca="false">G150/I150</f>
        <v>2.03474435635582</v>
      </c>
    </row>
    <row r="151" customFormat="false" ht="14.65" hidden="false" customHeight="false" outlineLevel="0" collapsed="false">
      <c r="A151" s="0" t="s">
        <v>278</v>
      </c>
      <c r="B151" s="70" t="n">
        <v>100.2</v>
      </c>
      <c r="C151" s="0" t="s">
        <v>278</v>
      </c>
      <c r="D151" s="70" t="n">
        <v>104.6</v>
      </c>
      <c r="E151" s="0" t="s">
        <v>278</v>
      </c>
      <c r="F151" s="0" t="n">
        <v>56871</v>
      </c>
      <c r="G151" s="71" t="n">
        <f aca="false">B151*$G$138/100</f>
        <v>11.6232</v>
      </c>
      <c r="H151" s="71" t="n">
        <f aca="false">D151*$H$138</f>
        <v>4.67285223367698</v>
      </c>
      <c r="I151" s="71" t="n">
        <f aca="false">$I$138*F151</f>
        <v>5.49478260869565</v>
      </c>
      <c r="J151" s="71" t="str">
        <f aca="false">E151</f>
        <v>2014 Q2</v>
      </c>
      <c r="K151" s="72" t="n">
        <f aca="false">G151/H151</f>
        <v>2.4873887336373</v>
      </c>
      <c r="L151" s="72" t="n">
        <f aca="false">I151/H151</f>
        <v>1.17589479271248</v>
      </c>
      <c r="M151" s="0" t="n">
        <f aca="false">G151/I151</f>
        <v>2.11531571451179</v>
      </c>
    </row>
    <row r="152" customFormat="false" ht="14.65" hidden="false" customHeight="false" outlineLevel="0" collapsed="false">
      <c r="A152" s="0" t="s">
        <v>279</v>
      </c>
      <c r="B152" s="70" t="n">
        <v>100.2</v>
      </c>
      <c r="C152" s="0" t="s">
        <v>279</v>
      </c>
      <c r="D152" s="70" t="n">
        <v>104.6</v>
      </c>
      <c r="E152" s="0" t="s">
        <v>279</v>
      </c>
      <c r="F152" s="0" t="n">
        <v>55680</v>
      </c>
      <c r="G152" s="71" t="n">
        <f aca="false">B152*$G$138/100</f>
        <v>11.6232</v>
      </c>
      <c r="H152" s="71" t="n">
        <f aca="false">D152*$H$138</f>
        <v>4.67285223367698</v>
      </c>
      <c r="I152" s="71" t="n">
        <f aca="false">$I$138*F152</f>
        <v>5.37971014492754</v>
      </c>
      <c r="J152" s="71" t="str">
        <f aca="false">E152</f>
        <v>2014 Q3</v>
      </c>
      <c r="K152" s="72" t="n">
        <f aca="false">G152/H152</f>
        <v>2.4873887336373</v>
      </c>
      <c r="L152" s="72" t="n">
        <f aca="false">I152/H152</f>
        <v>1.15126904851737</v>
      </c>
      <c r="M152" s="0" t="n">
        <f aca="false">G152/I152</f>
        <v>2.1605625</v>
      </c>
    </row>
    <row r="153" customFormat="false" ht="14.65" hidden="false" customHeight="false" outlineLevel="0" collapsed="false">
      <c r="A153" s="0" t="s">
        <v>280</v>
      </c>
      <c r="B153" s="70" t="n">
        <v>100.2</v>
      </c>
      <c r="C153" s="0" t="s">
        <v>280</v>
      </c>
      <c r="D153" s="70" t="n">
        <v>104.6</v>
      </c>
      <c r="E153" s="0" t="s">
        <v>280</v>
      </c>
      <c r="F153" s="0" t="n">
        <v>50736</v>
      </c>
      <c r="G153" s="71" t="n">
        <f aca="false">B153*$G$138/100</f>
        <v>11.6232</v>
      </c>
      <c r="H153" s="71" t="n">
        <f aca="false">D153*$H$138</f>
        <v>4.67285223367698</v>
      </c>
      <c r="I153" s="71" t="n">
        <f aca="false">$I$138*F153</f>
        <v>4.90202898550725</v>
      </c>
      <c r="J153" s="71" t="str">
        <f aca="false">E153</f>
        <v>2014 Q4</v>
      </c>
      <c r="K153" s="72" t="n">
        <f aca="false">G153/H153</f>
        <v>2.4873887336373</v>
      </c>
      <c r="L153" s="72" t="n">
        <f aca="false">I153/H153</f>
        <v>1.04904429679556</v>
      </c>
      <c r="M153" s="0" t="n">
        <f aca="false">G153/I153</f>
        <v>2.37109981078524</v>
      </c>
    </row>
    <row r="154" customFormat="false" ht="14.65" hidden="false" customHeight="false" outlineLevel="0" collapsed="false">
      <c r="A154" s="0" t="s">
        <v>281</v>
      </c>
      <c r="B154" s="70" t="n">
        <v>100.2</v>
      </c>
      <c r="C154" s="0" t="s">
        <v>281</v>
      </c>
      <c r="D154" s="70" t="n">
        <v>102.7</v>
      </c>
      <c r="E154" s="0" t="s">
        <v>281</v>
      </c>
      <c r="F154" s="0" t="n">
        <v>42525</v>
      </c>
      <c r="G154" s="71" t="n">
        <f aca="false">B154*$G$138/100</f>
        <v>11.6232</v>
      </c>
      <c r="H154" s="71" t="n">
        <f aca="false">D154*$H$138</f>
        <v>4.58797250859107</v>
      </c>
      <c r="I154" s="71" t="n">
        <f aca="false">$I$138*F154</f>
        <v>4.10869565217391</v>
      </c>
      <c r="J154" s="71" t="str">
        <f aca="false">E154</f>
        <v>2015 Q1</v>
      </c>
      <c r="K154" s="72" t="n">
        <f aca="false">G154/H154</f>
        <v>2.53340663620703</v>
      </c>
      <c r="L154" s="72" t="n">
        <f aca="false">I154/H154</f>
        <v>0.895536240568204</v>
      </c>
      <c r="M154" s="0" t="n">
        <f aca="false">G154/I154</f>
        <v>2.82892698412698</v>
      </c>
    </row>
    <row r="155" customFormat="false" ht="14.65" hidden="false" customHeight="false" outlineLevel="0" collapsed="false">
      <c r="A155" s="0" t="s">
        <v>282</v>
      </c>
      <c r="B155" s="70" t="n">
        <v>99.9</v>
      </c>
      <c r="C155" s="0" t="s">
        <v>282</v>
      </c>
      <c r="D155" s="70" t="n">
        <v>100.2</v>
      </c>
      <c r="E155" s="0" t="s">
        <v>282</v>
      </c>
      <c r="F155" s="0" t="n">
        <v>42416</v>
      </c>
      <c r="G155" s="71" t="n">
        <f aca="false">B155*$G$138/100</f>
        <v>11.5884</v>
      </c>
      <c r="H155" s="71" t="n">
        <f aca="false">D155*$H$138</f>
        <v>4.47628865979381</v>
      </c>
      <c r="I155" s="71" t="n">
        <f aca="false">$I$138*F155</f>
        <v>4.09816425120773</v>
      </c>
      <c r="J155" s="71" t="str">
        <f aca="false">E155</f>
        <v>2015 Q2</v>
      </c>
      <c r="K155" s="72" t="n">
        <f aca="false">G155/H155</f>
        <v>2.58884108705666</v>
      </c>
      <c r="L155" s="72" t="n">
        <f aca="false">I155/H155</f>
        <v>0.915527250960732</v>
      </c>
      <c r="M155" s="0" t="n">
        <f aca="false">G155/I155</f>
        <v>2.82770511127876</v>
      </c>
    </row>
    <row r="156" customFormat="false" ht="14.65" hidden="false" customHeight="false" outlineLevel="0" collapsed="false">
      <c r="A156" s="0" t="s">
        <v>283</v>
      </c>
      <c r="B156" s="70" t="n">
        <v>99.9</v>
      </c>
      <c r="C156" s="0" t="s">
        <v>283</v>
      </c>
      <c r="D156" s="70" t="n">
        <v>99.3</v>
      </c>
      <c r="E156" s="0" t="s">
        <v>283</v>
      </c>
      <c r="F156" s="0" t="n">
        <v>37357</v>
      </c>
      <c r="G156" s="71" t="n">
        <f aca="false">B156*$G$138/100</f>
        <v>11.5884</v>
      </c>
      <c r="H156" s="71" t="n">
        <f aca="false">D156*$H$138</f>
        <v>4.4360824742268</v>
      </c>
      <c r="I156" s="71" t="n">
        <f aca="false">$I$138*F156</f>
        <v>3.60937198067633</v>
      </c>
      <c r="J156" s="71" t="str">
        <f aca="false">E156</f>
        <v>2015 Q3</v>
      </c>
      <c r="K156" s="72" t="n">
        <f aca="false">G156/H156</f>
        <v>2.61230490355566</v>
      </c>
      <c r="L156" s="72" t="n">
        <f aca="false">I156/H156</f>
        <v>0.813639512260293</v>
      </c>
      <c r="M156" s="0" t="n">
        <f aca="false">G156/I156</f>
        <v>3.21064164681318</v>
      </c>
    </row>
    <row r="157" customFormat="false" ht="14.65" hidden="false" customHeight="false" outlineLevel="0" collapsed="false">
      <c r="A157" s="0" t="s">
        <v>284</v>
      </c>
      <c r="B157" s="70" t="n">
        <v>99.9</v>
      </c>
      <c r="C157" s="0" t="s">
        <v>284</v>
      </c>
      <c r="D157" s="70" t="n">
        <v>97.8</v>
      </c>
      <c r="E157" s="0" t="s">
        <v>284</v>
      </c>
      <c r="F157" s="0" t="n">
        <v>34489</v>
      </c>
      <c r="G157" s="71" t="n">
        <f aca="false">B157*$G$138/100</f>
        <v>11.5884</v>
      </c>
      <c r="H157" s="71" t="n">
        <f aca="false">D157*$H$138</f>
        <v>4.36907216494845</v>
      </c>
      <c r="I157" s="71" t="n">
        <f aca="false">$I$138*F157</f>
        <v>3.33227053140097</v>
      </c>
      <c r="J157" s="71" t="str">
        <f aca="false">E157</f>
        <v>2015 Q4</v>
      </c>
      <c r="K157" s="72" t="n">
        <f aca="false">G157/H157</f>
        <v>2.65237092968381</v>
      </c>
      <c r="L157" s="72" t="n">
        <f aca="false">I157/H157</f>
        <v>0.762695237248452</v>
      </c>
      <c r="M157" s="0" t="n">
        <f aca="false">G157/I157</f>
        <v>3.47762880918554</v>
      </c>
    </row>
    <row r="158" customFormat="false" ht="14.65" hidden="false" customHeight="false" outlineLevel="0" collapsed="false">
      <c r="A158" s="0" t="s">
        <v>285</v>
      </c>
      <c r="B158" s="70" t="n">
        <v>99.9</v>
      </c>
      <c r="C158" s="0" t="s">
        <v>285</v>
      </c>
      <c r="D158" s="70" t="n">
        <v>96.5</v>
      </c>
      <c r="E158" s="0" t="s">
        <v>285</v>
      </c>
      <c r="F158" s="0" t="n">
        <v>29605</v>
      </c>
      <c r="G158" s="71" t="n">
        <f aca="false">B158*$G$138/100</f>
        <v>11.5884</v>
      </c>
      <c r="H158" s="71" t="n">
        <f aca="false">D158*$H$138</f>
        <v>4.31099656357388</v>
      </c>
      <c r="I158" s="71" t="n">
        <f aca="false">$I$138*F158</f>
        <v>2.86038647342995</v>
      </c>
      <c r="J158" s="71" t="str">
        <f aca="false">E158</f>
        <v>2016 Q1</v>
      </c>
      <c r="K158" s="72" t="n">
        <f aca="false">G158/H158</f>
        <v>2.68810235153448</v>
      </c>
      <c r="L158" s="72" t="n">
        <f aca="false">I158/H158</f>
        <v>0.663509337399853</v>
      </c>
      <c r="M158" s="0" t="n">
        <f aca="false">G158/I158</f>
        <v>4.05134065191691</v>
      </c>
    </row>
    <row r="159" customFormat="false" ht="14.65" hidden="false" customHeight="false" outlineLevel="0" collapsed="false">
      <c r="A159" s="0" t="s">
        <v>286</v>
      </c>
      <c r="B159" s="70" t="n">
        <v>99.7</v>
      </c>
      <c r="C159" s="0" t="s">
        <v>286</v>
      </c>
      <c r="D159" s="70" t="n">
        <v>93.3</v>
      </c>
      <c r="E159" s="0" t="s">
        <v>286</v>
      </c>
      <c r="F159" s="0" t="n">
        <v>33743</v>
      </c>
      <c r="G159" s="71" t="n">
        <f aca="false">B159*$G$138/100</f>
        <v>11.5652</v>
      </c>
      <c r="H159" s="71" t="n">
        <f aca="false">D159*$H$138</f>
        <v>4.1680412371134</v>
      </c>
      <c r="I159" s="71" t="n">
        <f aca="false">$I$138*F159</f>
        <v>3.26019323671498</v>
      </c>
      <c r="J159" s="71" t="str">
        <f aca="false">E159</f>
        <v>2016 Q2</v>
      </c>
      <c r="K159" s="72" t="n">
        <f aca="false">G159/H159</f>
        <v>2.77473262428889</v>
      </c>
      <c r="L159" s="72" t="n">
        <f aca="false">I159/H159</f>
        <v>0.782188335298918</v>
      </c>
      <c r="M159" s="0" t="n">
        <f aca="false">G159/I159</f>
        <v>3.54739708976677</v>
      </c>
    </row>
    <row r="160" customFormat="false" ht="14.65" hidden="false" customHeight="false" outlineLevel="0" collapsed="false">
      <c r="A160" s="0" t="s">
        <v>287</v>
      </c>
      <c r="B160" s="70" t="n">
        <v>99.7</v>
      </c>
      <c r="C160" s="0" t="s">
        <v>287</v>
      </c>
      <c r="D160" s="70" t="n">
        <v>93.3</v>
      </c>
      <c r="E160" s="0" t="s">
        <v>287</v>
      </c>
      <c r="F160" s="0" t="n">
        <v>36405</v>
      </c>
      <c r="G160" s="71" t="n">
        <f aca="false">B160*$G$138/100</f>
        <v>11.5652</v>
      </c>
      <c r="H160" s="71" t="n">
        <f aca="false">D160*$H$138</f>
        <v>4.1680412371134</v>
      </c>
      <c r="I160" s="71" t="n">
        <f aca="false">$I$138*F160</f>
        <v>3.51739130434783</v>
      </c>
      <c r="J160" s="71" t="str">
        <f aca="false">E160</f>
        <v>2016 Q3</v>
      </c>
      <c r="K160" s="72" t="n">
        <f aca="false">G160/H160</f>
        <v>2.77473262428889</v>
      </c>
      <c r="L160" s="72" t="n">
        <f aca="false">I160/H160</f>
        <v>0.843895514523223</v>
      </c>
      <c r="M160" s="0" t="n">
        <f aca="false">G160/I160</f>
        <v>3.28800494437577</v>
      </c>
    </row>
    <row r="161" customFormat="false" ht="14.65" hidden="false" customHeight="false" outlineLevel="0" collapsed="false">
      <c r="A161" s="0" t="s">
        <v>288</v>
      </c>
      <c r="B161" s="70" t="n">
        <v>99.7</v>
      </c>
      <c r="C161" s="0" t="s">
        <v>288</v>
      </c>
      <c r="D161" s="70" t="n">
        <v>93.3</v>
      </c>
      <c r="E161" s="0" t="s">
        <v>288</v>
      </c>
      <c r="F161" s="0" t="n">
        <v>42444</v>
      </c>
      <c r="G161" s="71" t="n">
        <f aca="false">B161*$G$138/100</f>
        <v>11.5652</v>
      </c>
      <c r="H161" s="71" t="n">
        <f aca="false">D161*$H$138</f>
        <v>4.1680412371134</v>
      </c>
      <c r="I161" s="71" t="n">
        <f aca="false">$I$138*F161</f>
        <v>4.10086956521739</v>
      </c>
      <c r="J161" s="71" t="str">
        <f aca="false">E161</f>
        <v>2016 Q4</v>
      </c>
      <c r="K161" s="72" t="n">
        <f aca="false">G161/H161</f>
        <v>2.77473262428889</v>
      </c>
      <c r="L161" s="72" t="n">
        <f aca="false">I161/H161</f>
        <v>0.983884115325469</v>
      </c>
      <c r="M161" s="0" t="n">
        <f aca="false">G161/I161</f>
        <v>2.82018235793045</v>
      </c>
    </row>
    <row r="162" customFormat="false" ht="14.65" hidden="false" customHeight="false" outlineLevel="0" collapsed="false">
      <c r="A162" s="0" t="s">
        <v>289</v>
      </c>
      <c r="B162" s="70" t="n">
        <v>100.1</v>
      </c>
      <c r="C162" s="0" t="s">
        <v>289</v>
      </c>
      <c r="D162" s="70" t="n">
        <v>92.9</v>
      </c>
      <c r="E162" s="0" t="s">
        <v>289</v>
      </c>
      <c r="F162" s="0" t="n">
        <v>45027</v>
      </c>
      <c r="G162" s="71" t="n">
        <f aca="false">B162*$G$138/100</f>
        <v>11.6116</v>
      </c>
      <c r="H162" s="71" t="n">
        <f aca="false">D162*$H$138</f>
        <v>4.15017182130584</v>
      </c>
      <c r="I162" s="71" t="n">
        <f aca="false">$I$138*F162</f>
        <v>4.3504347826087</v>
      </c>
      <c r="J162" s="71" t="str">
        <f aca="false">E162</f>
        <v>2017 Q1</v>
      </c>
      <c r="K162" s="72" t="n">
        <f aca="false">G162/H162</f>
        <v>2.79786006458558</v>
      </c>
      <c r="L162" s="72" t="n">
        <f aca="false">I162/H162</f>
        <v>1.04825413740095</v>
      </c>
      <c r="M162" s="0" t="n">
        <f aca="false">G162/I162</f>
        <v>2.66906656006396</v>
      </c>
    </row>
    <row r="163" customFormat="false" ht="14.65" hidden="false" customHeight="false" outlineLevel="0" collapsed="false">
      <c r="A163" s="0" t="s">
        <v>290</v>
      </c>
      <c r="B163" s="70" t="n">
        <v>106</v>
      </c>
      <c r="C163" s="0" t="s">
        <v>290</v>
      </c>
      <c r="D163" s="70" t="n">
        <v>92.7</v>
      </c>
      <c r="E163" s="0" t="s">
        <v>290</v>
      </c>
      <c r="F163" s="0" t="n">
        <v>40816</v>
      </c>
      <c r="G163" s="71" t="n">
        <f aca="false">B163*$G$138/100</f>
        <v>12.296</v>
      </c>
      <c r="H163" s="71" t="n">
        <f aca="false">D163*$H$138</f>
        <v>4.14123711340206</v>
      </c>
      <c r="I163" s="71" t="n">
        <f aca="false">$I$138*F163</f>
        <v>3.94357487922705</v>
      </c>
      <c r="J163" s="71" t="str">
        <f aca="false">E163</f>
        <v>2017 Q2</v>
      </c>
      <c r="K163" s="72" t="n">
        <f aca="false">G163/H163</f>
        <v>2.96916106547174</v>
      </c>
      <c r="L163" s="72" t="n">
        <f aca="false">I163/H163</f>
        <v>0.952269761725228</v>
      </c>
      <c r="M163" s="0" t="n">
        <f aca="false">G163/I163</f>
        <v>3.11798314386515</v>
      </c>
    </row>
    <row r="164" customFormat="false" ht="14.65" hidden="false" customHeight="false" outlineLevel="0" collapsed="false">
      <c r="A164" s="0" t="s">
        <v>291</v>
      </c>
      <c r="B164" s="70" t="n">
        <v>108.7</v>
      </c>
      <c r="C164" s="0" t="s">
        <v>291</v>
      </c>
      <c r="D164" s="70" t="n">
        <v>93.3</v>
      </c>
      <c r="E164" s="0" t="s">
        <v>291</v>
      </c>
      <c r="F164" s="0" t="n">
        <v>40822</v>
      </c>
      <c r="G164" s="71" t="n">
        <f aca="false">B164*$G$138/100</f>
        <v>12.6092</v>
      </c>
      <c r="H164" s="71" t="n">
        <f aca="false">D164*$H$138</f>
        <v>4.1680412371134</v>
      </c>
      <c r="I164" s="71" t="n">
        <f aca="false">$I$138*F164</f>
        <v>3.94415458937198</v>
      </c>
      <c r="J164" s="71" t="str">
        <f aca="false">E164</f>
        <v>2017 Q3</v>
      </c>
      <c r="K164" s="72" t="n">
        <f aca="false">G164/H164</f>
        <v>3.02520999257977</v>
      </c>
      <c r="L164" s="72" t="n">
        <f aca="false">I164/H164</f>
        <v>0.946284924979179</v>
      </c>
      <c r="M164" s="0" t="n">
        <f aca="false">G164/I164</f>
        <v>3.19693351624124</v>
      </c>
    </row>
    <row r="165" customFormat="false" ht="14.65" hidden="false" customHeight="false" outlineLevel="0" collapsed="false">
      <c r="A165" s="0" t="s">
        <v>292</v>
      </c>
      <c r="B165" s="70" t="n">
        <v>111.1</v>
      </c>
      <c r="C165" s="0" t="s">
        <v>292</v>
      </c>
      <c r="D165" s="70" t="n">
        <v>93.3</v>
      </c>
      <c r="E165" s="0" t="s">
        <v>292</v>
      </c>
      <c r="F165" s="0" t="n">
        <v>46797</v>
      </c>
      <c r="G165" s="71" t="n">
        <f aca="false">B165*$G$138/100</f>
        <v>12.8876</v>
      </c>
      <c r="H165" s="71" t="n">
        <f aca="false">D165*$H$138</f>
        <v>4.1680412371134</v>
      </c>
      <c r="I165" s="71" t="n">
        <f aca="false">$I$138*F165</f>
        <v>4.52144927536232</v>
      </c>
      <c r="J165" s="71" t="str">
        <f aca="false">E165</f>
        <v>2017 Q4</v>
      </c>
      <c r="K165" s="72" t="n">
        <f aca="false">G165/H165</f>
        <v>3.09200395745733</v>
      </c>
      <c r="L165" s="72" t="n">
        <f aca="false">I165/H165</f>
        <v>1.08478995723509</v>
      </c>
      <c r="M165" s="0" t="n">
        <f aca="false">G165/I165</f>
        <v>2.85032502083467</v>
      </c>
    </row>
    <row r="166" customFormat="false" ht="14.65" hidden="false" customHeight="false" outlineLevel="0" collapsed="false">
      <c r="A166" s="0" t="s">
        <v>293</v>
      </c>
      <c r="B166" s="70" t="n">
        <v>111.1</v>
      </c>
      <c r="C166" s="0" t="s">
        <v>293</v>
      </c>
      <c r="D166" s="70" t="n">
        <v>93.5</v>
      </c>
      <c r="E166" s="0" t="s">
        <v>293</v>
      </c>
      <c r="F166" s="0" t="n">
        <v>51176</v>
      </c>
      <c r="G166" s="71" t="n">
        <f aca="false">B166*$G$138/100</f>
        <v>12.8876</v>
      </c>
      <c r="H166" s="71" t="n">
        <f aca="false">D166*$H$138</f>
        <v>4.17697594501718</v>
      </c>
      <c r="I166" s="71" t="n">
        <f aca="false">$I$138*F166</f>
        <v>4.94454106280193</v>
      </c>
      <c r="J166" s="71" t="str">
        <f aca="false">E166</f>
        <v>2018 Q1</v>
      </c>
      <c r="K166" s="72" t="n">
        <f aca="false">G166/H166</f>
        <v>3.08539004524887</v>
      </c>
      <c r="L166" s="72" t="n">
        <f aca="false">I166/H166</f>
        <v>1.18376096197068</v>
      </c>
      <c r="M166" s="0" t="n">
        <f aca="false">G166/I166</f>
        <v>2.60642996717211</v>
      </c>
    </row>
    <row r="167" customFormat="false" ht="14.65" hidden="false" customHeight="false" outlineLevel="0" collapsed="false">
      <c r="A167" s="0" t="s">
        <v>294</v>
      </c>
      <c r="B167" s="70" t="n">
        <v>113</v>
      </c>
      <c r="C167" s="0" t="s">
        <v>294</v>
      </c>
      <c r="D167" s="70" t="n">
        <v>94.6</v>
      </c>
      <c r="E167" s="0" t="s">
        <v>294</v>
      </c>
      <c r="F167" s="0" t="n">
        <v>53709</v>
      </c>
      <c r="G167" s="71" t="n">
        <f aca="false">B167*$G$138/100</f>
        <v>13.108</v>
      </c>
      <c r="H167" s="71" t="n">
        <f aca="false">D167*$H$138</f>
        <v>4.22611683848797</v>
      </c>
      <c r="I167" s="71" t="n">
        <f aca="false">$I$138*F167</f>
        <v>5.18927536231884</v>
      </c>
      <c r="J167" s="71" t="str">
        <f aca="false">E167</f>
        <v>2018 Q2</v>
      </c>
      <c r="K167" s="72" t="n">
        <f aca="false">G167/H167</f>
        <v>3.10166531143275</v>
      </c>
      <c r="L167" s="72" t="n">
        <f aca="false">I167/H167</f>
        <v>1.22790626966562</v>
      </c>
      <c r="M167" s="0" t="n">
        <f aca="false">G167/I167</f>
        <v>2.52597888622019</v>
      </c>
    </row>
    <row r="168" customFormat="false" ht="14.65" hidden="false" customHeight="false" outlineLevel="0" collapsed="false">
      <c r="A168" s="0" t="s">
        <v>295</v>
      </c>
      <c r="B168" s="70" t="n">
        <v>117.4</v>
      </c>
      <c r="C168" s="0" t="s">
        <v>295</v>
      </c>
      <c r="D168" s="70" t="n">
        <v>97.7</v>
      </c>
      <c r="E168" s="0" t="s">
        <v>295</v>
      </c>
      <c r="F168" s="0" t="n">
        <v>53923</v>
      </c>
      <c r="G168" s="71" t="n">
        <f aca="false">B168*$G$138/100</f>
        <v>13.6184</v>
      </c>
      <c r="H168" s="71" t="n">
        <f aca="false">D168*$H$138</f>
        <v>4.36460481099656</v>
      </c>
      <c r="I168" s="71" t="n">
        <f aca="false">$I$138*F168</f>
        <v>5.20995169082126</v>
      </c>
      <c r="J168" s="71" t="str">
        <f aca="false">E168</f>
        <v>2018 Q3</v>
      </c>
      <c r="K168" s="72" t="n">
        <f aca="false">G168/H168</f>
        <v>3.12019085111409</v>
      </c>
      <c r="L168" s="72" t="n">
        <f aca="false">I168/H168</f>
        <v>1.19368234157073</v>
      </c>
      <c r="M168" s="0" t="n">
        <f aca="false">G168/I168</f>
        <v>2.6139205904716</v>
      </c>
    </row>
    <row r="169" customFormat="false" ht="14.65" hidden="false" customHeight="false" outlineLevel="0" collapsed="false">
      <c r="A169" s="0" t="s">
        <v>296</v>
      </c>
      <c r="B169" s="70" t="n">
        <v>121.2</v>
      </c>
      <c r="C169" s="0" t="s">
        <v>296</v>
      </c>
      <c r="D169" s="70" t="n">
        <v>100.4</v>
      </c>
      <c r="E169" s="0" t="s">
        <v>296</v>
      </c>
      <c r="F169" s="0" t="n">
        <v>56530</v>
      </c>
      <c r="G169" s="71" t="n">
        <f aca="false">B169*$G$138/100</f>
        <v>14.0592</v>
      </c>
      <c r="H169" s="71" t="n">
        <f aca="false">D169*$H$138</f>
        <v>4.48522336769759</v>
      </c>
      <c r="I169" s="71" t="n">
        <f aca="false">$I$138*F169</f>
        <v>5.46183574879227</v>
      </c>
      <c r="J169" s="71" t="str">
        <f aca="false">E169</f>
        <v>2018 Q4</v>
      </c>
      <c r="K169" s="72" t="n">
        <f aca="false">G169/H169</f>
        <v>3.13455960772295</v>
      </c>
      <c r="L169" s="72" t="n">
        <f aca="false">I169/H169</f>
        <v>1.2177399654448</v>
      </c>
      <c r="M169" s="0" t="n">
        <f aca="false">G169/I169</f>
        <v>2.57407960375022</v>
      </c>
    </row>
    <row r="170" customFormat="false" ht="14.65" hidden="false" customHeight="false" outlineLevel="0" collapsed="false">
      <c r="A170" s="0" t="s">
        <v>297</v>
      </c>
      <c r="B170" s="70" t="n">
        <v>115.3</v>
      </c>
      <c r="C170" s="0" t="s">
        <v>297</v>
      </c>
      <c r="D170" s="70" t="n">
        <v>91.9</v>
      </c>
      <c r="E170" s="0" t="s">
        <v>297</v>
      </c>
      <c r="F170" s="0" t="n">
        <v>52354</v>
      </c>
      <c r="G170" s="71" t="n">
        <f aca="false">B170*$G$138/100</f>
        <v>13.3748</v>
      </c>
      <c r="H170" s="71" t="n">
        <f aca="false">D170*$H$138</f>
        <v>4.10549828178694</v>
      </c>
      <c r="I170" s="71" t="n">
        <f aca="false">$I$138*F170</f>
        <v>5.05835748792271</v>
      </c>
      <c r="J170" s="71" t="str">
        <f aca="false">E170</f>
        <v>2019 Q1</v>
      </c>
      <c r="K170" s="72" t="n">
        <f aca="false">G170/H170</f>
        <v>3.25777751736838</v>
      </c>
      <c r="L170" s="72" t="n">
        <f aca="false">I170/H170</f>
        <v>1.23209343683394</v>
      </c>
      <c r="M170" s="0" t="n">
        <f aca="false">G170/I170</f>
        <v>2.64409940023685</v>
      </c>
    </row>
    <row r="171" customFormat="false" ht="14.65" hidden="false" customHeight="false" outlineLevel="0" collapsed="false">
      <c r="A171" s="0" t="s">
        <v>298</v>
      </c>
      <c r="B171" s="70" t="n">
        <v>127.9</v>
      </c>
      <c r="C171" s="0" t="s">
        <v>298</v>
      </c>
      <c r="D171" s="70" t="n">
        <v>100.5</v>
      </c>
      <c r="E171" s="0" t="s">
        <v>298</v>
      </c>
      <c r="F171" s="0" t="n">
        <v>53261</v>
      </c>
      <c r="G171" s="71" t="n">
        <f aca="false">B171*$G$138/100</f>
        <v>14.8364</v>
      </c>
      <c r="H171" s="71" t="n">
        <f aca="false">D171*$H$138</f>
        <v>4.48969072164949</v>
      </c>
      <c r="I171" s="71" t="n">
        <f aca="false">$I$138*F171</f>
        <v>5.14599033816425</v>
      </c>
      <c r="J171" s="71" t="str">
        <f aca="false">E171</f>
        <v>2019 Q2</v>
      </c>
      <c r="K171" s="72" t="n">
        <f aca="false">G171/H171</f>
        <v>3.30454833524684</v>
      </c>
      <c r="L171" s="72" t="n">
        <f aca="false">I171/H171</f>
        <v>1.14617924868412</v>
      </c>
      <c r="M171" s="0" t="n">
        <f aca="false">G171/I171</f>
        <v>2.88309907812471</v>
      </c>
    </row>
    <row r="172" customFormat="false" ht="14.65" hidden="false" customHeight="false" outlineLevel="0" collapsed="false">
      <c r="A172" s="0" t="s">
        <v>299</v>
      </c>
      <c r="B172" s="70" t="n">
        <v>127.9</v>
      </c>
      <c r="C172" s="0" t="s">
        <v>299</v>
      </c>
      <c r="D172" s="70" t="n">
        <v>100.5</v>
      </c>
      <c r="E172" s="0" t="s">
        <v>299</v>
      </c>
      <c r="F172" s="0" t="n">
        <v>52394</v>
      </c>
      <c r="G172" s="71" t="n">
        <f aca="false">B172*$G$138/100</f>
        <v>14.8364</v>
      </c>
      <c r="H172" s="71" t="n">
        <f aca="false">D172*$H$138</f>
        <v>4.48969072164949</v>
      </c>
      <c r="I172" s="71" t="n">
        <f aca="false">$I$138*F172</f>
        <v>5.06222222222222</v>
      </c>
      <c r="J172" s="71" t="str">
        <f aca="false">E172</f>
        <v>2019 Q3</v>
      </c>
      <c r="K172" s="72" t="n">
        <f aca="false">G172/H172</f>
        <v>3.30454833524684</v>
      </c>
      <c r="L172" s="72" t="n">
        <f aca="false">I172/H172</f>
        <v>1.12752136752137</v>
      </c>
      <c r="M172" s="0" t="n">
        <f aca="false">G172/I172</f>
        <v>2.9308077260755</v>
      </c>
    </row>
    <row r="173" customFormat="false" ht="14.65" hidden="false" customHeight="false" outlineLevel="0" collapsed="false">
      <c r="A173" s="0" t="s">
        <v>300</v>
      </c>
      <c r="B173" s="70" t="n">
        <v>125.2</v>
      </c>
      <c r="C173" s="0" t="s">
        <v>300</v>
      </c>
      <c r="D173" s="70" t="n">
        <v>91.7</v>
      </c>
      <c r="E173" s="0" t="s">
        <v>300</v>
      </c>
      <c r="F173" s="0" t="n">
        <v>53511</v>
      </c>
      <c r="G173" s="71" t="n">
        <f aca="false">B173*$G$138/100</f>
        <v>14.5232</v>
      </c>
      <c r="H173" s="71" t="n">
        <f aca="false">D173*$H$138</f>
        <v>4.09656357388316</v>
      </c>
      <c r="I173" s="71" t="n">
        <f aca="false">$I$138*F173</f>
        <v>5.17014492753623</v>
      </c>
      <c r="J173" s="71" t="str">
        <f aca="false">E173</f>
        <v>2019 Q4</v>
      </c>
      <c r="K173" s="72" t="n">
        <f aca="false">G173/H173</f>
        <v>3.54521533428404</v>
      </c>
      <c r="L173" s="72" t="n">
        <f aca="false">I173/H173</f>
        <v>1.26206876429246</v>
      </c>
      <c r="M173" s="0" t="n">
        <f aca="false">G173/I173</f>
        <v>2.80905084935808</v>
      </c>
    </row>
    <row r="174" customFormat="false" ht="14.65" hidden="false" customHeight="false" outlineLevel="0" collapsed="false">
      <c r="A174" s="0" t="s">
        <v>301</v>
      </c>
      <c r="B174" s="70" t="n">
        <v>125.2</v>
      </c>
      <c r="C174" s="0" t="s">
        <v>301</v>
      </c>
      <c r="D174" s="70" t="n">
        <v>91.7</v>
      </c>
      <c r="E174" s="0" t="s">
        <v>301</v>
      </c>
      <c r="F174" s="0" t="n">
        <v>48592</v>
      </c>
      <c r="G174" s="71" t="n">
        <f aca="false">B174*$G$138/100</f>
        <v>14.5232</v>
      </c>
      <c r="H174" s="71" t="n">
        <f aca="false">D174*$H$138</f>
        <v>4.09656357388316</v>
      </c>
      <c r="I174" s="71" t="n">
        <f aca="false">$I$138*F174</f>
        <v>4.69487922705314</v>
      </c>
      <c r="J174" s="71" t="str">
        <f aca="false">E174</f>
        <v>2020 Q1</v>
      </c>
      <c r="K174" s="72" t="n">
        <f aca="false">G174/H174</f>
        <v>3.54521533428404</v>
      </c>
      <c r="L174" s="72" t="n">
        <f aca="false">I174/H174</f>
        <v>1.14605306188446</v>
      </c>
      <c r="M174" s="0" t="n">
        <f aca="false">G174/I174</f>
        <v>3.09341290747448</v>
      </c>
    </row>
    <row r="175" customFormat="false" ht="14.65" hidden="false" customHeight="false" outlineLevel="0" collapsed="false">
      <c r="A175" s="0" t="s">
        <v>302</v>
      </c>
      <c r="B175" s="70" t="n">
        <v>125.4</v>
      </c>
      <c r="C175" s="0" t="s">
        <v>302</v>
      </c>
      <c r="D175" s="70" t="n">
        <v>88.5</v>
      </c>
      <c r="E175" s="0" t="s">
        <v>302</v>
      </c>
      <c r="F175" s="0" t="n">
        <v>32320</v>
      </c>
      <c r="G175" s="71" t="n">
        <f aca="false">B175*$G$138/100</f>
        <v>14.5464</v>
      </c>
      <c r="H175" s="71" t="n">
        <f aca="false">D175*$H$138</f>
        <v>3.95360824742268</v>
      </c>
      <c r="I175" s="71" t="n">
        <f aca="false">$I$138*F175</f>
        <v>3.12270531400966</v>
      </c>
      <c r="J175" s="71" t="str">
        <f aca="false">E175</f>
        <v>2020 Q2</v>
      </c>
      <c r="K175" s="72" t="n">
        <f aca="false">G175/H175</f>
        <v>3.67927196870926</v>
      </c>
      <c r="L175" s="72" t="n">
        <f aca="false">I175/H175</f>
        <v>0.789836806933344</v>
      </c>
      <c r="M175" s="0" t="n">
        <f aca="false">G175/I175</f>
        <v>4.65826856435644</v>
      </c>
    </row>
    <row r="176" customFormat="false" ht="14.65" hidden="false" customHeight="false" outlineLevel="0" collapsed="false">
      <c r="A176" s="0" t="s">
        <v>303</v>
      </c>
      <c r="B176" s="70" t="n">
        <v>125.3</v>
      </c>
      <c r="C176" s="0" t="s">
        <v>303</v>
      </c>
      <c r="D176" s="70" t="n">
        <v>88.4</v>
      </c>
      <c r="E176" s="0" t="s">
        <v>303</v>
      </c>
      <c r="F176" s="0" t="n">
        <v>34723</v>
      </c>
      <c r="G176" s="71" t="n">
        <f aca="false">B176*$G$138/100</f>
        <v>14.5348</v>
      </c>
      <c r="H176" s="71" t="n">
        <f aca="false">D176*$H$138</f>
        <v>3.94914089347079</v>
      </c>
      <c r="I176" s="71" t="n">
        <f aca="false">$I$138*F176</f>
        <v>3.35487922705314</v>
      </c>
      <c r="J176" s="71" t="str">
        <f aca="false">E176</f>
        <v>2020 Q3</v>
      </c>
      <c r="K176" s="72" t="n">
        <f aca="false">G176/H176</f>
        <v>3.6804966933519</v>
      </c>
      <c r="L176" s="72" t="n">
        <f aca="false">I176/H176</f>
        <v>0.84952128008394</v>
      </c>
      <c r="M176" s="0" t="n">
        <f aca="false">G176/I176</f>
        <v>4.33243613743052</v>
      </c>
    </row>
    <row r="177" customFormat="false" ht="14.65" hidden="false" customHeight="false" outlineLevel="0" collapsed="false">
      <c r="A177" s="0" t="s">
        <v>304</v>
      </c>
      <c r="B177" s="70" t="n">
        <v>121.2</v>
      </c>
      <c r="C177" s="0" t="s">
        <v>304</v>
      </c>
      <c r="D177" s="70" t="n">
        <v>77.6</v>
      </c>
      <c r="E177" s="0" t="s">
        <v>304</v>
      </c>
      <c r="F177" s="0" t="n">
        <v>35904</v>
      </c>
      <c r="G177" s="71" t="n">
        <f aca="false">B177*$G$138/100</f>
        <v>14.0592</v>
      </c>
      <c r="H177" s="71" t="n">
        <f aca="false">D177*$H$138</f>
        <v>3.46666666666667</v>
      </c>
      <c r="I177" s="71" t="n">
        <f aca="false">$I$138*F177</f>
        <v>3.46898550724638</v>
      </c>
      <c r="J177" s="71" t="str">
        <f aca="false">E177</f>
        <v>2020 Q4</v>
      </c>
      <c r="K177" s="72" t="n">
        <f aca="false">G177/H177</f>
        <v>4.05553846153846</v>
      </c>
      <c r="L177" s="72" t="n">
        <f aca="false">I177/H177</f>
        <v>1.00066889632107</v>
      </c>
      <c r="M177" s="0" t="n">
        <f aca="false">G177/I177</f>
        <v>4.05282754010695</v>
      </c>
    </row>
    <row r="178" customFormat="false" ht="14.65" hidden="false" customHeight="false" outlineLevel="0" collapsed="false">
      <c r="A178" s="0" t="s">
        <v>305</v>
      </c>
      <c r="B178" s="70" t="n">
        <v>121.2</v>
      </c>
      <c r="C178" s="0" t="s">
        <v>305</v>
      </c>
      <c r="D178" s="70" t="n">
        <v>77.6</v>
      </c>
      <c r="E178" s="0" t="s">
        <v>305</v>
      </c>
      <c r="F178" s="0" t="n">
        <v>45563</v>
      </c>
      <c r="G178" s="71" t="n">
        <f aca="false">B178*$G$138/100</f>
        <v>14.0592</v>
      </c>
      <c r="H178" s="71" t="n">
        <f aca="false">D178*$H$138</f>
        <v>3.46666666666667</v>
      </c>
      <c r="I178" s="71" t="n">
        <f aca="false">$I$138*F178</f>
        <v>4.40222222222222</v>
      </c>
      <c r="J178" s="71" t="str">
        <f aca="false">E178</f>
        <v>2021 Q1</v>
      </c>
      <c r="K178" s="72" t="n">
        <f aca="false">G178/H178</f>
        <v>4.05553846153846</v>
      </c>
      <c r="L178" s="72" t="n">
        <f aca="false">I178/H178</f>
        <v>1.2698717948718</v>
      </c>
      <c r="M178" s="0" t="n">
        <f aca="false">G178/I178</f>
        <v>3.19365976779404</v>
      </c>
    </row>
    <row r="179" customFormat="false" ht="14.65" hidden="false" customHeight="false" outlineLevel="0" collapsed="false">
      <c r="A179" s="0" t="s">
        <v>306</v>
      </c>
      <c r="B179" s="70" t="n">
        <v>132.3</v>
      </c>
      <c r="C179" s="0" t="s">
        <v>306</v>
      </c>
      <c r="D179" s="70" t="n">
        <v>84.9</v>
      </c>
      <c r="E179" s="0" t="s">
        <v>306</v>
      </c>
      <c r="F179" s="0" t="n">
        <v>47848</v>
      </c>
      <c r="G179" s="71" t="n">
        <f aca="false">B179*$G$138/100</f>
        <v>15.3468</v>
      </c>
      <c r="H179" s="71" t="n">
        <f aca="false">D179*$H$138</f>
        <v>3.79278350515464</v>
      </c>
      <c r="I179" s="71" t="n">
        <f aca="false">$I$138*F179</f>
        <v>4.62299516908213</v>
      </c>
      <c r="J179" s="71" t="str">
        <f aca="false">E179</f>
        <v>2021 Q2</v>
      </c>
      <c r="K179" s="72" t="n">
        <f aca="false">G179/H179</f>
        <v>4.04631584669747</v>
      </c>
      <c r="L179" s="72" t="n">
        <f aca="false">I179/H179</f>
        <v>1.21889244740681</v>
      </c>
      <c r="M179" s="0" t="n">
        <f aca="false">G179/I179</f>
        <v>3.3196660257482</v>
      </c>
    </row>
    <row r="180" customFormat="false" ht="14.65" hidden="false" customHeight="false" outlineLevel="0" collapsed="false">
      <c r="A180" s="0" t="s">
        <v>307</v>
      </c>
      <c r="B180" s="70" t="n">
        <v>132.5</v>
      </c>
      <c r="C180" s="0" t="s">
        <v>307</v>
      </c>
      <c r="D180" s="70" t="n">
        <v>84.9</v>
      </c>
      <c r="E180" s="0" t="s">
        <v>307</v>
      </c>
      <c r="F180" s="0" t="n">
        <v>50147</v>
      </c>
      <c r="G180" s="71" t="n">
        <f aca="false">B180*$G$138/100</f>
        <v>15.37</v>
      </c>
      <c r="H180" s="71" t="n">
        <f aca="false">D180*$H$138</f>
        <v>3.79278350515464</v>
      </c>
      <c r="I180" s="71" t="n">
        <f aca="false">$I$138*F180</f>
        <v>4.84512077294686</v>
      </c>
      <c r="J180" s="71" t="str">
        <f aca="false">E180</f>
        <v>2021 Q3</v>
      </c>
      <c r="K180" s="72" t="n">
        <f aca="false">G180/H180</f>
        <v>4.05243272628432</v>
      </c>
      <c r="L180" s="72" t="n">
        <f aca="false">I180/H180</f>
        <v>1.27745777378594</v>
      </c>
      <c r="M180" s="0" t="n">
        <f aca="false">G180/I180</f>
        <v>3.17226354517718</v>
      </c>
    </row>
    <row r="181" customFormat="false" ht="14.65" hidden="false" customHeight="false" outlineLevel="0" collapsed="false">
      <c r="A181" s="0" t="s">
        <v>308</v>
      </c>
      <c r="B181" s="70" t="n">
        <v>144</v>
      </c>
      <c r="C181" s="0" t="s">
        <v>308</v>
      </c>
      <c r="D181" s="70" t="n">
        <v>99.4</v>
      </c>
      <c r="E181" s="0" t="s">
        <v>308</v>
      </c>
      <c r="F181" s="0" t="n">
        <v>61917</v>
      </c>
      <c r="G181" s="71" t="n">
        <f aca="false">B181*$G$138/100</f>
        <v>16.704</v>
      </c>
      <c r="H181" s="71" t="n">
        <f aca="false">D181*$H$138</f>
        <v>4.44054982817869</v>
      </c>
      <c r="I181" s="71" t="n">
        <f aca="false">$I$138*F181</f>
        <v>5.98231884057971</v>
      </c>
      <c r="J181" s="71" t="str">
        <f aca="false">E181</f>
        <v>2021 Q4</v>
      </c>
      <c r="K181" s="72" t="n">
        <f aca="false">G181/H181</f>
        <v>3.76169633183718</v>
      </c>
      <c r="L181" s="72" t="n">
        <f aca="false">I181/H181</f>
        <v>1.3472022772084</v>
      </c>
      <c r="M181" s="0" t="n">
        <f aca="false">G181/I181</f>
        <v>2.79222830563496</v>
      </c>
    </row>
    <row r="182" customFormat="false" ht="14.65" hidden="false" customHeight="false" outlineLevel="0" collapsed="false">
      <c r="A182" s="0" t="s">
        <v>309</v>
      </c>
      <c r="B182" s="70" t="n">
        <v>144.5</v>
      </c>
      <c r="C182" s="0" t="s">
        <v>309</v>
      </c>
      <c r="D182" s="70" t="n">
        <v>99.5</v>
      </c>
      <c r="E182" s="0" t="s">
        <v>309</v>
      </c>
      <c r="F182" s="0" t="n">
        <v>78115</v>
      </c>
      <c r="G182" s="71" t="n">
        <f aca="false">B182*$G$138/100</f>
        <v>16.762</v>
      </c>
      <c r="H182" s="71" t="n">
        <f aca="false">D182*$H$138</f>
        <v>4.44501718213058</v>
      </c>
      <c r="I182" s="71" t="n">
        <f aca="false">$I$138*F182</f>
        <v>7.54734299516908</v>
      </c>
      <c r="J182" s="71" t="str">
        <f aca="false">E182</f>
        <v>2022 Q1</v>
      </c>
      <c r="K182" s="72" t="n">
        <f aca="false">G182/H182</f>
        <v>3.77096405102435</v>
      </c>
      <c r="L182" s="72" t="n">
        <f aca="false">I182/H182</f>
        <v>1.69793336806664</v>
      </c>
      <c r="M182" s="0" t="n">
        <f aca="false">G182/I182</f>
        <v>2.22091403699674</v>
      </c>
    </row>
    <row r="183" customFormat="false" ht="14.65" hidden="false" customHeight="false" outlineLevel="0" collapsed="false">
      <c r="A183" s="0" t="s">
        <v>310</v>
      </c>
      <c r="B183" s="70" t="n">
        <v>203.2</v>
      </c>
      <c r="C183" s="0" t="s">
        <v>310</v>
      </c>
      <c r="D183" s="70" t="n">
        <v>165.9</v>
      </c>
      <c r="E183" s="0" t="s">
        <v>310</v>
      </c>
      <c r="F183" s="0" t="n">
        <v>103848</v>
      </c>
      <c r="G183" s="71" t="n">
        <f aca="false">B183*$G$138/100</f>
        <v>23.5712</v>
      </c>
      <c r="H183" s="71" t="n">
        <f aca="false">D183*$H$138</f>
        <v>7.41134020618557</v>
      </c>
      <c r="I183" s="71" t="n">
        <f aca="false">$I$138*F183</f>
        <v>10.0336231884058</v>
      </c>
      <c r="J183" s="71" t="str">
        <f aca="false">E183</f>
        <v>2022 Q2</v>
      </c>
      <c r="K183" s="72" t="n">
        <f aca="false">G183/H183</f>
        <v>3.18042342467659</v>
      </c>
      <c r="L183" s="72" t="n">
        <f aca="false">I183/H183</f>
        <v>1.35382034952756</v>
      </c>
      <c r="M183" s="0" t="n">
        <f aca="false">G183/I183</f>
        <v>2.34922116940143</v>
      </c>
    </row>
    <row r="184" customFormat="false" ht="14.65" hidden="false" customHeight="false" outlineLevel="0" collapsed="false">
      <c r="A184" s="0" t="s">
        <v>311</v>
      </c>
      <c r="B184" s="70" t="n">
        <v>204.1</v>
      </c>
      <c r="C184" s="0" t="s">
        <v>311</v>
      </c>
      <c r="D184" s="70" t="n">
        <v>166.1</v>
      </c>
      <c r="E184" s="0" t="s">
        <v>311</v>
      </c>
      <c r="F184" s="0" t="n">
        <v>98589</v>
      </c>
      <c r="G184" s="71" t="n">
        <f aca="false">B184*$G$138/100</f>
        <v>23.6756</v>
      </c>
      <c r="H184" s="71" t="n">
        <f aca="false">D184*$H$138</f>
        <v>7.42027491408935</v>
      </c>
      <c r="I184" s="71" t="n">
        <f aca="false">$I$138*F184</f>
        <v>9.52550724637681</v>
      </c>
      <c r="J184" s="71" t="str">
        <f aca="false">E184</f>
        <v>2022 Q3</v>
      </c>
      <c r="K184" s="72" t="n">
        <f aca="false">G184/H184</f>
        <v>3.19066345574955</v>
      </c>
      <c r="L184" s="72" t="n">
        <f aca="false">I184/H184</f>
        <v>1.28371352229688</v>
      </c>
      <c r="M184" s="0" t="n">
        <f aca="false">G184/I184</f>
        <v>2.48549493351185</v>
      </c>
    </row>
    <row r="185" customFormat="false" ht="14.65" hidden="false" customHeight="false" outlineLevel="0" collapsed="false">
      <c r="A185" s="0" t="s">
        <v>312</v>
      </c>
      <c r="B185" s="70" t="n">
        <v>238.3</v>
      </c>
      <c r="C185" s="0" t="s">
        <v>312</v>
      </c>
      <c r="D185" s="70" t="n">
        <v>227.4</v>
      </c>
      <c r="E185" s="0" t="s">
        <v>312</v>
      </c>
      <c r="F185" s="0" t="n">
        <v>95618</v>
      </c>
      <c r="G185" s="71" t="n">
        <f aca="false">B185*$G$138/100</f>
        <v>27.6428</v>
      </c>
      <c r="H185" s="71" t="n">
        <f aca="false">D185*$H$138</f>
        <v>10.1587628865979</v>
      </c>
      <c r="I185" s="71" t="n">
        <f aca="false">$I$138*F185</f>
        <v>9.23845410628019</v>
      </c>
      <c r="J185" s="71" t="str">
        <f aca="false">E185</f>
        <v>2022 Q4</v>
      </c>
      <c r="K185" s="72" t="n">
        <f aca="false">G185/H185</f>
        <v>2.72107935863609</v>
      </c>
      <c r="L185" s="72" t="n">
        <f aca="false">I185/H185</f>
        <v>0.909407396295087</v>
      </c>
      <c r="M185" s="0" t="n">
        <f aca="false">G185/I185</f>
        <v>2.99214562111736</v>
      </c>
    </row>
    <row r="186" customFormat="false" ht="14.65" hidden="false" customHeight="false" outlineLevel="0" collapsed="false">
      <c r="A186" s="0" t="s">
        <v>313</v>
      </c>
      <c r="B186" s="70" t="n">
        <v>240.9</v>
      </c>
      <c r="C186" s="0" t="s">
        <v>313</v>
      </c>
      <c r="D186" s="70" t="n">
        <v>228.2</v>
      </c>
      <c r="E186" s="0" t="s">
        <v>313</v>
      </c>
      <c r="F186" s="0" t="n">
        <v>81620</v>
      </c>
      <c r="G186" s="71" t="n">
        <f aca="false">B186*$G$138/100</f>
        <v>27.9444</v>
      </c>
      <c r="H186" s="71" t="n">
        <f aca="false">D186*$H$138</f>
        <v>10.1945017182131</v>
      </c>
      <c r="I186" s="71" t="n">
        <f aca="false">$I$138*F186</f>
        <v>7.88599033816425</v>
      </c>
      <c r="J186" s="71" t="str">
        <f aca="false">E186</f>
        <v>2023 Q1</v>
      </c>
      <c r="K186" s="72" t="n">
        <f aca="false">G186/H186</f>
        <v>2.74112465448662</v>
      </c>
      <c r="L186" s="72" t="n">
        <f aca="false">I186/H186</f>
        <v>0.773553289424188</v>
      </c>
      <c r="M186" s="0" t="n">
        <f aca="false">G186/I186</f>
        <v>3.54354986522911</v>
      </c>
    </row>
    <row r="187" customFormat="false" ht="14.65" hidden="false" customHeight="false" outlineLevel="0" collapsed="false">
      <c r="A187" s="0" t="s">
        <v>314</v>
      </c>
      <c r="B187" s="70" t="n">
        <v>238.3</v>
      </c>
      <c r="C187" s="0" t="s">
        <v>314</v>
      </c>
      <c r="D187" s="70" t="n">
        <v>225.9</v>
      </c>
      <c r="E187" s="0" t="s">
        <v>314</v>
      </c>
      <c r="F187" s="0" t="n">
        <v>63229</v>
      </c>
      <c r="G187" s="71" t="n">
        <f aca="false">B187*$G$138/100</f>
        <v>27.6428</v>
      </c>
      <c r="H187" s="71" t="n">
        <f aca="false">D187*$H$138</f>
        <v>10.0917525773196</v>
      </c>
      <c r="I187" s="71" t="n">
        <f aca="false">$I$138*F187</f>
        <v>6.10908212560387</v>
      </c>
      <c r="J187" s="71" t="str">
        <f aca="false">E187</f>
        <v>2023 Q2</v>
      </c>
      <c r="K187" s="72" t="n">
        <f aca="false">G187/H187</f>
        <v>2.73914761466953</v>
      </c>
      <c r="L187" s="72" t="n">
        <f aca="false">I187/H187</f>
        <v>0.605353934195091</v>
      </c>
      <c r="M187" s="0" t="n">
        <f aca="false">G187/I187</f>
        <v>4.52486960097424</v>
      </c>
    </row>
    <row r="188" customFormat="false" ht="14.65" hidden="false" customHeight="false" outlineLevel="0" collapsed="false">
      <c r="A188" s="0" t="s">
        <v>315</v>
      </c>
      <c r="B188" s="70" t="n">
        <v>217.7</v>
      </c>
      <c r="C188" s="0" t="s">
        <v>315</v>
      </c>
      <c r="D188" s="70" t="n">
        <v>168.9</v>
      </c>
      <c r="E188" s="0" t="s">
        <v>315</v>
      </c>
      <c r="F188" s="0" t="n">
        <v>72260</v>
      </c>
      <c r="G188" s="71" t="n">
        <f aca="false">B188*$G$138/100</f>
        <v>25.2532</v>
      </c>
      <c r="H188" s="71" t="n">
        <f aca="false">D188*$H$138</f>
        <v>7.54536082474227</v>
      </c>
      <c r="I188" s="71" t="n">
        <f aca="false">$I$138*F188</f>
        <v>6.9816425120773</v>
      </c>
      <c r="J188" s="71" t="str">
        <f aca="false">E188</f>
        <v>2023 Q3</v>
      </c>
      <c r="K188" s="72" t="n">
        <f aca="false">G188/H188</f>
        <v>3.34685120918158</v>
      </c>
      <c r="L188" s="72" t="n">
        <f aca="false">I188/H188</f>
        <v>0.92528941613813</v>
      </c>
      <c r="M188" s="0" t="n">
        <f aca="false">G188/I188</f>
        <v>3.61708580127318</v>
      </c>
    </row>
    <row r="189" customFormat="false" ht="14.65" hidden="false" customHeight="false" outlineLevel="0" collapsed="false">
      <c r="A189" s="0" t="s">
        <v>316</v>
      </c>
      <c r="B189" s="70" t="n">
        <v>201.4</v>
      </c>
      <c r="C189" s="0" t="s">
        <v>316</v>
      </c>
      <c r="D189" s="70" t="n">
        <v>157</v>
      </c>
      <c r="E189" s="0" t="s">
        <v>316</v>
      </c>
      <c r="F189" s="0" t="n">
        <v>76744</v>
      </c>
      <c r="G189" s="71" t="n">
        <f aca="false">B189*$G$138/100</f>
        <v>23.3624</v>
      </c>
      <c r="H189" s="71" t="n">
        <f aca="false">D189*$H$138</f>
        <v>7.01374570446735</v>
      </c>
      <c r="I189" s="71" t="n">
        <f aca="false">$I$138*F189</f>
        <v>7.41487922705314</v>
      </c>
      <c r="J189" s="71" t="str">
        <f aca="false">E189</f>
        <v>2023 Q4</v>
      </c>
      <c r="K189" s="72" t="n">
        <f aca="false">G189/H189</f>
        <v>3.33094483096521</v>
      </c>
      <c r="L189" s="72" t="n">
        <f aca="false">I189/H189</f>
        <v>1.05719248166216</v>
      </c>
      <c r="M189" s="0" t="n">
        <f aca="false">G189/I189</f>
        <v>3.15074585635359</v>
      </c>
    </row>
    <row r="190" customFormat="false" ht="14.65" hidden="false" customHeight="false" outlineLevel="0" collapsed="false">
      <c r="A190" s="0" t="s">
        <v>317</v>
      </c>
      <c r="B190" s="70" t="n">
        <v>209.6</v>
      </c>
      <c r="C190" s="0" t="s">
        <v>317</v>
      </c>
      <c r="D190" s="70" t="n">
        <v>167.7</v>
      </c>
      <c r="E190" s="0" t="s">
        <v>317</v>
      </c>
      <c r="F190" s="0" t="n">
        <v>71093</v>
      </c>
      <c r="G190" s="71" t="n">
        <f aca="false">B190*$G$138/100</f>
        <v>24.3136</v>
      </c>
      <c r="H190" s="71" t="n">
        <f aca="false">D190*$H$138</f>
        <v>7.49175257731959</v>
      </c>
      <c r="I190" s="71" t="n">
        <f aca="false">$I$138*F190</f>
        <v>6.86888888888889</v>
      </c>
      <c r="J190" s="71" t="str">
        <f aca="false">E190</f>
        <v>2024 Q1</v>
      </c>
      <c r="K190" s="72" t="n">
        <f aca="false">G190/H190</f>
        <v>3.24538213843402</v>
      </c>
      <c r="L190" s="72" t="n">
        <f aca="false">I190/H190</f>
        <v>0.916860082870816</v>
      </c>
      <c r="M190" s="0" t="n">
        <f aca="false">G190/I190</f>
        <v>3.5396700097056</v>
      </c>
    </row>
    <row r="191" customFormat="false" ht="14.65" hidden="false" customHeight="false" outlineLevel="0" collapsed="false">
      <c r="A191" s="0" t="s">
        <v>318</v>
      </c>
      <c r="B191" s="70" t="n">
        <v>188.1</v>
      </c>
      <c r="C191" s="0" t="s">
        <v>318</v>
      </c>
      <c r="D191" s="70" t="n">
        <v>141.3</v>
      </c>
      <c r="E191" s="0" t="s">
        <v>318</v>
      </c>
      <c r="F191" s="0" t="n">
        <v>66088</v>
      </c>
      <c r="G191" s="71" t="n">
        <f aca="false">B191*$G$138/100</f>
        <v>21.8196</v>
      </c>
      <c r="H191" s="71" t="n">
        <f aca="false">D191*$H$138</f>
        <v>6.31237113402062</v>
      </c>
      <c r="I191" s="71" t="n">
        <f aca="false">$I$138*F191</f>
        <v>6.38531400966184</v>
      </c>
      <c r="J191" s="71" t="str">
        <f aca="false">E191</f>
        <v>2024 Q2</v>
      </c>
      <c r="K191" s="72" t="n">
        <f aca="false">G191/H191</f>
        <v>3.45664086232239</v>
      </c>
      <c r="L191" s="72" t="n">
        <f aca="false">I191/H191</f>
        <v>1.01155554293189</v>
      </c>
      <c r="M191" s="0" t="n">
        <f aca="false">G191/I191</f>
        <v>3.41715379494008</v>
      </c>
    </row>
    <row r="192" customFormat="false" ht="14.65" hidden="false" customHeight="false" outlineLevel="0" collapsed="false">
      <c r="A192" s="0" t="s">
        <v>319</v>
      </c>
      <c r="B192" s="70" t="n">
        <v>175.3</v>
      </c>
      <c r="C192" s="0" t="s">
        <v>319</v>
      </c>
      <c r="D192" s="70" t="n">
        <v>130.3</v>
      </c>
      <c r="E192" s="0" t="s">
        <v>319</v>
      </c>
      <c r="F192" s="0" t="n">
        <v>62150</v>
      </c>
      <c r="G192" s="71" t="n">
        <f aca="false">B192*$G$138/100</f>
        <v>20.3348</v>
      </c>
      <c r="H192" s="71" t="n">
        <f aca="false">D192*$H$138</f>
        <v>5.82096219931272</v>
      </c>
      <c r="I192" s="71" t="n">
        <f aca="false">$I$138*F192</f>
        <v>6.0048309178744</v>
      </c>
      <c r="J192" s="71" t="str">
        <f aca="false">E192</f>
        <v>2024 Q3</v>
      </c>
      <c r="K192" s="72" t="n">
        <f aca="false">G192/H192</f>
        <v>3.4933743432316</v>
      </c>
      <c r="L192" s="72" t="n">
        <f aca="false">I192/H192</f>
        <v>1.03158734110718</v>
      </c>
      <c r="M192" s="0" t="n">
        <f aca="false">G192/I192</f>
        <v>3.38640675784393</v>
      </c>
    </row>
    <row r="193" customFormat="false" ht="14.65" hidden="false" customHeight="false" outlineLevel="0" collapsed="false">
      <c r="A193" s="0" t="s">
        <v>320</v>
      </c>
      <c r="B193" s="70" t="n">
        <v>188.9</v>
      </c>
      <c r="C193" s="0" t="s">
        <v>320</v>
      </c>
      <c r="D193" s="70" t="n">
        <v>145.5</v>
      </c>
      <c r="E193" s="0" t="s">
        <v>320</v>
      </c>
      <c r="F193" s="0" t="n">
        <v>60012</v>
      </c>
      <c r="G193" s="71" t="n">
        <f aca="false">B193*$G$138/100</f>
        <v>21.9124</v>
      </c>
      <c r="H193" s="71" t="n">
        <f aca="false">D193*$H$138</f>
        <v>6.5</v>
      </c>
      <c r="I193" s="71" t="n">
        <f aca="false">$I$138*F193</f>
        <v>5.79826086956522</v>
      </c>
      <c r="J193" s="71" t="str">
        <f aca="false">E193</f>
        <v>2024 Q4</v>
      </c>
      <c r="K193" s="72" t="n">
        <f aca="false">G193/H193</f>
        <v>3.37113846153846</v>
      </c>
      <c r="L193" s="72" t="n">
        <f aca="false">I193/H193</f>
        <v>0.892040133779264</v>
      </c>
      <c r="M193" s="0" t="n">
        <f aca="false">G193/I193</f>
        <v>3.77913317336533</v>
      </c>
    </row>
    <row r="194" customFormat="false" ht="14.65" hidden="false" customHeight="false" outlineLevel="0" collapsed="false">
      <c r="A194" s="0" t="s">
        <v>321</v>
      </c>
      <c r="B194" s="70" t="n">
        <v>191.2</v>
      </c>
      <c r="C194" s="0" t="s">
        <v>321</v>
      </c>
      <c r="D194" s="70" t="n">
        <v>147.5</v>
      </c>
      <c r="G194" s="71" t="n">
        <f aca="false">B194*$G$138/100</f>
        <v>22.1792</v>
      </c>
      <c r="H194" s="71" t="n">
        <f aca="false">D194*$H$138</f>
        <v>6.5893470790378</v>
      </c>
      <c r="I194" s="71" t="n">
        <f aca="false">$I$138*F194</f>
        <v>0</v>
      </c>
      <c r="J194" s="71"/>
    </row>
    <row r="195" customFormat="false" ht="14.65" hidden="false" customHeight="false" outlineLevel="0" collapsed="false">
      <c r="A195" s="0" t="s">
        <v>322</v>
      </c>
      <c r="B195" s="70" t="n">
        <v>196.7</v>
      </c>
      <c r="C195" s="0" t="s">
        <v>322</v>
      </c>
      <c r="D195" s="70" t="n">
        <v>158.6</v>
      </c>
      <c r="G195" s="71" t="n">
        <f aca="false">B195*$G$138/100</f>
        <v>22.8172</v>
      </c>
      <c r="H195" s="71" t="n">
        <f aca="false">D195*$H$138</f>
        <v>7.08522336769759</v>
      </c>
      <c r="I195" s="71" t="n">
        <f aca="false">$I$138*F195</f>
        <v>0</v>
      </c>
      <c r="J195" s="71"/>
    </row>
    <row r="196" customFormat="false" ht="14.65" hidden="false" customHeight="false" outlineLevel="0" collapsed="false">
      <c r="A196" s="0" t="s">
        <v>323</v>
      </c>
      <c r="B196" s="70" t="n">
        <v>33.1</v>
      </c>
    </row>
    <row r="197" customFormat="false" ht="14.65" hidden="false" customHeight="false" outlineLevel="0" collapsed="false">
      <c r="A197" s="0" t="s">
        <v>324</v>
      </c>
      <c r="B197" s="70" t="n">
        <v>33.1</v>
      </c>
    </row>
    <row r="198" customFormat="false" ht="14.65" hidden="false" customHeight="false" outlineLevel="0" collapsed="false">
      <c r="A198" s="0" t="s">
        <v>325</v>
      </c>
      <c r="B198" s="70" t="n">
        <v>33.1</v>
      </c>
    </row>
    <row r="199" customFormat="false" ht="14.65" hidden="false" customHeight="false" outlineLevel="0" collapsed="false">
      <c r="A199" s="0" t="s">
        <v>326</v>
      </c>
      <c r="B199" s="70" t="n">
        <v>33.7</v>
      </c>
    </row>
    <row r="200" customFormat="false" ht="14.65" hidden="false" customHeight="false" outlineLevel="0" collapsed="false">
      <c r="A200" s="0" t="s">
        <v>327</v>
      </c>
      <c r="B200" s="70" t="n">
        <v>34.6</v>
      </c>
    </row>
    <row r="201" customFormat="false" ht="14.65" hidden="false" customHeight="false" outlineLevel="0" collapsed="false">
      <c r="A201" s="0" t="s">
        <v>328</v>
      </c>
      <c r="B201" s="70" t="n">
        <v>35.4</v>
      </c>
    </row>
    <row r="202" customFormat="false" ht="12.75" hidden="false" customHeight="false" outlineLevel="0" collapsed="false">
      <c r="A202" s="0" t="s">
        <v>329</v>
      </c>
      <c r="B202" s="70" t="n">
        <v>35.9</v>
      </c>
    </row>
    <row r="203" customFormat="false" ht="12.75" hidden="false" customHeight="false" outlineLevel="0" collapsed="false">
      <c r="A203" s="0" t="s">
        <v>330</v>
      </c>
      <c r="B203" s="70" t="n">
        <v>35.9</v>
      </c>
    </row>
    <row r="204" customFormat="false" ht="12.75" hidden="false" customHeight="false" outlineLevel="0" collapsed="false">
      <c r="A204" s="0" t="s">
        <v>331</v>
      </c>
      <c r="B204" s="70" t="n">
        <v>35.9</v>
      </c>
    </row>
    <row r="205" customFormat="false" ht="12.75" hidden="false" customHeight="false" outlineLevel="0" collapsed="false">
      <c r="A205" s="0" t="s">
        <v>332</v>
      </c>
      <c r="B205" s="70" t="n">
        <v>35.9</v>
      </c>
    </row>
    <row r="206" customFormat="false" ht="12.75" hidden="false" customHeight="false" outlineLevel="0" collapsed="false">
      <c r="A206" s="0" t="s">
        <v>333</v>
      </c>
      <c r="B206" s="70" t="n">
        <v>35.9</v>
      </c>
    </row>
    <row r="207" customFormat="false" ht="12.75" hidden="false" customHeight="false" outlineLevel="0" collapsed="false">
      <c r="A207" s="0" t="s">
        <v>334</v>
      </c>
      <c r="B207" s="70" t="n">
        <v>35.9</v>
      </c>
    </row>
    <row r="208" customFormat="false" ht="12.75" hidden="false" customHeight="false" outlineLevel="0" collapsed="false">
      <c r="A208" s="0" t="s">
        <v>335</v>
      </c>
      <c r="B208" s="70" t="n">
        <v>35.9</v>
      </c>
    </row>
    <row r="209" customFormat="false" ht="12.75" hidden="false" customHeight="false" outlineLevel="0" collapsed="false">
      <c r="A209" s="0" t="s">
        <v>336</v>
      </c>
      <c r="B209" s="70" t="n">
        <v>35.9</v>
      </c>
    </row>
    <row r="210" customFormat="false" ht="12.75" hidden="false" customHeight="false" outlineLevel="0" collapsed="false">
      <c r="A210" s="0" t="s">
        <v>337</v>
      </c>
      <c r="B210" s="70" t="n">
        <v>35.9</v>
      </c>
    </row>
    <row r="211" customFormat="false" ht="12.75" hidden="false" customHeight="false" outlineLevel="0" collapsed="false">
      <c r="A211" s="0" t="s">
        <v>338</v>
      </c>
      <c r="B211" s="70" t="n">
        <v>36.4</v>
      </c>
    </row>
    <row r="212" customFormat="false" ht="12.75" hidden="false" customHeight="false" outlineLevel="0" collapsed="false">
      <c r="A212" s="0" t="s">
        <v>339</v>
      </c>
      <c r="B212" s="70" t="n">
        <v>37.1</v>
      </c>
    </row>
    <row r="213" customFormat="false" ht="12.75" hidden="false" customHeight="false" outlineLevel="0" collapsed="false">
      <c r="A213" s="0" t="s">
        <v>340</v>
      </c>
      <c r="B213" s="70" t="n">
        <v>37.9</v>
      </c>
    </row>
    <row r="214" customFormat="false" ht="12.75" hidden="false" customHeight="false" outlineLevel="0" collapsed="false">
      <c r="A214" s="0" t="s">
        <v>341</v>
      </c>
      <c r="B214" s="70" t="n">
        <v>38.3</v>
      </c>
    </row>
    <row r="215" customFormat="false" ht="12.75" hidden="false" customHeight="false" outlineLevel="0" collapsed="false">
      <c r="A215" s="0" t="s">
        <v>342</v>
      </c>
      <c r="B215" s="70" t="n">
        <v>38.3</v>
      </c>
    </row>
    <row r="216" customFormat="false" ht="12.75" hidden="false" customHeight="false" outlineLevel="0" collapsed="false">
      <c r="A216" s="0" t="s">
        <v>343</v>
      </c>
      <c r="B216" s="70" t="n">
        <v>38.3</v>
      </c>
    </row>
    <row r="217" customFormat="false" ht="12.75" hidden="false" customHeight="false" outlineLevel="0" collapsed="false">
      <c r="A217" s="0" t="s">
        <v>344</v>
      </c>
      <c r="B217" s="70" t="n">
        <v>38.3</v>
      </c>
    </row>
    <row r="218" customFormat="false" ht="12.75" hidden="false" customHeight="false" outlineLevel="0" collapsed="false">
      <c r="A218" s="0" t="s">
        <v>345</v>
      </c>
      <c r="B218" s="70" t="n">
        <v>38.3</v>
      </c>
    </row>
    <row r="219" customFormat="false" ht="12.75" hidden="false" customHeight="false" outlineLevel="0" collapsed="false">
      <c r="A219" s="0" t="s">
        <v>346</v>
      </c>
      <c r="B219" s="70" t="n">
        <v>38.3</v>
      </c>
    </row>
    <row r="220" customFormat="false" ht="12.75" hidden="false" customHeight="false" outlineLevel="0" collapsed="false">
      <c r="A220" s="0" t="s">
        <v>347</v>
      </c>
      <c r="B220" s="70" t="n">
        <v>38.3</v>
      </c>
    </row>
    <row r="221" customFormat="false" ht="12.75" hidden="false" customHeight="false" outlineLevel="0" collapsed="false">
      <c r="A221" s="0" t="s">
        <v>348</v>
      </c>
      <c r="B221" s="70" t="n">
        <v>38.3</v>
      </c>
    </row>
    <row r="222" customFormat="false" ht="12.75" hidden="false" customHeight="false" outlineLevel="0" collapsed="false">
      <c r="A222" s="0" t="s">
        <v>349</v>
      </c>
      <c r="B222" s="70" t="n">
        <v>38.3</v>
      </c>
    </row>
    <row r="223" customFormat="false" ht="12.75" hidden="false" customHeight="false" outlineLevel="0" collapsed="false">
      <c r="A223" s="0" t="s">
        <v>350</v>
      </c>
      <c r="B223" s="70" t="n">
        <v>38.7</v>
      </c>
    </row>
    <row r="224" customFormat="false" ht="12.75" hidden="false" customHeight="false" outlineLevel="0" collapsed="false">
      <c r="A224" s="0" t="s">
        <v>351</v>
      </c>
      <c r="B224" s="70" t="n">
        <v>40.1</v>
      </c>
    </row>
    <row r="225" customFormat="false" ht="12.75" hidden="false" customHeight="false" outlineLevel="0" collapsed="false">
      <c r="A225" s="0" t="s">
        <v>352</v>
      </c>
      <c r="B225" s="70" t="n">
        <v>41.1</v>
      </c>
    </row>
    <row r="226" customFormat="false" ht="12.75" hidden="false" customHeight="false" outlineLevel="0" collapsed="false">
      <c r="A226" s="0" t="s">
        <v>353</v>
      </c>
      <c r="B226" s="70" t="n">
        <v>41.8</v>
      </c>
    </row>
    <row r="227" customFormat="false" ht="12.75" hidden="false" customHeight="false" outlineLevel="0" collapsed="false">
      <c r="A227" s="0" t="s">
        <v>354</v>
      </c>
      <c r="B227" s="70" t="n">
        <v>41.8</v>
      </c>
    </row>
    <row r="228" customFormat="false" ht="12.75" hidden="false" customHeight="false" outlineLevel="0" collapsed="false">
      <c r="A228" s="0" t="s">
        <v>355</v>
      </c>
      <c r="B228" s="70" t="n">
        <v>41.8</v>
      </c>
    </row>
    <row r="229" customFormat="false" ht="12.75" hidden="false" customHeight="false" outlineLevel="0" collapsed="false">
      <c r="A229" s="0" t="s">
        <v>356</v>
      </c>
      <c r="B229" s="70" t="n">
        <v>41.8</v>
      </c>
    </row>
    <row r="230" customFormat="false" ht="12.75" hidden="false" customHeight="false" outlineLevel="0" collapsed="false">
      <c r="A230" s="0" t="s">
        <v>357</v>
      </c>
      <c r="B230" s="70" t="n">
        <v>41.8</v>
      </c>
    </row>
    <row r="231" customFormat="false" ht="12.75" hidden="false" customHeight="false" outlineLevel="0" collapsed="false">
      <c r="A231" s="0" t="s">
        <v>358</v>
      </c>
      <c r="B231" s="70" t="n">
        <v>41.8</v>
      </c>
    </row>
    <row r="232" customFormat="false" ht="12.75" hidden="false" customHeight="false" outlineLevel="0" collapsed="false">
      <c r="A232" s="0" t="s">
        <v>359</v>
      </c>
      <c r="B232" s="70" t="n">
        <v>41.8</v>
      </c>
    </row>
    <row r="233" customFormat="false" ht="12.75" hidden="false" customHeight="false" outlineLevel="0" collapsed="false">
      <c r="A233" s="0" t="s">
        <v>360</v>
      </c>
      <c r="B233" s="70" t="n">
        <v>41.8</v>
      </c>
    </row>
    <row r="234" customFormat="false" ht="12.75" hidden="false" customHeight="false" outlineLevel="0" collapsed="false">
      <c r="A234" s="0" t="s">
        <v>361</v>
      </c>
      <c r="B234" s="70" t="n">
        <v>41.8</v>
      </c>
    </row>
    <row r="235" customFormat="false" ht="12.75" hidden="false" customHeight="false" outlineLevel="0" collapsed="false">
      <c r="A235" s="0" t="s">
        <v>362</v>
      </c>
      <c r="B235" s="70" t="n">
        <v>42.5</v>
      </c>
    </row>
    <row r="236" customFormat="false" ht="12.75" hidden="false" customHeight="false" outlineLevel="0" collapsed="false">
      <c r="A236" s="0" t="s">
        <v>363</v>
      </c>
      <c r="B236" s="70" t="n">
        <v>43.9</v>
      </c>
    </row>
    <row r="237" customFormat="false" ht="12.75" hidden="false" customHeight="false" outlineLevel="0" collapsed="false">
      <c r="A237" s="0" t="s">
        <v>364</v>
      </c>
      <c r="B237" s="70" t="n">
        <v>45.3</v>
      </c>
    </row>
    <row r="238" customFormat="false" ht="12.75" hidden="false" customHeight="false" outlineLevel="0" collapsed="false">
      <c r="A238" s="0" t="s">
        <v>365</v>
      </c>
      <c r="B238" s="70" t="n">
        <v>46.2</v>
      </c>
    </row>
    <row r="239" customFormat="false" ht="12.75" hidden="false" customHeight="false" outlineLevel="0" collapsed="false">
      <c r="A239" s="0" t="s">
        <v>366</v>
      </c>
      <c r="B239" s="70" t="n">
        <v>46.2</v>
      </c>
    </row>
    <row r="240" customFormat="false" ht="12.75" hidden="false" customHeight="false" outlineLevel="0" collapsed="false">
      <c r="A240" s="0" t="s">
        <v>367</v>
      </c>
      <c r="B240" s="70" t="n">
        <v>46.2</v>
      </c>
    </row>
    <row r="241" customFormat="false" ht="12.75" hidden="false" customHeight="false" outlineLevel="0" collapsed="false">
      <c r="A241" s="0" t="s">
        <v>368</v>
      </c>
      <c r="B241" s="70" t="n">
        <v>46.2</v>
      </c>
    </row>
    <row r="242" customFormat="false" ht="12.75" hidden="false" customHeight="false" outlineLevel="0" collapsed="false">
      <c r="A242" s="0" t="s">
        <v>369</v>
      </c>
      <c r="B242" s="70" t="n">
        <v>46.2</v>
      </c>
    </row>
    <row r="243" customFormat="false" ht="12.75" hidden="false" customHeight="false" outlineLevel="0" collapsed="false">
      <c r="A243" s="0" t="s">
        <v>370</v>
      </c>
      <c r="B243" s="70" t="n">
        <v>46.2</v>
      </c>
    </row>
    <row r="244" customFormat="false" ht="12.75" hidden="false" customHeight="false" outlineLevel="0" collapsed="false">
      <c r="A244" s="0" t="s">
        <v>371</v>
      </c>
      <c r="B244" s="70" t="n">
        <v>46.2</v>
      </c>
    </row>
    <row r="245" customFormat="false" ht="12.75" hidden="false" customHeight="false" outlineLevel="0" collapsed="false">
      <c r="A245" s="0" t="s">
        <v>372</v>
      </c>
      <c r="B245" s="70" t="n">
        <v>46.2</v>
      </c>
    </row>
    <row r="246" customFormat="false" ht="12.75" hidden="false" customHeight="false" outlineLevel="0" collapsed="false">
      <c r="A246" s="0" t="s">
        <v>373</v>
      </c>
      <c r="B246" s="70" t="n">
        <v>46.2</v>
      </c>
    </row>
    <row r="247" customFormat="false" ht="12.75" hidden="false" customHeight="false" outlineLevel="0" collapsed="false">
      <c r="A247" s="0" t="s">
        <v>374</v>
      </c>
      <c r="B247" s="70" t="n">
        <v>46.3</v>
      </c>
    </row>
    <row r="248" customFormat="false" ht="12.75" hidden="false" customHeight="false" outlineLevel="0" collapsed="false">
      <c r="A248" s="0" t="s">
        <v>375</v>
      </c>
      <c r="B248" s="70" t="n">
        <v>46.6</v>
      </c>
    </row>
    <row r="249" customFormat="false" ht="12.75" hidden="false" customHeight="false" outlineLevel="0" collapsed="false">
      <c r="A249" s="0" t="s">
        <v>376</v>
      </c>
      <c r="B249" s="70" t="n">
        <v>47</v>
      </c>
    </row>
    <row r="250" customFormat="false" ht="12.75" hidden="false" customHeight="false" outlineLevel="0" collapsed="false">
      <c r="A250" s="0" t="s">
        <v>377</v>
      </c>
      <c r="B250" s="70" t="n">
        <v>47.2</v>
      </c>
    </row>
    <row r="251" customFormat="false" ht="12.75" hidden="false" customHeight="false" outlineLevel="0" collapsed="false">
      <c r="A251" s="0" t="s">
        <v>378</v>
      </c>
      <c r="B251" s="70" t="n">
        <v>47.2</v>
      </c>
    </row>
    <row r="252" customFormat="false" ht="12.75" hidden="false" customHeight="false" outlineLevel="0" collapsed="false">
      <c r="A252" s="0" t="s">
        <v>379</v>
      </c>
      <c r="B252" s="70" t="n">
        <v>47.2</v>
      </c>
    </row>
    <row r="253" customFormat="false" ht="12.75" hidden="false" customHeight="false" outlineLevel="0" collapsed="false">
      <c r="A253" s="0" t="s">
        <v>380</v>
      </c>
      <c r="B253" s="70" t="n">
        <v>47.2</v>
      </c>
    </row>
    <row r="254" customFormat="false" ht="12.75" hidden="false" customHeight="false" outlineLevel="0" collapsed="false">
      <c r="A254" s="0" t="s">
        <v>381</v>
      </c>
      <c r="B254" s="70" t="n">
        <v>47.2</v>
      </c>
    </row>
    <row r="255" customFormat="false" ht="12.75" hidden="false" customHeight="false" outlineLevel="0" collapsed="false">
      <c r="A255" s="0" t="s">
        <v>382</v>
      </c>
      <c r="B255" s="70" t="n">
        <v>47.2</v>
      </c>
    </row>
    <row r="256" customFormat="false" ht="12.75" hidden="false" customHeight="false" outlineLevel="0" collapsed="false">
      <c r="A256" s="0" t="s">
        <v>383</v>
      </c>
      <c r="B256" s="70" t="n">
        <v>47.2</v>
      </c>
    </row>
    <row r="257" customFormat="false" ht="12.75" hidden="false" customHeight="false" outlineLevel="0" collapsed="false">
      <c r="A257" s="0" t="s">
        <v>384</v>
      </c>
      <c r="B257" s="70" t="n">
        <v>47.2</v>
      </c>
    </row>
    <row r="258" customFormat="false" ht="12.75" hidden="false" customHeight="false" outlineLevel="0" collapsed="false">
      <c r="A258" s="0" t="s">
        <v>385</v>
      </c>
      <c r="B258" s="70" t="n">
        <v>47.2</v>
      </c>
    </row>
    <row r="259" customFormat="false" ht="12.75" hidden="false" customHeight="false" outlineLevel="0" collapsed="false">
      <c r="A259" s="0" t="s">
        <v>386</v>
      </c>
      <c r="B259" s="70" t="n">
        <v>47.1</v>
      </c>
    </row>
    <row r="260" customFormat="false" ht="12.75" hidden="false" customHeight="false" outlineLevel="0" collapsed="false">
      <c r="A260" s="0" t="s">
        <v>387</v>
      </c>
      <c r="B260" s="70" t="n">
        <v>46.7</v>
      </c>
    </row>
    <row r="261" customFormat="false" ht="12.75" hidden="false" customHeight="false" outlineLevel="0" collapsed="false">
      <c r="A261" s="0" t="s">
        <v>388</v>
      </c>
      <c r="B261" s="70" t="n">
        <v>46.5</v>
      </c>
    </row>
    <row r="262" customFormat="false" ht="12.75" hidden="false" customHeight="false" outlineLevel="0" collapsed="false">
      <c r="A262" s="0" t="s">
        <v>389</v>
      </c>
      <c r="B262" s="70" t="n">
        <v>46.3</v>
      </c>
    </row>
    <row r="263" customFormat="false" ht="12.75" hidden="false" customHeight="false" outlineLevel="0" collapsed="false">
      <c r="A263" s="0" t="s">
        <v>390</v>
      </c>
      <c r="B263" s="70" t="n">
        <v>46.3</v>
      </c>
    </row>
    <row r="264" customFormat="false" ht="12.75" hidden="false" customHeight="false" outlineLevel="0" collapsed="false">
      <c r="A264" s="0" t="s">
        <v>391</v>
      </c>
      <c r="B264" s="70" t="n">
        <v>46.4</v>
      </c>
    </row>
    <row r="265" customFormat="false" ht="12.75" hidden="false" customHeight="false" outlineLevel="0" collapsed="false">
      <c r="A265" s="0" t="s">
        <v>392</v>
      </c>
      <c r="B265" s="70" t="n">
        <v>46.4</v>
      </c>
    </row>
    <row r="266" customFormat="false" ht="12.75" hidden="false" customHeight="false" outlineLevel="0" collapsed="false">
      <c r="A266" s="0" t="s">
        <v>393</v>
      </c>
      <c r="B266" s="70" t="n">
        <v>46.3</v>
      </c>
    </row>
    <row r="267" customFormat="false" ht="12.75" hidden="false" customHeight="false" outlineLevel="0" collapsed="false">
      <c r="A267" s="0" t="s">
        <v>394</v>
      </c>
      <c r="B267" s="70" t="n">
        <v>46.2</v>
      </c>
    </row>
    <row r="268" customFormat="false" ht="12.75" hidden="false" customHeight="false" outlineLevel="0" collapsed="false">
      <c r="A268" s="0" t="s">
        <v>395</v>
      </c>
      <c r="B268" s="70" t="n">
        <v>46.1</v>
      </c>
    </row>
    <row r="269" customFormat="false" ht="12.75" hidden="false" customHeight="false" outlineLevel="0" collapsed="false">
      <c r="A269" s="0" t="s">
        <v>396</v>
      </c>
      <c r="B269" s="70" t="n">
        <v>45.8</v>
      </c>
    </row>
    <row r="270" customFormat="false" ht="12.75" hidden="false" customHeight="false" outlineLevel="0" collapsed="false">
      <c r="A270" s="0" t="s">
        <v>397</v>
      </c>
      <c r="B270" s="70" t="n">
        <v>45.6</v>
      </c>
    </row>
    <row r="271" customFormat="false" ht="12.75" hidden="false" customHeight="false" outlineLevel="0" collapsed="false">
      <c r="A271" s="0" t="s">
        <v>398</v>
      </c>
      <c r="B271" s="70" t="n">
        <v>49.1</v>
      </c>
    </row>
    <row r="272" customFormat="false" ht="12.75" hidden="false" customHeight="false" outlineLevel="0" collapsed="false">
      <c r="A272" s="0" t="s">
        <v>399</v>
      </c>
      <c r="B272" s="70" t="n">
        <v>48.9</v>
      </c>
    </row>
    <row r="273" customFormat="false" ht="12.75" hidden="false" customHeight="false" outlineLevel="0" collapsed="false">
      <c r="A273" s="0" t="s">
        <v>400</v>
      </c>
      <c r="B273" s="70" t="n">
        <v>48.8</v>
      </c>
    </row>
    <row r="274" customFormat="false" ht="12.75" hidden="false" customHeight="false" outlineLevel="0" collapsed="false">
      <c r="A274" s="0" t="s">
        <v>401</v>
      </c>
      <c r="B274" s="70" t="n">
        <v>49.1</v>
      </c>
    </row>
    <row r="275" customFormat="false" ht="12.75" hidden="false" customHeight="false" outlineLevel="0" collapsed="false">
      <c r="A275" s="0" t="s">
        <v>402</v>
      </c>
      <c r="B275" s="70" t="n">
        <v>49.3</v>
      </c>
    </row>
    <row r="276" customFormat="false" ht="12.75" hidden="false" customHeight="false" outlineLevel="0" collapsed="false">
      <c r="A276" s="0" t="s">
        <v>403</v>
      </c>
      <c r="B276" s="70" t="n">
        <v>49.2</v>
      </c>
    </row>
    <row r="277" customFormat="false" ht="12.75" hidden="false" customHeight="false" outlineLevel="0" collapsed="false">
      <c r="A277" s="0" t="s">
        <v>404</v>
      </c>
      <c r="B277" s="70" t="n">
        <v>49</v>
      </c>
    </row>
    <row r="278" customFormat="false" ht="12.75" hidden="false" customHeight="false" outlineLevel="0" collapsed="false">
      <c r="A278" s="0" t="s">
        <v>405</v>
      </c>
      <c r="B278" s="70" t="n">
        <v>48.9</v>
      </c>
    </row>
    <row r="279" customFormat="false" ht="12.75" hidden="false" customHeight="false" outlineLevel="0" collapsed="false">
      <c r="A279" s="0" t="s">
        <v>406</v>
      </c>
      <c r="B279" s="70" t="n">
        <v>48.9</v>
      </c>
    </row>
    <row r="280" customFormat="false" ht="12.75" hidden="false" customHeight="false" outlineLevel="0" collapsed="false">
      <c r="A280" s="0" t="s">
        <v>407</v>
      </c>
      <c r="B280" s="70" t="n">
        <v>49</v>
      </c>
    </row>
    <row r="281" customFormat="false" ht="12.75" hidden="false" customHeight="false" outlineLevel="0" collapsed="false">
      <c r="A281" s="0" t="s">
        <v>408</v>
      </c>
      <c r="B281" s="70" t="n">
        <v>48.9</v>
      </c>
    </row>
    <row r="282" customFormat="false" ht="12.75" hidden="false" customHeight="false" outlineLevel="0" collapsed="false">
      <c r="A282" s="0" t="s">
        <v>409</v>
      </c>
      <c r="B282" s="70" t="n">
        <v>48.9</v>
      </c>
    </row>
    <row r="283" customFormat="false" ht="12.75" hidden="false" customHeight="false" outlineLevel="0" collapsed="false">
      <c r="A283" s="0" t="s">
        <v>410</v>
      </c>
      <c r="B283" s="70" t="n">
        <v>48.9</v>
      </c>
    </row>
    <row r="284" customFormat="false" ht="12.75" hidden="false" customHeight="false" outlineLevel="0" collapsed="false">
      <c r="A284" s="0" t="s">
        <v>411</v>
      </c>
      <c r="B284" s="70" t="n">
        <v>48.8</v>
      </c>
    </row>
    <row r="285" customFormat="false" ht="12.75" hidden="false" customHeight="false" outlineLevel="0" collapsed="false">
      <c r="A285" s="0" t="s">
        <v>412</v>
      </c>
      <c r="B285" s="70" t="n">
        <v>48.8</v>
      </c>
    </row>
    <row r="286" customFormat="false" ht="12.75" hidden="false" customHeight="false" outlineLevel="0" collapsed="false">
      <c r="A286" s="0" t="s">
        <v>413</v>
      </c>
      <c r="B286" s="70" t="n">
        <v>48.9</v>
      </c>
    </row>
    <row r="287" customFormat="false" ht="12.75" hidden="false" customHeight="false" outlineLevel="0" collapsed="false">
      <c r="A287" s="0" t="s">
        <v>414</v>
      </c>
      <c r="B287" s="70" t="n">
        <v>48.9</v>
      </c>
    </row>
    <row r="288" customFormat="false" ht="12.75" hidden="false" customHeight="false" outlineLevel="0" collapsed="false">
      <c r="A288" s="0" t="s">
        <v>415</v>
      </c>
      <c r="B288" s="70" t="n">
        <v>48.9</v>
      </c>
    </row>
    <row r="289" customFormat="false" ht="12.75" hidden="false" customHeight="false" outlineLevel="0" collapsed="false">
      <c r="A289" s="0" t="s">
        <v>416</v>
      </c>
      <c r="B289" s="70" t="n">
        <v>48.8</v>
      </c>
    </row>
    <row r="290" customFormat="false" ht="12.75" hidden="false" customHeight="false" outlineLevel="0" collapsed="false">
      <c r="A290" s="0" t="s">
        <v>417</v>
      </c>
      <c r="B290" s="70" t="n">
        <v>48.8</v>
      </c>
    </row>
    <row r="291" customFormat="false" ht="12.75" hidden="false" customHeight="false" outlineLevel="0" collapsed="false">
      <c r="A291" s="0" t="s">
        <v>418</v>
      </c>
      <c r="B291" s="70" t="n">
        <v>48.8</v>
      </c>
    </row>
    <row r="292" customFormat="false" ht="12.75" hidden="false" customHeight="false" outlineLevel="0" collapsed="false">
      <c r="A292" s="0" t="s">
        <v>419</v>
      </c>
      <c r="B292" s="70" t="n">
        <v>48.8</v>
      </c>
    </row>
    <row r="293" customFormat="false" ht="12.75" hidden="false" customHeight="false" outlineLevel="0" collapsed="false">
      <c r="A293" s="0" t="s">
        <v>420</v>
      </c>
      <c r="B293" s="70" t="n">
        <v>48.8</v>
      </c>
    </row>
    <row r="294" customFormat="false" ht="12.75" hidden="false" customHeight="false" outlineLevel="0" collapsed="false">
      <c r="A294" s="0" t="s">
        <v>421</v>
      </c>
      <c r="B294" s="70" t="n">
        <v>48.8</v>
      </c>
    </row>
    <row r="295" customFormat="false" ht="12.75" hidden="false" customHeight="false" outlineLevel="0" collapsed="false">
      <c r="A295" s="0" t="s">
        <v>422</v>
      </c>
      <c r="B295" s="70" t="n">
        <v>48.8</v>
      </c>
    </row>
    <row r="296" customFormat="false" ht="12.75" hidden="false" customHeight="false" outlineLevel="0" collapsed="false">
      <c r="A296" s="0" t="s">
        <v>423</v>
      </c>
      <c r="B296" s="70" t="n">
        <v>48.9</v>
      </c>
    </row>
    <row r="297" customFormat="false" ht="12.75" hidden="false" customHeight="false" outlineLevel="0" collapsed="false">
      <c r="A297" s="0" t="s">
        <v>424</v>
      </c>
      <c r="B297" s="70" t="n">
        <v>49.1</v>
      </c>
    </row>
    <row r="298" customFormat="false" ht="12.75" hidden="false" customHeight="false" outlineLevel="0" collapsed="false">
      <c r="A298" s="0" t="s">
        <v>425</v>
      </c>
      <c r="B298" s="70" t="n">
        <v>49.2</v>
      </c>
    </row>
    <row r="299" customFormat="false" ht="12.75" hidden="false" customHeight="false" outlineLevel="0" collapsed="false">
      <c r="A299" s="0" t="s">
        <v>426</v>
      </c>
      <c r="B299" s="70" t="n">
        <v>49</v>
      </c>
    </row>
    <row r="300" customFormat="false" ht="12.75" hidden="false" customHeight="false" outlineLevel="0" collapsed="false">
      <c r="A300" s="0" t="s">
        <v>427</v>
      </c>
      <c r="B300" s="70" t="n">
        <v>48.7</v>
      </c>
    </row>
    <row r="301" customFormat="false" ht="12.75" hidden="false" customHeight="false" outlineLevel="0" collapsed="false">
      <c r="A301" s="0" t="s">
        <v>428</v>
      </c>
      <c r="B301" s="70" t="n">
        <v>48.2</v>
      </c>
    </row>
    <row r="302" customFormat="false" ht="12.75" hidden="false" customHeight="false" outlineLevel="0" collapsed="false">
      <c r="A302" s="0" t="s">
        <v>429</v>
      </c>
      <c r="B302" s="70" t="n">
        <v>47.9</v>
      </c>
    </row>
    <row r="303" customFormat="false" ht="12.75" hidden="false" customHeight="false" outlineLevel="0" collapsed="false">
      <c r="A303" s="0" t="s">
        <v>430</v>
      </c>
      <c r="B303" s="70" t="n">
        <v>47.7</v>
      </c>
    </row>
    <row r="304" customFormat="false" ht="12.75" hidden="false" customHeight="false" outlineLevel="0" collapsed="false">
      <c r="A304" s="0" t="s">
        <v>431</v>
      </c>
      <c r="B304" s="70" t="n">
        <v>47.2</v>
      </c>
    </row>
    <row r="305" customFormat="false" ht="12.75" hidden="false" customHeight="false" outlineLevel="0" collapsed="false">
      <c r="A305" s="0" t="s">
        <v>432</v>
      </c>
      <c r="B305" s="70" t="n">
        <v>47.4</v>
      </c>
    </row>
    <row r="306" customFormat="false" ht="12.75" hidden="false" customHeight="false" outlineLevel="0" collapsed="false">
      <c r="A306" s="0" t="s">
        <v>433</v>
      </c>
      <c r="B306" s="70" t="n">
        <v>47.6</v>
      </c>
    </row>
    <row r="307" customFormat="false" ht="12.75" hidden="false" customHeight="false" outlineLevel="0" collapsed="false">
      <c r="A307" s="0" t="s">
        <v>434</v>
      </c>
      <c r="B307" s="70" t="n">
        <v>47.5</v>
      </c>
    </row>
    <row r="308" customFormat="false" ht="12.75" hidden="false" customHeight="false" outlineLevel="0" collapsed="false">
      <c r="A308" s="0" t="s">
        <v>435</v>
      </c>
      <c r="B308" s="70" t="n">
        <v>47.2</v>
      </c>
    </row>
    <row r="309" customFormat="false" ht="12.75" hidden="false" customHeight="false" outlineLevel="0" collapsed="false">
      <c r="A309" s="0" t="s">
        <v>436</v>
      </c>
      <c r="B309" s="70" t="n">
        <v>46.9</v>
      </c>
    </row>
    <row r="310" customFormat="false" ht="12.75" hidden="false" customHeight="false" outlineLevel="0" collapsed="false">
      <c r="A310" s="0" t="s">
        <v>437</v>
      </c>
      <c r="B310" s="70" t="n">
        <v>46.6</v>
      </c>
    </row>
    <row r="311" customFormat="false" ht="12.75" hidden="false" customHeight="false" outlineLevel="0" collapsed="false">
      <c r="A311" s="0" t="s">
        <v>438</v>
      </c>
      <c r="B311" s="70" t="n">
        <v>46.5</v>
      </c>
    </row>
    <row r="312" customFormat="false" ht="12.75" hidden="false" customHeight="false" outlineLevel="0" collapsed="false">
      <c r="A312" s="0" t="s">
        <v>439</v>
      </c>
      <c r="B312" s="70" t="n">
        <v>45.1</v>
      </c>
    </row>
    <row r="313" customFormat="false" ht="12.75" hidden="false" customHeight="false" outlineLevel="0" collapsed="false">
      <c r="A313" s="0" t="s">
        <v>440</v>
      </c>
      <c r="B313" s="70" t="n">
        <v>45</v>
      </c>
    </row>
    <row r="314" customFormat="false" ht="12.75" hidden="false" customHeight="false" outlineLevel="0" collapsed="false">
      <c r="A314" s="0" t="s">
        <v>441</v>
      </c>
      <c r="B314" s="70" t="n">
        <v>44.6</v>
      </c>
    </row>
    <row r="315" customFormat="false" ht="12.75" hidden="false" customHeight="false" outlineLevel="0" collapsed="false">
      <c r="A315" s="0" t="s">
        <v>442</v>
      </c>
      <c r="B315" s="70" t="n">
        <v>44.3</v>
      </c>
    </row>
    <row r="316" customFormat="false" ht="12.75" hidden="false" customHeight="false" outlineLevel="0" collapsed="false">
      <c r="A316" s="0" t="s">
        <v>443</v>
      </c>
      <c r="B316" s="70" t="n">
        <v>44.2</v>
      </c>
    </row>
    <row r="317" customFormat="false" ht="12.75" hidden="false" customHeight="false" outlineLevel="0" collapsed="false">
      <c r="A317" s="0" t="s">
        <v>444</v>
      </c>
      <c r="B317" s="70" t="n">
        <v>44.6</v>
      </c>
    </row>
    <row r="318" customFormat="false" ht="12.75" hidden="false" customHeight="false" outlineLevel="0" collapsed="false">
      <c r="A318" s="0" t="s">
        <v>445</v>
      </c>
      <c r="B318" s="70" t="n">
        <v>45</v>
      </c>
    </row>
    <row r="319" customFormat="false" ht="12.75" hidden="false" customHeight="false" outlineLevel="0" collapsed="false">
      <c r="A319" s="0" t="s">
        <v>446</v>
      </c>
      <c r="B319" s="70" t="n">
        <v>45</v>
      </c>
    </row>
    <row r="320" customFormat="false" ht="12.75" hidden="false" customHeight="false" outlineLevel="0" collapsed="false">
      <c r="A320" s="0" t="s">
        <v>447</v>
      </c>
      <c r="B320" s="70" t="n">
        <v>44.5</v>
      </c>
    </row>
    <row r="321" customFormat="false" ht="12.75" hidden="false" customHeight="false" outlineLevel="0" collapsed="false">
      <c r="A321" s="0" t="s">
        <v>448</v>
      </c>
      <c r="B321" s="70" t="n">
        <v>44.1</v>
      </c>
    </row>
    <row r="322" customFormat="false" ht="12.75" hidden="false" customHeight="false" outlineLevel="0" collapsed="false">
      <c r="A322" s="0" t="s">
        <v>449</v>
      </c>
      <c r="B322" s="70" t="n">
        <v>43.8</v>
      </c>
    </row>
    <row r="323" customFormat="false" ht="12.75" hidden="false" customHeight="false" outlineLevel="0" collapsed="false">
      <c r="A323" s="0" t="s">
        <v>450</v>
      </c>
      <c r="B323" s="70" t="n">
        <v>43.8</v>
      </c>
    </row>
    <row r="324" customFormat="false" ht="12.75" hidden="false" customHeight="false" outlineLevel="0" collapsed="false">
      <c r="A324" s="0" t="s">
        <v>451</v>
      </c>
      <c r="B324" s="70" t="n">
        <v>43.8</v>
      </c>
    </row>
    <row r="325" customFormat="false" ht="12.75" hidden="false" customHeight="false" outlineLevel="0" collapsed="false">
      <c r="A325" s="0" t="s">
        <v>452</v>
      </c>
      <c r="B325" s="70" t="n">
        <v>43.8</v>
      </c>
    </row>
    <row r="326" customFormat="false" ht="12.75" hidden="false" customHeight="false" outlineLevel="0" collapsed="false">
      <c r="A326" s="0" t="s">
        <v>453</v>
      </c>
      <c r="B326" s="70" t="n">
        <v>43.8</v>
      </c>
    </row>
    <row r="327" customFormat="false" ht="12.75" hidden="false" customHeight="false" outlineLevel="0" collapsed="false">
      <c r="A327" s="0" t="s">
        <v>454</v>
      </c>
      <c r="B327" s="70" t="n">
        <v>43.8</v>
      </c>
    </row>
    <row r="328" customFormat="false" ht="12.75" hidden="false" customHeight="false" outlineLevel="0" collapsed="false">
      <c r="A328" s="0" t="s">
        <v>455</v>
      </c>
      <c r="B328" s="70" t="n">
        <v>43.8</v>
      </c>
    </row>
    <row r="329" customFormat="false" ht="12.75" hidden="false" customHeight="false" outlineLevel="0" collapsed="false">
      <c r="A329" s="0" t="s">
        <v>456</v>
      </c>
      <c r="B329" s="70" t="n">
        <v>43.8</v>
      </c>
    </row>
    <row r="330" customFormat="false" ht="12.75" hidden="false" customHeight="false" outlineLevel="0" collapsed="false">
      <c r="A330" s="0" t="s">
        <v>457</v>
      </c>
      <c r="B330" s="70" t="n">
        <v>43.8</v>
      </c>
    </row>
    <row r="331" customFormat="false" ht="12.75" hidden="false" customHeight="false" outlineLevel="0" collapsed="false">
      <c r="A331" s="0" t="s">
        <v>458</v>
      </c>
      <c r="B331" s="70" t="n">
        <v>43.8</v>
      </c>
    </row>
    <row r="332" customFormat="false" ht="12.75" hidden="false" customHeight="false" outlineLevel="0" collapsed="false">
      <c r="A332" s="0" t="s">
        <v>459</v>
      </c>
      <c r="B332" s="70" t="n">
        <v>43.7</v>
      </c>
    </row>
    <row r="333" customFormat="false" ht="12.75" hidden="false" customHeight="false" outlineLevel="0" collapsed="false">
      <c r="A333" s="0" t="s">
        <v>460</v>
      </c>
      <c r="B333" s="70" t="n">
        <v>43.7</v>
      </c>
    </row>
    <row r="334" customFormat="false" ht="12.75" hidden="false" customHeight="false" outlineLevel="0" collapsed="false">
      <c r="A334" s="0" t="s">
        <v>461</v>
      </c>
      <c r="B334" s="70" t="n">
        <v>43.6</v>
      </c>
    </row>
    <row r="335" customFormat="false" ht="12.75" hidden="false" customHeight="false" outlineLevel="0" collapsed="false">
      <c r="A335" s="0" t="s">
        <v>462</v>
      </c>
      <c r="B335" s="70" t="n">
        <v>43.6</v>
      </c>
    </row>
    <row r="336" customFormat="false" ht="12.75" hidden="false" customHeight="false" outlineLevel="0" collapsed="false">
      <c r="A336" s="0" t="s">
        <v>463</v>
      </c>
      <c r="B336" s="70" t="n">
        <v>43.6</v>
      </c>
    </row>
    <row r="337" customFormat="false" ht="12.75" hidden="false" customHeight="false" outlineLevel="0" collapsed="false">
      <c r="A337" s="0" t="s">
        <v>464</v>
      </c>
      <c r="B337" s="70" t="n">
        <v>43.6</v>
      </c>
    </row>
    <row r="338" customFormat="false" ht="12.75" hidden="false" customHeight="false" outlineLevel="0" collapsed="false">
      <c r="A338" s="0" t="s">
        <v>465</v>
      </c>
      <c r="B338" s="70" t="n">
        <v>43.6</v>
      </c>
    </row>
    <row r="339" customFormat="false" ht="12.75" hidden="false" customHeight="false" outlineLevel="0" collapsed="false">
      <c r="A339" s="0" t="s">
        <v>466</v>
      </c>
      <c r="B339" s="70" t="n">
        <v>43.6</v>
      </c>
    </row>
    <row r="340" customFormat="false" ht="12.75" hidden="false" customHeight="false" outlineLevel="0" collapsed="false">
      <c r="A340" s="0" t="s">
        <v>467</v>
      </c>
      <c r="B340" s="70" t="n">
        <v>43.6</v>
      </c>
    </row>
    <row r="341" customFormat="false" ht="12.75" hidden="false" customHeight="false" outlineLevel="0" collapsed="false">
      <c r="A341" s="0" t="s">
        <v>468</v>
      </c>
      <c r="B341" s="70" t="n">
        <v>43.6</v>
      </c>
    </row>
    <row r="342" customFormat="false" ht="12.75" hidden="false" customHeight="false" outlineLevel="0" collapsed="false">
      <c r="A342" s="0" t="s">
        <v>469</v>
      </c>
      <c r="B342" s="70" t="n">
        <v>43.5</v>
      </c>
    </row>
    <row r="343" customFormat="false" ht="12.75" hidden="false" customHeight="false" outlineLevel="0" collapsed="false">
      <c r="A343" s="0" t="s">
        <v>470</v>
      </c>
      <c r="B343" s="70" t="n">
        <v>43.4</v>
      </c>
    </row>
    <row r="344" customFormat="false" ht="12.75" hidden="false" customHeight="false" outlineLevel="0" collapsed="false">
      <c r="A344" s="0" t="s">
        <v>471</v>
      </c>
      <c r="B344" s="70" t="n">
        <v>43</v>
      </c>
    </row>
    <row r="345" customFormat="false" ht="12.75" hidden="false" customHeight="false" outlineLevel="0" collapsed="false">
      <c r="A345" s="0" t="s">
        <v>472</v>
      </c>
      <c r="B345" s="70" t="n">
        <v>42.6</v>
      </c>
    </row>
    <row r="346" customFormat="false" ht="12.75" hidden="false" customHeight="false" outlineLevel="0" collapsed="false">
      <c r="A346" s="0" t="s">
        <v>473</v>
      </c>
      <c r="B346" s="70" t="n">
        <v>42.3</v>
      </c>
    </row>
    <row r="347" customFormat="false" ht="12.75" hidden="false" customHeight="false" outlineLevel="0" collapsed="false">
      <c r="A347" s="0" t="s">
        <v>474</v>
      </c>
      <c r="B347" s="70" t="n">
        <v>42.3</v>
      </c>
    </row>
    <row r="348" customFormat="false" ht="12.75" hidden="false" customHeight="false" outlineLevel="0" collapsed="false">
      <c r="A348" s="0" t="s">
        <v>475</v>
      </c>
      <c r="B348" s="70" t="n">
        <v>42.3</v>
      </c>
    </row>
    <row r="349" customFormat="false" ht="12.75" hidden="false" customHeight="false" outlineLevel="0" collapsed="false">
      <c r="A349" s="0" t="s">
        <v>476</v>
      </c>
      <c r="B349" s="70" t="n">
        <v>42.3</v>
      </c>
    </row>
    <row r="350" customFormat="false" ht="12.75" hidden="false" customHeight="false" outlineLevel="0" collapsed="false">
      <c r="A350" s="0" t="s">
        <v>477</v>
      </c>
      <c r="B350" s="70" t="n">
        <v>42.3</v>
      </c>
    </row>
    <row r="351" customFormat="false" ht="12.75" hidden="false" customHeight="false" outlineLevel="0" collapsed="false">
      <c r="A351" s="0" t="s">
        <v>478</v>
      </c>
      <c r="B351" s="70" t="n">
        <v>42.3</v>
      </c>
    </row>
    <row r="352" customFormat="false" ht="12.75" hidden="false" customHeight="false" outlineLevel="0" collapsed="false">
      <c r="A352" s="0" t="s">
        <v>479</v>
      </c>
      <c r="B352" s="70" t="n">
        <v>42.3</v>
      </c>
    </row>
    <row r="353" customFormat="false" ht="12.75" hidden="false" customHeight="false" outlineLevel="0" collapsed="false">
      <c r="A353" s="0" t="s">
        <v>480</v>
      </c>
      <c r="B353" s="70" t="n">
        <v>42.3</v>
      </c>
    </row>
    <row r="354" customFormat="false" ht="12.75" hidden="false" customHeight="false" outlineLevel="0" collapsed="false">
      <c r="A354" s="0" t="s">
        <v>481</v>
      </c>
      <c r="B354" s="70" t="n">
        <v>42.3</v>
      </c>
    </row>
    <row r="355" customFormat="false" ht="12.75" hidden="false" customHeight="false" outlineLevel="0" collapsed="false">
      <c r="A355" s="0" t="s">
        <v>482</v>
      </c>
      <c r="B355" s="70" t="n">
        <v>42.3</v>
      </c>
    </row>
    <row r="356" customFormat="false" ht="12.75" hidden="false" customHeight="false" outlineLevel="0" collapsed="false">
      <c r="A356" s="0" t="s">
        <v>483</v>
      </c>
      <c r="B356" s="70" t="n">
        <v>42.3</v>
      </c>
    </row>
    <row r="357" customFormat="false" ht="12.75" hidden="false" customHeight="false" outlineLevel="0" collapsed="false">
      <c r="A357" s="0" t="s">
        <v>484</v>
      </c>
      <c r="B357" s="70" t="n">
        <v>42.4</v>
      </c>
    </row>
    <row r="358" customFormat="false" ht="12.75" hidden="false" customHeight="false" outlineLevel="0" collapsed="false">
      <c r="A358" s="0" t="s">
        <v>485</v>
      </c>
      <c r="B358" s="70" t="n">
        <v>42.4</v>
      </c>
    </row>
    <row r="359" customFormat="false" ht="12.75" hidden="false" customHeight="false" outlineLevel="0" collapsed="false">
      <c r="A359" s="0" t="s">
        <v>486</v>
      </c>
      <c r="B359" s="70" t="n">
        <v>42.4</v>
      </c>
    </row>
    <row r="360" customFormat="false" ht="12.75" hidden="false" customHeight="false" outlineLevel="0" collapsed="false">
      <c r="A360" s="0" t="s">
        <v>487</v>
      </c>
      <c r="B360" s="70" t="n">
        <v>42.5</v>
      </c>
    </row>
    <row r="361" customFormat="false" ht="12.75" hidden="false" customHeight="false" outlineLevel="0" collapsed="false">
      <c r="A361" s="0" t="s">
        <v>488</v>
      </c>
      <c r="B361" s="70" t="n">
        <v>42.5</v>
      </c>
    </row>
    <row r="362" customFormat="false" ht="12.75" hidden="false" customHeight="false" outlineLevel="0" collapsed="false">
      <c r="A362" s="0" t="s">
        <v>489</v>
      </c>
      <c r="B362" s="70" t="n">
        <v>42.5</v>
      </c>
    </row>
    <row r="363" customFormat="false" ht="12.75" hidden="false" customHeight="false" outlineLevel="0" collapsed="false">
      <c r="A363" s="0" t="s">
        <v>490</v>
      </c>
      <c r="B363" s="70" t="n">
        <v>42.5</v>
      </c>
    </row>
    <row r="364" customFormat="false" ht="12.75" hidden="false" customHeight="false" outlineLevel="0" collapsed="false">
      <c r="A364" s="0" t="s">
        <v>491</v>
      </c>
      <c r="B364" s="70" t="n">
        <v>42.5</v>
      </c>
    </row>
    <row r="365" customFormat="false" ht="12.75" hidden="false" customHeight="false" outlineLevel="0" collapsed="false">
      <c r="A365" s="0" t="s">
        <v>492</v>
      </c>
      <c r="B365" s="70" t="n">
        <v>42.5</v>
      </c>
    </row>
    <row r="366" customFormat="false" ht="12.75" hidden="false" customHeight="false" outlineLevel="0" collapsed="false">
      <c r="A366" s="0" t="s">
        <v>493</v>
      </c>
      <c r="B366" s="70" t="n">
        <v>42.5</v>
      </c>
    </row>
    <row r="367" customFormat="false" ht="12.75" hidden="false" customHeight="false" outlineLevel="0" collapsed="false">
      <c r="A367" s="0" t="s">
        <v>494</v>
      </c>
      <c r="B367" s="70" t="n">
        <v>42.5</v>
      </c>
    </row>
    <row r="368" customFormat="false" ht="12.75" hidden="false" customHeight="false" outlineLevel="0" collapsed="false">
      <c r="A368" s="0" t="s">
        <v>495</v>
      </c>
      <c r="B368" s="70" t="n">
        <v>42.6</v>
      </c>
    </row>
    <row r="369" customFormat="false" ht="12.75" hidden="false" customHeight="false" outlineLevel="0" collapsed="false">
      <c r="A369" s="0" t="s">
        <v>496</v>
      </c>
      <c r="B369" s="70" t="n">
        <v>42.6</v>
      </c>
    </row>
    <row r="370" customFormat="false" ht="12.75" hidden="false" customHeight="false" outlineLevel="0" collapsed="false">
      <c r="A370" s="0" t="s">
        <v>497</v>
      </c>
      <c r="B370" s="70" t="n">
        <v>42.6</v>
      </c>
    </row>
    <row r="371" customFormat="false" ht="12.75" hidden="false" customHeight="false" outlineLevel="0" collapsed="false">
      <c r="A371" s="0" t="s">
        <v>498</v>
      </c>
      <c r="B371" s="70" t="n">
        <v>42.6</v>
      </c>
    </row>
    <row r="372" customFormat="false" ht="12.75" hidden="false" customHeight="false" outlineLevel="0" collapsed="false">
      <c r="A372" s="0" t="s">
        <v>499</v>
      </c>
      <c r="B372" s="70" t="n">
        <v>42.6</v>
      </c>
    </row>
    <row r="373" customFormat="false" ht="12.75" hidden="false" customHeight="false" outlineLevel="0" collapsed="false">
      <c r="A373" s="0" t="s">
        <v>500</v>
      </c>
      <c r="B373" s="70" t="n">
        <v>42.6</v>
      </c>
    </row>
    <row r="374" customFormat="false" ht="12.75" hidden="false" customHeight="false" outlineLevel="0" collapsed="false">
      <c r="A374" s="0" t="s">
        <v>501</v>
      </c>
      <c r="B374" s="70" t="n">
        <v>42.6</v>
      </c>
    </row>
    <row r="375" customFormat="false" ht="12.75" hidden="false" customHeight="false" outlineLevel="0" collapsed="false">
      <c r="A375" s="0" t="s">
        <v>502</v>
      </c>
      <c r="B375" s="70" t="n">
        <v>42.6</v>
      </c>
    </row>
    <row r="376" customFormat="false" ht="12.75" hidden="false" customHeight="false" outlineLevel="0" collapsed="false">
      <c r="A376" s="0" t="s">
        <v>503</v>
      </c>
      <c r="B376" s="70" t="n">
        <v>42.7</v>
      </c>
    </row>
    <row r="377" customFormat="false" ht="12.75" hidden="false" customHeight="false" outlineLevel="0" collapsed="false">
      <c r="A377" s="0" t="s">
        <v>504</v>
      </c>
      <c r="B377" s="70" t="n">
        <v>42.7</v>
      </c>
    </row>
    <row r="378" customFormat="false" ht="12.75" hidden="false" customHeight="false" outlineLevel="0" collapsed="false">
      <c r="A378" s="0" t="s">
        <v>505</v>
      </c>
      <c r="B378" s="70" t="n">
        <v>42.7</v>
      </c>
    </row>
    <row r="379" customFormat="false" ht="12.75" hidden="false" customHeight="false" outlineLevel="0" collapsed="false">
      <c r="A379" s="0" t="s">
        <v>506</v>
      </c>
      <c r="B379" s="70" t="n">
        <v>42.7</v>
      </c>
    </row>
    <row r="380" customFormat="false" ht="12.75" hidden="false" customHeight="false" outlineLevel="0" collapsed="false">
      <c r="A380" s="0" t="s">
        <v>507</v>
      </c>
      <c r="B380" s="70" t="n">
        <v>42.8</v>
      </c>
    </row>
    <row r="381" customFormat="false" ht="12.75" hidden="false" customHeight="false" outlineLevel="0" collapsed="false">
      <c r="A381" s="0" t="s">
        <v>508</v>
      </c>
      <c r="B381" s="70" t="n">
        <v>42.9</v>
      </c>
    </row>
    <row r="382" customFormat="false" ht="12.75" hidden="false" customHeight="false" outlineLevel="0" collapsed="false">
      <c r="A382" s="0" t="s">
        <v>509</v>
      </c>
      <c r="B382" s="70" t="n">
        <v>43</v>
      </c>
    </row>
    <row r="383" customFormat="false" ht="12.75" hidden="false" customHeight="false" outlineLevel="0" collapsed="false">
      <c r="A383" s="0" t="s">
        <v>510</v>
      </c>
      <c r="B383" s="70" t="n">
        <v>43.2</v>
      </c>
    </row>
    <row r="384" customFormat="false" ht="12.75" hidden="false" customHeight="false" outlineLevel="0" collapsed="false">
      <c r="A384" s="0" t="s">
        <v>511</v>
      </c>
      <c r="B384" s="70" t="n">
        <v>43.3</v>
      </c>
    </row>
    <row r="385" customFormat="false" ht="12.75" hidden="false" customHeight="false" outlineLevel="0" collapsed="false">
      <c r="A385" s="0" t="s">
        <v>512</v>
      </c>
      <c r="B385" s="70" t="n">
        <v>43.3</v>
      </c>
    </row>
    <row r="386" customFormat="false" ht="12.75" hidden="false" customHeight="false" outlineLevel="0" collapsed="false">
      <c r="A386" s="0" t="s">
        <v>513</v>
      </c>
      <c r="B386" s="70" t="n">
        <v>43.4</v>
      </c>
    </row>
    <row r="387" customFormat="false" ht="12.75" hidden="false" customHeight="false" outlineLevel="0" collapsed="false">
      <c r="A387" s="0" t="s">
        <v>514</v>
      </c>
      <c r="B387" s="70" t="n">
        <v>43.5</v>
      </c>
    </row>
    <row r="388" customFormat="false" ht="12.75" hidden="false" customHeight="false" outlineLevel="0" collapsed="false">
      <c r="A388" s="0" t="s">
        <v>515</v>
      </c>
      <c r="B388" s="70" t="n">
        <v>43.7</v>
      </c>
    </row>
    <row r="389" customFormat="false" ht="12.75" hidden="false" customHeight="false" outlineLevel="0" collapsed="false">
      <c r="A389" s="0" t="s">
        <v>516</v>
      </c>
      <c r="B389" s="70" t="n">
        <v>44</v>
      </c>
    </row>
    <row r="390" customFormat="false" ht="12.75" hidden="false" customHeight="false" outlineLevel="0" collapsed="false">
      <c r="A390" s="0" t="s">
        <v>517</v>
      </c>
      <c r="B390" s="70" t="n">
        <v>44.5</v>
      </c>
    </row>
    <row r="391" customFormat="false" ht="12.75" hidden="false" customHeight="false" outlineLevel="0" collapsed="false">
      <c r="A391" s="0" t="s">
        <v>518</v>
      </c>
      <c r="B391" s="70" t="n">
        <v>45</v>
      </c>
    </row>
    <row r="392" customFormat="false" ht="12.75" hidden="false" customHeight="false" outlineLevel="0" collapsed="false">
      <c r="A392" s="0" t="s">
        <v>519</v>
      </c>
      <c r="B392" s="70" t="n">
        <v>45.2</v>
      </c>
    </row>
    <row r="393" customFormat="false" ht="12.75" hidden="false" customHeight="false" outlineLevel="0" collapsed="false">
      <c r="A393" s="0" t="s">
        <v>520</v>
      </c>
      <c r="B393" s="70" t="n">
        <v>45.5</v>
      </c>
    </row>
    <row r="394" customFormat="false" ht="12.75" hidden="false" customHeight="false" outlineLevel="0" collapsed="false">
      <c r="A394" s="0" t="s">
        <v>521</v>
      </c>
      <c r="B394" s="70" t="n">
        <v>45.6</v>
      </c>
    </row>
    <row r="395" customFormat="false" ht="12.75" hidden="false" customHeight="false" outlineLevel="0" collapsed="false">
      <c r="A395" s="0" t="s">
        <v>522</v>
      </c>
      <c r="B395" s="70" t="n">
        <v>45.7</v>
      </c>
    </row>
    <row r="396" customFormat="false" ht="12.75" hidden="false" customHeight="false" outlineLevel="0" collapsed="false">
      <c r="A396" s="0" t="s">
        <v>523</v>
      </c>
      <c r="B396" s="70" t="n">
        <v>45.9</v>
      </c>
    </row>
    <row r="397" customFormat="false" ht="12.75" hidden="false" customHeight="false" outlineLevel="0" collapsed="false">
      <c r="A397" s="0" t="s">
        <v>524</v>
      </c>
      <c r="B397" s="70" t="n">
        <v>46.4</v>
      </c>
    </row>
    <row r="398" customFormat="false" ht="12.75" hidden="false" customHeight="false" outlineLevel="0" collapsed="false">
      <c r="A398" s="0" t="s">
        <v>525</v>
      </c>
      <c r="B398" s="70" t="n">
        <v>47.2</v>
      </c>
    </row>
    <row r="399" customFormat="false" ht="12.75" hidden="false" customHeight="false" outlineLevel="0" collapsed="false">
      <c r="A399" s="0" t="s">
        <v>526</v>
      </c>
      <c r="B399" s="70" t="n">
        <v>48.1</v>
      </c>
    </row>
    <row r="400" customFormat="false" ht="12.75" hidden="false" customHeight="false" outlineLevel="0" collapsed="false">
      <c r="A400" s="0" t="s">
        <v>527</v>
      </c>
      <c r="B400" s="70" t="n">
        <v>48.8</v>
      </c>
    </row>
    <row r="401" customFormat="false" ht="12.75" hidden="false" customHeight="false" outlineLevel="0" collapsed="false">
      <c r="A401" s="0" t="s">
        <v>528</v>
      </c>
      <c r="B401" s="70" t="n">
        <v>49.2</v>
      </c>
    </row>
    <row r="402" customFormat="false" ht="12.75" hidden="false" customHeight="false" outlineLevel="0" collapsed="false">
      <c r="A402" s="0" t="s">
        <v>529</v>
      </c>
      <c r="B402" s="70" t="n">
        <v>49.5</v>
      </c>
    </row>
    <row r="403" customFormat="false" ht="12.75" hidden="false" customHeight="false" outlineLevel="0" collapsed="false">
      <c r="A403" s="0" t="s">
        <v>530</v>
      </c>
      <c r="B403" s="70" t="n">
        <v>49.7</v>
      </c>
    </row>
    <row r="404" customFormat="false" ht="12.75" hidden="false" customHeight="false" outlineLevel="0" collapsed="false">
      <c r="A404" s="0" t="s">
        <v>531</v>
      </c>
      <c r="B404" s="70" t="n">
        <v>49.8</v>
      </c>
    </row>
    <row r="405" customFormat="false" ht="12.75" hidden="false" customHeight="false" outlineLevel="0" collapsed="false">
      <c r="A405" s="0" t="s">
        <v>532</v>
      </c>
      <c r="B405" s="70" t="n">
        <v>49.9</v>
      </c>
    </row>
    <row r="406" customFormat="false" ht="12.75" hidden="false" customHeight="false" outlineLevel="0" collapsed="false">
      <c r="A406" s="0" t="s">
        <v>533</v>
      </c>
      <c r="B406" s="70" t="n">
        <v>49.9</v>
      </c>
    </row>
    <row r="407" customFormat="false" ht="12.75" hidden="false" customHeight="false" outlineLevel="0" collapsed="false">
      <c r="A407" s="0" t="s">
        <v>534</v>
      </c>
      <c r="B407" s="70" t="n">
        <v>50</v>
      </c>
    </row>
    <row r="408" customFormat="false" ht="12.75" hidden="false" customHeight="false" outlineLevel="0" collapsed="false">
      <c r="A408" s="0" t="s">
        <v>535</v>
      </c>
      <c r="B408" s="70" t="n">
        <v>50.6</v>
      </c>
    </row>
    <row r="409" customFormat="false" ht="12.75" hidden="false" customHeight="false" outlineLevel="0" collapsed="false">
      <c r="A409" s="0" t="s">
        <v>536</v>
      </c>
      <c r="B409" s="70" t="n">
        <v>51.7</v>
      </c>
    </row>
    <row r="410" customFormat="false" ht="12.75" hidden="false" customHeight="false" outlineLevel="0" collapsed="false">
      <c r="A410" s="0" t="s">
        <v>537</v>
      </c>
      <c r="B410" s="70" t="n">
        <v>52.8</v>
      </c>
    </row>
    <row r="411" customFormat="false" ht="12.75" hidden="false" customHeight="false" outlineLevel="0" collapsed="false">
      <c r="A411" s="0" t="s">
        <v>538</v>
      </c>
      <c r="B411" s="70" t="n">
        <v>53.3</v>
      </c>
    </row>
    <row r="412" customFormat="false" ht="12.75" hidden="false" customHeight="false" outlineLevel="0" collapsed="false">
      <c r="A412" s="0" t="s">
        <v>539</v>
      </c>
      <c r="B412" s="70" t="n">
        <v>53.8</v>
      </c>
    </row>
    <row r="413" customFormat="false" ht="12.75" hidden="false" customHeight="false" outlineLevel="0" collapsed="false">
      <c r="A413" s="0" t="s">
        <v>540</v>
      </c>
      <c r="B413" s="70" t="n">
        <v>54.4</v>
      </c>
    </row>
    <row r="414" customFormat="false" ht="12.75" hidden="false" customHeight="false" outlineLevel="0" collapsed="false">
      <c r="A414" s="0" t="s">
        <v>541</v>
      </c>
      <c r="B414" s="70" t="n">
        <v>55.9</v>
      </c>
    </row>
    <row r="415" customFormat="false" ht="12.75" hidden="false" customHeight="false" outlineLevel="0" collapsed="false">
      <c r="A415" s="0" t="s">
        <v>542</v>
      </c>
      <c r="B415" s="70" t="n">
        <v>58.3</v>
      </c>
    </row>
    <row r="416" customFormat="false" ht="12.75" hidden="false" customHeight="false" outlineLevel="0" collapsed="false">
      <c r="A416" s="0" t="s">
        <v>543</v>
      </c>
      <c r="B416" s="70" t="n">
        <v>60.7</v>
      </c>
    </row>
    <row r="417" customFormat="false" ht="12.75" hidden="false" customHeight="false" outlineLevel="0" collapsed="false">
      <c r="A417" s="0" t="s">
        <v>544</v>
      </c>
      <c r="B417" s="70" t="n">
        <v>62.2</v>
      </c>
    </row>
    <row r="418" customFormat="false" ht="12.75" hidden="false" customHeight="false" outlineLevel="0" collapsed="false">
      <c r="A418" s="0" t="s">
        <v>545</v>
      </c>
      <c r="B418" s="70" t="n">
        <v>62.8</v>
      </c>
    </row>
    <row r="419" customFormat="false" ht="12.75" hidden="false" customHeight="false" outlineLevel="0" collapsed="false">
      <c r="A419" s="0" t="s">
        <v>546</v>
      </c>
      <c r="B419" s="70" t="n">
        <v>63.3</v>
      </c>
    </row>
    <row r="420" customFormat="false" ht="12.75" hidden="false" customHeight="false" outlineLevel="0" collapsed="false">
      <c r="A420" s="0" t="s">
        <v>547</v>
      </c>
      <c r="B420" s="70" t="n">
        <v>64.1</v>
      </c>
    </row>
    <row r="421" customFormat="false" ht="12.75" hidden="false" customHeight="false" outlineLevel="0" collapsed="false">
      <c r="A421" s="0" t="s">
        <v>548</v>
      </c>
      <c r="B421" s="70" t="n">
        <v>65.8</v>
      </c>
    </row>
    <row r="422" customFormat="false" ht="12.75" hidden="false" customHeight="false" outlineLevel="0" collapsed="false">
      <c r="A422" s="0" t="s">
        <v>549</v>
      </c>
      <c r="B422" s="70" t="n">
        <v>67.1</v>
      </c>
    </row>
    <row r="423" customFormat="false" ht="12.75" hidden="false" customHeight="false" outlineLevel="0" collapsed="false">
      <c r="A423" s="0" t="s">
        <v>550</v>
      </c>
      <c r="B423" s="70" t="n">
        <v>67.9</v>
      </c>
    </row>
    <row r="424" customFormat="false" ht="12.75" hidden="false" customHeight="false" outlineLevel="0" collapsed="false">
      <c r="A424" s="0" t="s">
        <v>551</v>
      </c>
      <c r="B424" s="70" t="n">
        <v>68.2</v>
      </c>
    </row>
    <row r="425" customFormat="false" ht="12.75" hidden="false" customHeight="false" outlineLevel="0" collapsed="false">
      <c r="A425" s="0" t="s">
        <v>552</v>
      </c>
      <c r="B425" s="70" t="n">
        <v>68.4</v>
      </c>
    </row>
    <row r="426" customFormat="false" ht="12.75" hidden="false" customHeight="false" outlineLevel="0" collapsed="false">
      <c r="A426" s="0" t="s">
        <v>553</v>
      </c>
      <c r="B426" s="70" t="n">
        <v>68.4</v>
      </c>
    </row>
    <row r="427" customFormat="false" ht="12.75" hidden="false" customHeight="false" outlineLevel="0" collapsed="false">
      <c r="A427" s="0" t="s">
        <v>554</v>
      </c>
      <c r="B427" s="70" t="n">
        <v>67.8</v>
      </c>
    </row>
    <row r="428" customFormat="false" ht="12.75" hidden="false" customHeight="false" outlineLevel="0" collapsed="false">
      <c r="A428" s="0" t="s">
        <v>555</v>
      </c>
      <c r="B428" s="70" t="n">
        <v>67</v>
      </c>
    </row>
    <row r="429" customFormat="false" ht="12.75" hidden="false" customHeight="false" outlineLevel="0" collapsed="false">
      <c r="A429" s="0" t="s">
        <v>556</v>
      </c>
      <c r="B429" s="70" t="n">
        <v>66.1</v>
      </c>
    </row>
    <row r="430" customFormat="false" ht="12.75" hidden="false" customHeight="false" outlineLevel="0" collapsed="false">
      <c r="A430" s="0" t="s">
        <v>557</v>
      </c>
      <c r="B430" s="70" t="n">
        <v>65.3</v>
      </c>
    </row>
    <row r="431" customFormat="false" ht="12.75" hidden="false" customHeight="false" outlineLevel="0" collapsed="false">
      <c r="A431" s="0" t="s">
        <v>558</v>
      </c>
      <c r="B431" s="70" t="n">
        <v>64.9</v>
      </c>
    </row>
    <row r="432" customFormat="false" ht="12.75" hidden="false" customHeight="false" outlineLevel="0" collapsed="false">
      <c r="A432" s="0" t="s">
        <v>559</v>
      </c>
      <c r="B432" s="70" t="n">
        <v>64.9</v>
      </c>
    </row>
    <row r="433" customFormat="false" ht="12.75" hidden="false" customHeight="false" outlineLevel="0" collapsed="false">
      <c r="A433" s="0" t="s">
        <v>560</v>
      </c>
      <c r="B433" s="70" t="n">
        <v>64.8</v>
      </c>
    </row>
    <row r="434" customFormat="false" ht="12.75" hidden="false" customHeight="false" outlineLevel="0" collapsed="false">
      <c r="A434" s="0" t="s">
        <v>561</v>
      </c>
      <c r="B434" s="70" t="n">
        <v>64.8</v>
      </c>
    </row>
    <row r="435" customFormat="false" ht="12.75" hidden="false" customHeight="false" outlineLevel="0" collapsed="false">
      <c r="A435" s="0" t="s">
        <v>562</v>
      </c>
      <c r="B435" s="70" t="n">
        <v>64.8</v>
      </c>
    </row>
    <row r="436" customFormat="false" ht="12.75" hidden="false" customHeight="false" outlineLevel="0" collapsed="false">
      <c r="A436" s="0" t="s">
        <v>563</v>
      </c>
      <c r="B436" s="70" t="n">
        <v>65.1</v>
      </c>
    </row>
    <row r="437" customFormat="false" ht="12.75" hidden="false" customHeight="false" outlineLevel="0" collapsed="false">
      <c r="A437" s="0" t="s">
        <v>564</v>
      </c>
      <c r="B437" s="70" t="n">
        <v>72</v>
      </c>
    </row>
    <row r="438" customFormat="false" ht="12.75" hidden="false" customHeight="false" outlineLevel="0" collapsed="false">
      <c r="A438" s="0" t="s">
        <v>565</v>
      </c>
      <c r="B438" s="70" t="n">
        <v>72</v>
      </c>
    </row>
    <row r="439" customFormat="false" ht="12.75" hidden="false" customHeight="false" outlineLevel="0" collapsed="false">
      <c r="A439" s="0" t="s">
        <v>566</v>
      </c>
      <c r="B439" s="70" t="n">
        <v>73.5</v>
      </c>
    </row>
    <row r="440" customFormat="false" ht="12.75" hidden="false" customHeight="false" outlineLevel="0" collapsed="false">
      <c r="A440" s="0" t="s">
        <v>567</v>
      </c>
      <c r="B440" s="70" t="n">
        <v>73.5</v>
      </c>
    </row>
    <row r="441" customFormat="false" ht="12.75" hidden="false" customHeight="false" outlineLevel="0" collapsed="false">
      <c r="A441" s="0" t="s">
        <v>568</v>
      </c>
      <c r="B441" s="70" t="n">
        <v>73.5</v>
      </c>
    </row>
    <row r="442" customFormat="false" ht="12.75" hidden="false" customHeight="false" outlineLevel="0" collapsed="false">
      <c r="A442" s="0" t="s">
        <v>569</v>
      </c>
      <c r="B442" s="70" t="n">
        <v>73.5</v>
      </c>
    </row>
    <row r="443" customFormat="false" ht="12.75" hidden="false" customHeight="false" outlineLevel="0" collapsed="false">
      <c r="A443" s="0" t="s">
        <v>570</v>
      </c>
      <c r="B443" s="70" t="n">
        <v>76.6</v>
      </c>
    </row>
    <row r="444" customFormat="false" ht="12.75" hidden="false" customHeight="false" outlineLevel="0" collapsed="false">
      <c r="A444" s="0" t="s">
        <v>571</v>
      </c>
      <c r="B444" s="70" t="n">
        <v>84.5</v>
      </c>
    </row>
    <row r="445" customFormat="false" ht="12.75" hidden="false" customHeight="false" outlineLevel="0" collapsed="false">
      <c r="A445" s="0" t="s">
        <v>572</v>
      </c>
      <c r="B445" s="70" t="n">
        <v>85.1</v>
      </c>
    </row>
    <row r="446" customFormat="false" ht="12.75" hidden="false" customHeight="false" outlineLevel="0" collapsed="false">
      <c r="A446" s="0" t="s">
        <v>573</v>
      </c>
      <c r="B446" s="70" t="n">
        <v>85.1</v>
      </c>
    </row>
    <row r="447" customFormat="false" ht="12.75" hidden="false" customHeight="false" outlineLevel="0" collapsed="false">
      <c r="A447" s="0" t="s">
        <v>574</v>
      </c>
      <c r="B447" s="70" t="n">
        <v>85.1</v>
      </c>
    </row>
    <row r="448" customFormat="false" ht="12.75" hidden="false" customHeight="false" outlineLevel="0" collapsed="false">
      <c r="A448" s="0" t="s">
        <v>575</v>
      </c>
      <c r="B448" s="70" t="n">
        <v>84.9</v>
      </c>
    </row>
    <row r="449" customFormat="false" ht="12.75" hidden="false" customHeight="false" outlineLevel="0" collapsed="false">
      <c r="A449" s="0" t="s">
        <v>576</v>
      </c>
      <c r="B449" s="70" t="n">
        <v>84.9</v>
      </c>
    </row>
    <row r="450" customFormat="false" ht="12.75" hidden="false" customHeight="false" outlineLevel="0" collapsed="false">
      <c r="A450" s="0" t="s">
        <v>577</v>
      </c>
      <c r="B450" s="70" t="n">
        <v>84.5</v>
      </c>
    </row>
    <row r="451" customFormat="false" ht="12.75" hidden="false" customHeight="false" outlineLevel="0" collapsed="false">
      <c r="A451" s="0" t="s">
        <v>578</v>
      </c>
      <c r="B451" s="70" t="n">
        <v>80.2</v>
      </c>
    </row>
    <row r="452" customFormat="false" ht="12.75" hidden="false" customHeight="false" outlineLevel="0" collapsed="false">
      <c r="A452" s="0" t="s">
        <v>579</v>
      </c>
      <c r="B452" s="70" t="n">
        <v>78.5</v>
      </c>
    </row>
    <row r="453" customFormat="false" ht="12.75" hidden="false" customHeight="false" outlineLevel="0" collapsed="false">
      <c r="A453" s="0" t="s">
        <v>580</v>
      </c>
      <c r="B453" s="70" t="n">
        <v>78.5</v>
      </c>
    </row>
    <row r="454" customFormat="false" ht="12.75" hidden="false" customHeight="false" outlineLevel="0" collapsed="false">
      <c r="A454" s="0" t="s">
        <v>581</v>
      </c>
      <c r="B454" s="70" t="n">
        <v>78.5</v>
      </c>
    </row>
    <row r="455" customFormat="false" ht="12.75" hidden="false" customHeight="false" outlineLevel="0" collapsed="false">
      <c r="A455" s="0" t="s">
        <v>582</v>
      </c>
      <c r="B455" s="70" t="n">
        <v>78.5</v>
      </c>
    </row>
    <row r="456" customFormat="false" ht="12.75" hidden="false" customHeight="false" outlineLevel="0" collapsed="false">
      <c r="A456" s="0" t="s">
        <v>583</v>
      </c>
      <c r="B456" s="70" t="n">
        <v>78.5</v>
      </c>
    </row>
    <row r="457" customFormat="false" ht="12.75" hidden="false" customHeight="false" outlineLevel="0" collapsed="false">
      <c r="A457" s="0" t="s">
        <v>584</v>
      </c>
      <c r="B457" s="70" t="n">
        <v>78.2</v>
      </c>
    </row>
    <row r="458" customFormat="false" ht="12.75" hidden="false" customHeight="false" outlineLevel="0" collapsed="false">
      <c r="A458" s="0" t="s">
        <v>585</v>
      </c>
      <c r="B458" s="70" t="n">
        <v>78.2</v>
      </c>
    </row>
    <row r="459" customFormat="false" ht="12.75" hidden="false" customHeight="false" outlineLevel="0" collapsed="false">
      <c r="A459" s="0" t="s">
        <v>586</v>
      </c>
      <c r="B459" s="70" t="n">
        <v>78.2</v>
      </c>
    </row>
    <row r="460" customFormat="false" ht="12.75" hidden="false" customHeight="false" outlineLevel="0" collapsed="false">
      <c r="A460" s="0" t="s">
        <v>587</v>
      </c>
      <c r="B460" s="70" t="n">
        <v>78.2</v>
      </c>
    </row>
    <row r="461" customFormat="false" ht="12.75" hidden="false" customHeight="false" outlineLevel="0" collapsed="false">
      <c r="A461" s="0" t="s">
        <v>588</v>
      </c>
      <c r="B461" s="70" t="n">
        <v>78.2</v>
      </c>
    </row>
    <row r="462" customFormat="false" ht="12.75" hidden="false" customHeight="false" outlineLevel="0" collapsed="false">
      <c r="A462" s="0" t="s">
        <v>589</v>
      </c>
      <c r="B462" s="70" t="n">
        <v>78.2</v>
      </c>
    </row>
    <row r="463" customFormat="false" ht="12.75" hidden="false" customHeight="false" outlineLevel="0" collapsed="false">
      <c r="A463" s="0" t="s">
        <v>590</v>
      </c>
      <c r="B463" s="70" t="n">
        <v>78</v>
      </c>
    </row>
    <row r="464" customFormat="false" ht="12.75" hidden="false" customHeight="false" outlineLevel="0" collapsed="false">
      <c r="A464" s="0" t="s">
        <v>591</v>
      </c>
      <c r="B464" s="70" t="n">
        <v>78</v>
      </c>
    </row>
    <row r="465" customFormat="false" ht="12.75" hidden="false" customHeight="false" outlineLevel="0" collapsed="false">
      <c r="A465" s="0" t="s">
        <v>592</v>
      </c>
      <c r="B465" s="70" t="n">
        <v>78</v>
      </c>
    </row>
    <row r="466" customFormat="false" ht="12.75" hidden="false" customHeight="false" outlineLevel="0" collapsed="false">
      <c r="A466" s="0" t="s">
        <v>593</v>
      </c>
      <c r="B466" s="70" t="n">
        <v>78</v>
      </c>
    </row>
    <row r="467" customFormat="false" ht="12.75" hidden="false" customHeight="false" outlineLevel="0" collapsed="false">
      <c r="A467" s="0" t="s">
        <v>594</v>
      </c>
      <c r="B467" s="70" t="n">
        <v>78</v>
      </c>
    </row>
    <row r="468" customFormat="false" ht="12.75" hidden="false" customHeight="false" outlineLevel="0" collapsed="false">
      <c r="A468" s="0" t="s">
        <v>595</v>
      </c>
      <c r="B468" s="70" t="n">
        <v>78</v>
      </c>
    </row>
    <row r="469" customFormat="false" ht="12.75" hidden="false" customHeight="false" outlineLevel="0" collapsed="false">
      <c r="A469" s="0" t="s">
        <v>596</v>
      </c>
      <c r="B469" s="70" t="n">
        <v>77.8</v>
      </c>
    </row>
    <row r="470" customFormat="false" ht="12.75" hidden="false" customHeight="false" outlineLevel="0" collapsed="false">
      <c r="A470" s="0" t="s">
        <v>597</v>
      </c>
      <c r="B470" s="70" t="n">
        <v>77.8</v>
      </c>
    </row>
    <row r="471" customFormat="false" ht="12.75" hidden="false" customHeight="false" outlineLevel="0" collapsed="false">
      <c r="A471" s="0" t="s">
        <v>598</v>
      </c>
      <c r="B471" s="70" t="n">
        <v>78.8</v>
      </c>
    </row>
    <row r="472" customFormat="false" ht="12.75" hidden="false" customHeight="false" outlineLevel="0" collapsed="false">
      <c r="A472" s="0" t="s">
        <v>599</v>
      </c>
      <c r="B472" s="70" t="n">
        <v>79.4</v>
      </c>
    </row>
    <row r="473" customFormat="false" ht="12.75" hidden="false" customHeight="false" outlineLevel="0" collapsed="false">
      <c r="A473" s="0" t="s">
        <v>600</v>
      </c>
      <c r="B473" s="70" t="n">
        <v>80.6</v>
      </c>
    </row>
    <row r="474" customFormat="false" ht="12.75" hidden="false" customHeight="false" outlineLevel="0" collapsed="false">
      <c r="A474" s="0" t="s">
        <v>601</v>
      </c>
      <c r="B474" s="70" t="n">
        <v>81.2</v>
      </c>
    </row>
    <row r="475" customFormat="false" ht="12.75" hidden="false" customHeight="false" outlineLevel="0" collapsed="false">
      <c r="A475" s="0" t="s">
        <v>602</v>
      </c>
      <c r="B475" s="70" t="n">
        <v>81.2</v>
      </c>
    </row>
    <row r="476" customFormat="false" ht="12.75" hidden="false" customHeight="false" outlineLevel="0" collapsed="false">
      <c r="A476" s="0" t="s">
        <v>603</v>
      </c>
      <c r="B476" s="70" t="n">
        <v>81.2</v>
      </c>
    </row>
    <row r="477" customFormat="false" ht="12.75" hidden="false" customHeight="false" outlineLevel="0" collapsed="false">
      <c r="A477" s="0" t="s">
        <v>604</v>
      </c>
      <c r="B477" s="70" t="n">
        <v>81.2</v>
      </c>
    </row>
    <row r="478" customFormat="false" ht="12.75" hidden="false" customHeight="false" outlineLevel="0" collapsed="false">
      <c r="A478" s="0" t="s">
        <v>605</v>
      </c>
      <c r="B478" s="70" t="n">
        <v>81.2</v>
      </c>
    </row>
    <row r="479" customFormat="false" ht="12.75" hidden="false" customHeight="false" outlineLevel="0" collapsed="false">
      <c r="A479" s="0" t="s">
        <v>606</v>
      </c>
      <c r="B479" s="70" t="n">
        <v>82</v>
      </c>
    </row>
    <row r="480" customFormat="false" ht="12.75" hidden="false" customHeight="false" outlineLevel="0" collapsed="false">
      <c r="A480" s="0" t="s">
        <v>607</v>
      </c>
      <c r="B480" s="70" t="n">
        <v>88.1</v>
      </c>
    </row>
    <row r="481" customFormat="false" ht="12.75" hidden="false" customHeight="false" outlineLevel="0" collapsed="false">
      <c r="A481" s="0" t="s">
        <v>608</v>
      </c>
      <c r="B481" s="70" t="n">
        <v>89.4</v>
      </c>
    </row>
    <row r="482" customFormat="false" ht="12.75" hidden="false" customHeight="false" outlineLevel="0" collapsed="false">
      <c r="A482" s="0" t="s">
        <v>609</v>
      </c>
      <c r="B482" s="70" t="n">
        <v>89.9</v>
      </c>
    </row>
    <row r="483" customFormat="false" ht="12.75" hidden="false" customHeight="false" outlineLevel="0" collapsed="false">
      <c r="A483" s="0" t="s">
        <v>610</v>
      </c>
      <c r="B483" s="70" t="n">
        <v>89.9</v>
      </c>
    </row>
    <row r="484" customFormat="false" ht="12.75" hidden="false" customHeight="false" outlineLevel="0" collapsed="false">
      <c r="A484" s="0" t="s">
        <v>611</v>
      </c>
      <c r="B484" s="70" t="n">
        <v>89.9</v>
      </c>
    </row>
    <row r="485" customFormat="false" ht="12.75" hidden="false" customHeight="false" outlineLevel="0" collapsed="false">
      <c r="A485" s="0" t="s">
        <v>612</v>
      </c>
      <c r="B485" s="70" t="n">
        <v>88.8</v>
      </c>
    </row>
    <row r="486" customFormat="false" ht="12.75" hidden="false" customHeight="false" outlineLevel="0" collapsed="false">
      <c r="A486" s="0" t="s">
        <v>613</v>
      </c>
      <c r="B486" s="70" t="n">
        <v>87.8</v>
      </c>
    </row>
    <row r="487" customFormat="false" ht="12.75" hidden="false" customHeight="false" outlineLevel="0" collapsed="false">
      <c r="A487" s="0" t="s">
        <v>614</v>
      </c>
      <c r="B487" s="70" t="n">
        <v>87.8</v>
      </c>
    </row>
    <row r="488" customFormat="false" ht="12.75" hidden="false" customHeight="false" outlineLevel="0" collapsed="false">
      <c r="A488" s="0" t="s">
        <v>615</v>
      </c>
      <c r="B488" s="70" t="n">
        <v>87.7</v>
      </c>
    </row>
    <row r="489" customFormat="false" ht="12.75" hidden="false" customHeight="false" outlineLevel="0" collapsed="false">
      <c r="A489" s="0" t="s">
        <v>616</v>
      </c>
      <c r="B489" s="70" t="n">
        <v>87.7</v>
      </c>
    </row>
    <row r="490" customFormat="false" ht="12.75" hidden="false" customHeight="false" outlineLevel="0" collapsed="false">
      <c r="A490" s="0" t="s">
        <v>617</v>
      </c>
      <c r="B490" s="70" t="n">
        <v>87.7</v>
      </c>
    </row>
    <row r="491" customFormat="false" ht="12.75" hidden="false" customHeight="false" outlineLevel="0" collapsed="false">
      <c r="A491" s="0" t="s">
        <v>618</v>
      </c>
      <c r="B491" s="70" t="n">
        <v>87.7</v>
      </c>
    </row>
    <row r="492" customFormat="false" ht="12.75" hidden="false" customHeight="false" outlineLevel="0" collapsed="false">
      <c r="A492" s="0" t="s">
        <v>619</v>
      </c>
      <c r="B492" s="70" t="n">
        <v>87.7</v>
      </c>
    </row>
    <row r="493" customFormat="false" ht="12.75" hidden="false" customHeight="false" outlineLevel="0" collapsed="false">
      <c r="A493" s="0" t="s">
        <v>620</v>
      </c>
      <c r="B493" s="70" t="n">
        <v>87.3</v>
      </c>
    </row>
    <row r="494" customFormat="false" ht="12.75" hidden="false" customHeight="false" outlineLevel="0" collapsed="false">
      <c r="A494" s="0" t="s">
        <v>621</v>
      </c>
      <c r="B494" s="70" t="n">
        <v>88.9</v>
      </c>
    </row>
    <row r="495" customFormat="false" ht="12.75" hidden="false" customHeight="false" outlineLevel="0" collapsed="false">
      <c r="A495" s="0" t="s">
        <v>622</v>
      </c>
      <c r="B495" s="70" t="n">
        <v>93.4</v>
      </c>
    </row>
    <row r="496" customFormat="false" ht="12.75" hidden="false" customHeight="false" outlineLevel="0" collapsed="false">
      <c r="A496" s="0" t="s">
        <v>623</v>
      </c>
      <c r="B496" s="70" t="n">
        <v>93.4</v>
      </c>
    </row>
    <row r="497" customFormat="false" ht="12.75" hidden="false" customHeight="false" outlineLevel="0" collapsed="false">
      <c r="A497" s="0" t="s">
        <v>624</v>
      </c>
      <c r="B497" s="70" t="n">
        <v>94.5</v>
      </c>
    </row>
    <row r="498" customFormat="false" ht="12.75" hidden="false" customHeight="false" outlineLevel="0" collapsed="false">
      <c r="A498" s="0" t="s">
        <v>625</v>
      </c>
      <c r="B498" s="70" t="n">
        <v>94.5</v>
      </c>
    </row>
    <row r="499" customFormat="false" ht="12.75" hidden="false" customHeight="false" outlineLevel="0" collapsed="false">
      <c r="A499" s="0" t="s">
        <v>626</v>
      </c>
      <c r="B499" s="70" t="n">
        <v>94.5</v>
      </c>
    </row>
    <row r="500" customFormat="false" ht="12.75" hidden="false" customHeight="false" outlineLevel="0" collapsed="false">
      <c r="A500" s="0" t="s">
        <v>627</v>
      </c>
      <c r="B500" s="70" t="n">
        <v>94.5</v>
      </c>
    </row>
    <row r="501" customFormat="false" ht="12.75" hidden="false" customHeight="false" outlineLevel="0" collapsed="false">
      <c r="A501" s="0" t="s">
        <v>628</v>
      </c>
      <c r="B501" s="70" t="n">
        <v>94.5</v>
      </c>
    </row>
    <row r="502" customFormat="false" ht="12.75" hidden="false" customHeight="false" outlineLevel="0" collapsed="false">
      <c r="A502" s="0" t="s">
        <v>629</v>
      </c>
      <c r="B502" s="70" t="n">
        <v>94.8</v>
      </c>
    </row>
    <row r="503" customFormat="false" ht="12.75" hidden="false" customHeight="false" outlineLevel="0" collapsed="false">
      <c r="A503" s="0" t="s">
        <v>630</v>
      </c>
      <c r="B503" s="70" t="n">
        <v>94.8</v>
      </c>
    </row>
    <row r="504" customFormat="false" ht="12.75" hidden="false" customHeight="false" outlineLevel="0" collapsed="false">
      <c r="A504" s="0" t="s">
        <v>631</v>
      </c>
      <c r="B504" s="70" t="n">
        <v>94.8</v>
      </c>
    </row>
    <row r="505" customFormat="false" ht="12.75" hidden="false" customHeight="false" outlineLevel="0" collapsed="false">
      <c r="A505" s="0" t="s">
        <v>632</v>
      </c>
      <c r="B505" s="70" t="n">
        <v>94.8</v>
      </c>
    </row>
    <row r="506" customFormat="false" ht="12.75" hidden="false" customHeight="false" outlineLevel="0" collapsed="false">
      <c r="A506" s="0" t="s">
        <v>633</v>
      </c>
      <c r="B506" s="70" t="n">
        <v>94.8</v>
      </c>
    </row>
    <row r="507" customFormat="false" ht="12.75" hidden="false" customHeight="false" outlineLevel="0" collapsed="false">
      <c r="A507" s="0" t="s">
        <v>634</v>
      </c>
      <c r="B507" s="70" t="n">
        <v>101</v>
      </c>
    </row>
    <row r="508" customFormat="false" ht="12.75" hidden="false" customHeight="false" outlineLevel="0" collapsed="false">
      <c r="A508" s="0" t="s">
        <v>635</v>
      </c>
      <c r="B508" s="70" t="n">
        <v>100.8</v>
      </c>
    </row>
    <row r="509" customFormat="false" ht="12.75" hidden="false" customHeight="false" outlineLevel="0" collapsed="false">
      <c r="A509" s="0" t="s">
        <v>636</v>
      </c>
      <c r="B509" s="70" t="n">
        <v>101</v>
      </c>
    </row>
    <row r="510" customFormat="false" ht="12.75" hidden="false" customHeight="false" outlineLevel="0" collapsed="false">
      <c r="A510" s="0" t="s">
        <v>637</v>
      </c>
      <c r="B510" s="70" t="n">
        <v>100.8</v>
      </c>
    </row>
    <row r="511" customFormat="false" ht="12.75" hidden="false" customHeight="false" outlineLevel="0" collapsed="false">
      <c r="A511" s="0" t="s">
        <v>638</v>
      </c>
      <c r="B511" s="70" t="n">
        <v>100.2</v>
      </c>
    </row>
    <row r="512" customFormat="false" ht="12.75" hidden="false" customHeight="false" outlineLevel="0" collapsed="false">
      <c r="A512" s="0" t="s">
        <v>639</v>
      </c>
      <c r="B512" s="70" t="n">
        <v>100.2</v>
      </c>
    </row>
    <row r="513" customFormat="false" ht="12.75" hidden="false" customHeight="false" outlineLevel="0" collapsed="false">
      <c r="A513" s="0" t="s">
        <v>640</v>
      </c>
      <c r="B513" s="70" t="n">
        <v>100.2</v>
      </c>
    </row>
    <row r="514" customFormat="false" ht="12.75" hidden="false" customHeight="false" outlineLevel="0" collapsed="false">
      <c r="A514" s="0" t="s">
        <v>641</v>
      </c>
      <c r="B514" s="70" t="n">
        <v>100.2</v>
      </c>
    </row>
    <row r="515" customFormat="false" ht="12.75" hidden="false" customHeight="false" outlineLevel="0" collapsed="false">
      <c r="A515" s="0" t="s">
        <v>642</v>
      </c>
      <c r="B515" s="70" t="n">
        <v>100.2</v>
      </c>
    </row>
    <row r="516" customFormat="false" ht="12.75" hidden="false" customHeight="false" outlineLevel="0" collapsed="false">
      <c r="A516" s="0" t="s">
        <v>643</v>
      </c>
      <c r="B516" s="70" t="n">
        <v>100.2</v>
      </c>
    </row>
    <row r="517" customFormat="false" ht="12.75" hidden="false" customHeight="false" outlineLevel="0" collapsed="false">
      <c r="A517" s="0" t="s">
        <v>644</v>
      </c>
      <c r="B517" s="70" t="n">
        <v>100.2</v>
      </c>
    </row>
    <row r="518" customFormat="false" ht="12.75" hidden="false" customHeight="false" outlineLevel="0" collapsed="false">
      <c r="A518" s="0" t="s">
        <v>645</v>
      </c>
      <c r="B518" s="70" t="n">
        <v>100.2</v>
      </c>
    </row>
    <row r="519" customFormat="false" ht="12.75" hidden="false" customHeight="false" outlineLevel="0" collapsed="false">
      <c r="A519" s="0" t="s">
        <v>646</v>
      </c>
      <c r="B519" s="70" t="n">
        <v>100.2</v>
      </c>
    </row>
    <row r="520" customFormat="false" ht="12.75" hidden="false" customHeight="false" outlineLevel="0" collapsed="false">
      <c r="A520" s="0" t="s">
        <v>647</v>
      </c>
      <c r="B520" s="70" t="n">
        <v>100.2</v>
      </c>
    </row>
    <row r="521" customFormat="false" ht="12.75" hidden="false" customHeight="false" outlineLevel="0" collapsed="false">
      <c r="A521" s="0" t="s">
        <v>648</v>
      </c>
      <c r="B521" s="70" t="n">
        <v>100.2</v>
      </c>
    </row>
    <row r="522" customFormat="false" ht="12.75" hidden="false" customHeight="false" outlineLevel="0" collapsed="false">
      <c r="A522" s="0" t="s">
        <v>649</v>
      </c>
      <c r="B522" s="70" t="n">
        <v>100.2</v>
      </c>
    </row>
    <row r="523" customFormat="false" ht="12.75" hidden="false" customHeight="false" outlineLevel="0" collapsed="false">
      <c r="A523" s="0" t="s">
        <v>650</v>
      </c>
      <c r="B523" s="70" t="n">
        <v>100</v>
      </c>
    </row>
    <row r="524" customFormat="false" ht="12.75" hidden="false" customHeight="false" outlineLevel="0" collapsed="false">
      <c r="A524" s="0" t="s">
        <v>651</v>
      </c>
      <c r="B524" s="70" t="n">
        <v>100</v>
      </c>
    </row>
    <row r="525" customFormat="false" ht="12.75" hidden="false" customHeight="false" outlineLevel="0" collapsed="false">
      <c r="A525" s="0" t="s">
        <v>652</v>
      </c>
      <c r="B525" s="70" t="n">
        <v>99.9</v>
      </c>
    </row>
    <row r="526" customFormat="false" ht="12.75" hidden="false" customHeight="false" outlineLevel="0" collapsed="false">
      <c r="A526" s="0" t="s">
        <v>653</v>
      </c>
      <c r="B526" s="70" t="n">
        <v>99.9</v>
      </c>
    </row>
    <row r="527" customFormat="false" ht="12.75" hidden="false" customHeight="false" outlineLevel="0" collapsed="false">
      <c r="A527" s="0" t="s">
        <v>654</v>
      </c>
      <c r="B527" s="70" t="n">
        <v>99.9</v>
      </c>
    </row>
    <row r="528" customFormat="false" ht="12.75" hidden="false" customHeight="false" outlineLevel="0" collapsed="false">
      <c r="A528" s="0" t="s">
        <v>655</v>
      </c>
      <c r="B528" s="70" t="n">
        <v>99.9</v>
      </c>
    </row>
    <row r="529" customFormat="false" ht="12.75" hidden="false" customHeight="false" outlineLevel="0" collapsed="false">
      <c r="A529" s="0" t="s">
        <v>656</v>
      </c>
      <c r="B529" s="70" t="n">
        <v>99.9</v>
      </c>
    </row>
    <row r="530" customFormat="false" ht="12.75" hidden="false" customHeight="false" outlineLevel="0" collapsed="false">
      <c r="A530" s="0" t="s">
        <v>657</v>
      </c>
      <c r="B530" s="70" t="n">
        <v>99.9</v>
      </c>
    </row>
    <row r="531" customFormat="false" ht="12.75" hidden="false" customHeight="false" outlineLevel="0" collapsed="false">
      <c r="A531" s="0" t="s">
        <v>658</v>
      </c>
      <c r="B531" s="70" t="n">
        <v>99.9</v>
      </c>
    </row>
    <row r="532" customFormat="false" ht="12.75" hidden="false" customHeight="false" outlineLevel="0" collapsed="false">
      <c r="A532" s="0" t="s">
        <v>659</v>
      </c>
      <c r="B532" s="70" t="n">
        <v>99.9</v>
      </c>
    </row>
    <row r="533" customFormat="false" ht="12.75" hidden="false" customHeight="false" outlineLevel="0" collapsed="false">
      <c r="A533" s="0" t="s">
        <v>660</v>
      </c>
      <c r="B533" s="70" t="n">
        <v>99.9</v>
      </c>
    </row>
    <row r="534" customFormat="false" ht="12.75" hidden="false" customHeight="false" outlineLevel="0" collapsed="false">
      <c r="A534" s="0" t="s">
        <v>661</v>
      </c>
      <c r="B534" s="70" t="n">
        <v>99.9</v>
      </c>
    </row>
    <row r="535" customFormat="false" ht="12.75" hidden="false" customHeight="false" outlineLevel="0" collapsed="false">
      <c r="A535" s="0" t="s">
        <v>662</v>
      </c>
      <c r="B535" s="70" t="n">
        <v>99.7</v>
      </c>
    </row>
    <row r="536" customFormat="false" ht="12.75" hidden="false" customHeight="false" outlineLevel="0" collapsed="false">
      <c r="A536" s="0" t="s">
        <v>663</v>
      </c>
      <c r="B536" s="70" t="n">
        <v>99.7</v>
      </c>
    </row>
    <row r="537" customFormat="false" ht="12.75" hidden="false" customHeight="false" outlineLevel="0" collapsed="false">
      <c r="A537" s="0" t="s">
        <v>664</v>
      </c>
      <c r="B537" s="70" t="n">
        <v>99.7</v>
      </c>
    </row>
    <row r="538" customFormat="false" ht="12.75" hidden="false" customHeight="false" outlineLevel="0" collapsed="false">
      <c r="A538" s="0" t="s">
        <v>665</v>
      </c>
      <c r="B538" s="70" t="n">
        <v>99.7</v>
      </c>
    </row>
    <row r="539" customFormat="false" ht="12.75" hidden="false" customHeight="false" outlineLevel="0" collapsed="false">
      <c r="A539" s="0" t="s">
        <v>666</v>
      </c>
      <c r="B539" s="70" t="n">
        <v>99.7</v>
      </c>
    </row>
    <row r="540" customFormat="false" ht="12.75" hidden="false" customHeight="false" outlineLevel="0" collapsed="false">
      <c r="A540" s="0" t="s">
        <v>667</v>
      </c>
      <c r="B540" s="70" t="n">
        <v>99.7</v>
      </c>
    </row>
    <row r="541" customFormat="false" ht="12.75" hidden="false" customHeight="false" outlineLevel="0" collapsed="false">
      <c r="A541" s="0" t="s">
        <v>668</v>
      </c>
      <c r="B541" s="70" t="n">
        <v>99.7</v>
      </c>
    </row>
    <row r="542" customFormat="false" ht="12.75" hidden="false" customHeight="false" outlineLevel="0" collapsed="false">
      <c r="A542" s="0" t="s">
        <v>669</v>
      </c>
      <c r="B542" s="70" t="n">
        <v>99.7</v>
      </c>
    </row>
    <row r="543" customFormat="false" ht="12.75" hidden="false" customHeight="false" outlineLevel="0" collapsed="false">
      <c r="A543" s="0" t="s">
        <v>670</v>
      </c>
      <c r="B543" s="70" t="n">
        <v>99.7</v>
      </c>
    </row>
    <row r="544" customFormat="false" ht="12.75" hidden="false" customHeight="false" outlineLevel="0" collapsed="false">
      <c r="A544" s="0" t="s">
        <v>671</v>
      </c>
      <c r="B544" s="70" t="n">
        <v>99.7</v>
      </c>
    </row>
    <row r="545" customFormat="false" ht="12.75" hidden="false" customHeight="false" outlineLevel="0" collapsed="false">
      <c r="A545" s="0" t="s">
        <v>672</v>
      </c>
      <c r="B545" s="70" t="n">
        <v>99.7</v>
      </c>
    </row>
    <row r="546" customFormat="false" ht="12.75" hidden="false" customHeight="false" outlineLevel="0" collapsed="false">
      <c r="A546" s="0" t="s">
        <v>673</v>
      </c>
      <c r="B546" s="70" t="n">
        <v>100.7</v>
      </c>
    </row>
    <row r="547" customFormat="false" ht="12.75" hidden="false" customHeight="false" outlineLevel="0" collapsed="false">
      <c r="A547" s="0" t="s">
        <v>674</v>
      </c>
      <c r="B547" s="70" t="n">
        <v>103.2</v>
      </c>
    </row>
    <row r="548" customFormat="false" ht="12.75" hidden="false" customHeight="false" outlineLevel="0" collapsed="false">
      <c r="A548" s="0" t="s">
        <v>675</v>
      </c>
      <c r="B548" s="70" t="n">
        <v>107.4</v>
      </c>
    </row>
    <row r="549" customFormat="false" ht="12.75" hidden="false" customHeight="false" outlineLevel="0" collapsed="false">
      <c r="A549" s="0" t="s">
        <v>676</v>
      </c>
      <c r="B549" s="70" t="n">
        <v>107.4</v>
      </c>
    </row>
    <row r="550" customFormat="false" ht="12.75" hidden="false" customHeight="false" outlineLevel="0" collapsed="false">
      <c r="A550" s="0" t="s">
        <v>677</v>
      </c>
      <c r="B550" s="70" t="n">
        <v>108.7</v>
      </c>
    </row>
    <row r="551" customFormat="false" ht="12.75" hidden="false" customHeight="false" outlineLevel="0" collapsed="false">
      <c r="A551" s="0" t="s">
        <v>678</v>
      </c>
      <c r="B551" s="70" t="n">
        <v>108.7</v>
      </c>
    </row>
    <row r="552" customFormat="false" ht="12.75" hidden="false" customHeight="false" outlineLevel="0" collapsed="false">
      <c r="A552" s="0" t="s">
        <v>679</v>
      </c>
      <c r="B552" s="70" t="n">
        <v>108.7</v>
      </c>
    </row>
    <row r="553" customFormat="false" ht="12.75" hidden="false" customHeight="false" outlineLevel="0" collapsed="false">
      <c r="A553" s="0" t="s">
        <v>680</v>
      </c>
      <c r="B553" s="70" t="n">
        <v>111.1</v>
      </c>
    </row>
    <row r="554" customFormat="false" ht="12.75" hidden="false" customHeight="false" outlineLevel="0" collapsed="false">
      <c r="A554" s="0" t="s">
        <v>681</v>
      </c>
      <c r="B554" s="70" t="n">
        <v>111.1</v>
      </c>
    </row>
    <row r="555" customFormat="false" ht="12.75" hidden="false" customHeight="false" outlineLevel="0" collapsed="false">
      <c r="A555" s="0" t="s">
        <v>682</v>
      </c>
      <c r="B555" s="70" t="n">
        <v>111.1</v>
      </c>
    </row>
    <row r="556" customFormat="false" ht="12.75" hidden="false" customHeight="false" outlineLevel="0" collapsed="false">
      <c r="A556" s="0" t="s">
        <v>683</v>
      </c>
      <c r="B556" s="70" t="n">
        <v>111.1</v>
      </c>
    </row>
    <row r="557" customFormat="false" ht="12.75" hidden="false" customHeight="false" outlineLevel="0" collapsed="false">
      <c r="A557" s="0" t="s">
        <v>684</v>
      </c>
      <c r="B557" s="70" t="n">
        <v>111.1</v>
      </c>
    </row>
    <row r="558" customFormat="false" ht="12.75" hidden="false" customHeight="false" outlineLevel="0" collapsed="false">
      <c r="A558" s="0" t="s">
        <v>685</v>
      </c>
      <c r="B558" s="70" t="n">
        <v>111.1</v>
      </c>
    </row>
    <row r="559" customFormat="false" ht="12.75" hidden="false" customHeight="false" outlineLevel="0" collapsed="false">
      <c r="A559" s="0" t="s">
        <v>686</v>
      </c>
      <c r="B559" s="70" t="n">
        <v>112.1</v>
      </c>
    </row>
    <row r="560" customFormat="false" ht="12.75" hidden="false" customHeight="false" outlineLevel="0" collapsed="false">
      <c r="A560" s="0" t="s">
        <v>687</v>
      </c>
      <c r="B560" s="70" t="n">
        <v>112.2</v>
      </c>
    </row>
    <row r="561" customFormat="false" ht="12.75" hidden="false" customHeight="false" outlineLevel="0" collapsed="false">
      <c r="A561" s="0" t="s">
        <v>688</v>
      </c>
      <c r="B561" s="70" t="n">
        <v>114.7</v>
      </c>
    </row>
    <row r="562" customFormat="false" ht="12.75" hidden="false" customHeight="false" outlineLevel="0" collapsed="false">
      <c r="A562" s="0" t="s">
        <v>689</v>
      </c>
      <c r="B562" s="70" t="n">
        <v>116.7</v>
      </c>
    </row>
    <row r="563" customFormat="false" ht="12.75" hidden="false" customHeight="false" outlineLevel="0" collapsed="false">
      <c r="A563" s="0" t="s">
        <v>690</v>
      </c>
      <c r="B563" s="70" t="n">
        <v>116.7</v>
      </c>
    </row>
    <row r="564" customFormat="false" ht="12.75" hidden="false" customHeight="false" outlineLevel="0" collapsed="false">
      <c r="A564" s="0" t="s">
        <v>691</v>
      </c>
      <c r="B564" s="70" t="n">
        <v>118.8</v>
      </c>
    </row>
    <row r="565" customFormat="false" ht="12.75" hidden="false" customHeight="false" outlineLevel="0" collapsed="false">
      <c r="A565" s="0" t="s">
        <v>692</v>
      </c>
      <c r="B565" s="70" t="n">
        <v>121.2</v>
      </c>
    </row>
    <row r="566" customFormat="false" ht="12.75" hidden="false" customHeight="false" outlineLevel="0" collapsed="false">
      <c r="A566" s="0" t="s">
        <v>693</v>
      </c>
      <c r="B566" s="70" t="n">
        <v>121.2</v>
      </c>
    </row>
    <row r="567" customFormat="false" ht="12.75" hidden="false" customHeight="false" outlineLevel="0" collapsed="false">
      <c r="A567" s="0" t="s">
        <v>694</v>
      </c>
      <c r="B567" s="70" t="n">
        <v>121.2</v>
      </c>
    </row>
    <row r="568" customFormat="false" ht="12.75" hidden="false" customHeight="false" outlineLevel="0" collapsed="false">
      <c r="A568" s="0" t="s">
        <v>695</v>
      </c>
      <c r="B568" s="70" t="n">
        <v>115.3</v>
      </c>
    </row>
    <row r="569" customFormat="false" ht="12.75" hidden="false" customHeight="false" outlineLevel="0" collapsed="false">
      <c r="A569" s="0" t="s">
        <v>696</v>
      </c>
      <c r="B569" s="70" t="n">
        <v>115.4</v>
      </c>
    </row>
    <row r="570" customFormat="false" ht="12.75" hidden="false" customHeight="false" outlineLevel="0" collapsed="false">
      <c r="A570" s="0" t="s">
        <v>697</v>
      </c>
      <c r="B570" s="70" t="n">
        <v>115.4</v>
      </c>
    </row>
    <row r="571" customFormat="false" ht="12.75" hidden="false" customHeight="false" outlineLevel="0" collapsed="false">
      <c r="A571" s="0" t="s">
        <v>698</v>
      </c>
      <c r="B571" s="70" t="n">
        <v>127.9</v>
      </c>
    </row>
    <row r="572" customFormat="false" ht="12.75" hidden="false" customHeight="false" outlineLevel="0" collapsed="false">
      <c r="A572" s="0" t="s">
        <v>699</v>
      </c>
      <c r="B572" s="70" t="n">
        <v>127.9</v>
      </c>
    </row>
    <row r="573" customFormat="false" ht="12.75" hidden="false" customHeight="false" outlineLevel="0" collapsed="false">
      <c r="A573" s="0" t="s">
        <v>700</v>
      </c>
      <c r="B573" s="70" t="n">
        <v>127.9</v>
      </c>
    </row>
    <row r="574" customFormat="false" ht="12.75" hidden="false" customHeight="false" outlineLevel="0" collapsed="false">
      <c r="A574" s="0" t="s">
        <v>701</v>
      </c>
      <c r="B574" s="70" t="n">
        <v>127.9</v>
      </c>
    </row>
    <row r="575" customFormat="false" ht="12.75" hidden="false" customHeight="false" outlineLevel="0" collapsed="false">
      <c r="A575" s="0" t="s">
        <v>702</v>
      </c>
      <c r="B575" s="70" t="n">
        <v>127.9</v>
      </c>
    </row>
    <row r="576" customFormat="false" ht="12.75" hidden="false" customHeight="false" outlineLevel="0" collapsed="false">
      <c r="A576" s="0" t="s">
        <v>703</v>
      </c>
      <c r="B576" s="70" t="n">
        <v>127.9</v>
      </c>
    </row>
    <row r="577" customFormat="false" ht="12.75" hidden="false" customHeight="false" outlineLevel="0" collapsed="false">
      <c r="A577" s="0" t="s">
        <v>704</v>
      </c>
      <c r="B577" s="70" t="n">
        <v>125.2</v>
      </c>
    </row>
    <row r="578" customFormat="false" ht="12.75" hidden="false" customHeight="false" outlineLevel="0" collapsed="false">
      <c r="A578" s="0" t="s">
        <v>705</v>
      </c>
      <c r="B578" s="70" t="n">
        <v>125.2</v>
      </c>
    </row>
    <row r="579" customFormat="false" ht="12.75" hidden="false" customHeight="false" outlineLevel="0" collapsed="false">
      <c r="A579" s="0" t="s">
        <v>706</v>
      </c>
      <c r="B579" s="70" t="n">
        <v>125.2</v>
      </c>
    </row>
    <row r="580" customFormat="false" ht="12.75" hidden="false" customHeight="false" outlineLevel="0" collapsed="false">
      <c r="A580" s="0" t="s">
        <v>707</v>
      </c>
      <c r="B580" s="70" t="n">
        <v>125.2</v>
      </c>
    </row>
    <row r="581" customFormat="false" ht="12.75" hidden="false" customHeight="false" outlineLevel="0" collapsed="false">
      <c r="A581" s="0" t="s">
        <v>708</v>
      </c>
      <c r="B581" s="70" t="n">
        <v>125.2</v>
      </c>
    </row>
    <row r="582" customFormat="false" ht="12.75" hidden="false" customHeight="false" outlineLevel="0" collapsed="false">
      <c r="A582" s="0" t="s">
        <v>709</v>
      </c>
      <c r="B582" s="70" t="n">
        <v>125.2</v>
      </c>
    </row>
    <row r="583" customFormat="false" ht="12.75" hidden="false" customHeight="false" outlineLevel="0" collapsed="false">
      <c r="A583" s="0" t="s">
        <v>710</v>
      </c>
      <c r="B583" s="70" t="n">
        <v>125.4</v>
      </c>
    </row>
    <row r="584" customFormat="false" ht="12.75" hidden="false" customHeight="false" outlineLevel="0" collapsed="false">
      <c r="A584" s="0" t="s">
        <v>711</v>
      </c>
      <c r="B584" s="70" t="n">
        <v>125.4</v>
      </c>
    </row>
    <row r="585" customFormat="false" ht="12.75" hidden="false" customHeight="false" outlineLevel="0" collapsed="false">
      <c r="A585" s="0" t="s">
        <v>712</v>
      </c>
      <c r="B585" s="70" t="n">
        <v>125.4</v>
      </c>
    </row>
    <row r="586" customFormat="false" ht="12.75" hidden="false" customHeight="false" outlineLevel="0" collapsed="false">
      <c r="A586" s="0" t="s">
        <v>713</v>
      </c>
      <c r="B586" s="70" t="n">
        <v>125.3</v>
      </c>
    </row>
    <row r="587" customFormat="false" ht="12.75" hidden="false" customHeight="false" outlineLevel="0" collapsed="false">
      <c r="A587" s="0" t="s">
        <v>714</v>
      </c>
      <c r="B587" s="70" t="n">
        <v>125.3</v>
      </c>
    </row>
    <row r="588" customFormat="false" ht="12.75" hidden="false" customHeight="false" outlineLevel="0" collapsed="false">
      <c r="A588" s="0" t="s">
        <v>715</v>
      </c>
      <c r="B588" s="70" t="n">
        <v>125.3</v>
      </c>
    </row>
    <row r="589" customFormat="false" ht="12.75" hidden="false" customHeight="false" outlineLevel="0" collapsed="false">
      <c r="A589" s="0" t="s">
        <v>716</v>
      </c>
      <c r="B589" s="70" t="n">
        <v>121.2</v>
      </c>
    </row>
    <row r="590" customFormat="false" ht="12.75" hidden="false" customHeight="false" outlineLevel="0" collapsed="false">
      <c r="A590" s="0" t="s">
        <v>717</v>
      </c>
      <c r="B590" s="70" t="n">
        <v>121.2</v>
      </c>
    </row>
    <row r="591" customFormat="false" ht="12.75" hidden="false" customHeight="false" outlineLevel="0" collapsed="false">
      <c r="A591" s="0" t="s">
        <v>718</v>
      </c>
      <c r="B591" s="70" t="n">
        <v>121.2</v>
      </c>
    </row>
    <row r="592" customFormat="false" ht="12.75" hidden="false" customHeight="false" outlineLevel="0" collapsed="false">
      <c r="A592" s="0" t="s">
        <v>719</v>
      </c>
      <c r="B592" s="70" t="n">
        <v>121.2</v>
      </c>
    </row>
    <row r="593" customFormat="false" ht="12.75" hidden="false" customHeight="false" outlineLevel="0" collapsed="false">
      <c r="A593" s="0" t="s">
        <v>720</v>
      </c>
      <c r="B593" s="70" t="n">
        <v>121.2</v>
      </c>
    </row>
    <row r="594" customFormat="false" ht="12.75" hidden="false" customHeight="false" outlineLevel="0" collapsed="false">
      <c r="A594" s="0" t="s">
        <v>721</v>
      </c>
      <c r="B594" s="70" t="n">
        <v>121.2</v>
      </c>
    </row>
    <row r="595" customFormat="false" ht="12.75" hidden="false" customHeight="false" outlineLevel="0" collapsed="false">
      <c r="A595" s="0" t="s">
        <v>722</v>
      </c>
      <c r="B595" s="70" t="n">
        <v>132.3</v>
      </c>
    </row>
    <row r="596" customFormat="false" ht="12.75" hidden="false" customHeight="false" outlineLevel="0" collapsed="false">
      <c r="A596" s="0" t="s">
        <v>723</v>
      </c>
      <c r="B596" s="70" t="n">
        <v>132.3</v>
      </c>
    </row>
    <row r="597" customFormat="false" ht="12.75" hidden="false" customHeight="false" outlineLevel="0" collapsed="false">
      <c r="A597" s="0" t="s">
        <v>724</v>
      </c>
      <c r="B597" s="70" t="n">
        <v>132.3</v>
      </c>
    </row>
    <row r="598" customFormat="false" ht="12.75" hidden="false" customHeight="false" outlineLevel="0" collapsed="false">
      <c r="A598" s="0" t="s">
        <v>725</v>
      </c>
      <c r="B598" s="70" t="n">
        <v>132.5</v>
      </c>
    </row>
    <row r="599" customFormat="false" ht="12.75" hidden="false" customHeight="false" outlineLevel="0" collapsed="false">
      <c r="A599" s="0" t="s">
        <v>726</v>
      </c>
      <c r="B599" s="70" t="n">
        <v>132.5</v>
      </c>
    </row>
    <row r="600" customFormat="false" ht="12.75" hidden="false" customHeight="false" outlineLevel="0" collapsed="false">
      <c r="A600" s="0" t="s">
        <v>727</v>
      </c>
      <c r="B600" s="70" t="n">
        <v>132.5</v>
      </c>
    </row>
    <row r="601" customFormat="false" ht="12.75" hidden="false" customHeight="false" outlineLevel="0" collapsed="false">
      <c r="A601" s="0" t="s">
        <v>728</v>
      </c>
      <c r="B601" s="70" t="n">
        <v>144</v>
      </c>
    </row>
    <row r="602" customFormat="false" ht="12.75" hidden="false" customHeight="false" outlineLevel="0" collapsed="false">
      <c r="A602" s="0" t="s">
        <v>729</v>
      </c>
      <c r="B602" s="70" t="n">
        <v>144</v>
      </c>
    </row>
    <row r="603" customFormat="false" ht="12.75" hidden="false" customHeight="false" outlineLevel="0" collapsed="false">
      <c r="A603" s="0" t="s">
        <v>730</v>
      </c>
      <c r="B603" s="70" t="n">
        <v>144</v>
      </c>
    </row>
    <row r="604" customFormat="false" ht="12.75" hidden="false" customHeight="false" outlineLevel="0" collapsed="false">
      <c r="A604" s="0" t="s">
        <v>731</v>
      </c>
      <c r="B604" s="70" t="n">
        <v>144.5</v>
      </c>
    </row>
    <row r="605" customFormat="false" ht="12.75" hidden="false" customHeight="false" outlineLevel="0" collapsed="false">
      <c r="A605" s="0" t="s">
        <v>732</v>
      </c>
      <c r="B605" s="70" t="n">
        <v>144.5</v>
      </c>
    </row>
    <row r="606" customFormat="false" ht="12.75" hidden="false" customHeight="false" outlineLevel="0" collapsed="false">
      <c r="A606" s="0" t="s">
        <v>733</v>
      </c>
      <c r="B606" s="70" t="n">
        <v>144.5</v>
      </c>
    </row>
    <row r="607" customFormat="false" ht="12.75" hidden="false" customHeight="false" outlineLevel="0" collapsed="false">
      <c r="A607" s="0" t="s">
        <v>734</v>
      </c>
      <c r="B607" s="70" t="n">
        <v>203.2</v>
      </c>
    </row>
    <row r="608" customFormat="false" ht="12.75" hidden="false" customHeight="false" outlineLevel="0" collapsed="false">
      <c r="A608" s="0" t="s">
        <v>735</v>
      </c>
      <c r="B608" s="70" t="n">
        <v>203.2</v>
      </c>
    </row>
    <row r="609" customFormat="false" ht="12.75" hidden="false" customHeight="false" outlineLevel="0" collapsed="false">
      <c r="A609" s="0" t="s">
        <v>736</v>
      </c>
      <c r="B609" s="70" t="n">
        <v>203.2</v>
      </c>
    </row>
    <row r="610" customFormat="false" ht="12.75" hidden="false" customHeight="false" outlineLevel="0" collapsed="false">
      <c r="A610" s="0" t="s">
        <v>737</v>
      </c>
      <c r="B610" s="70" t="n">
        <v>204.1</v>
      </c>
    </row>
    <row r="611" customFormat="false" ht="12.75" hidden="false" customHeight="false" outlineLevel="0" collapsed="false">
      <c r="A611" s="0" t="s">
        <v>738</v>
      </c>
      <c r="B611" s="70" t="n">
        <v>204.1</v>
      </c>
    </row>
    <row r="612" customFormat="false" ht="12.75" hidden="false" customHeight="false" outlineLevel="0" collapsed="false">
      <c r="A612" s="0" t="s">
        <v>739</v>
      </c>
      <c r="B612" s="70" t="n">
        <v>204.1</v>
      </c>
    </row>
    <row r="613" customFormat="false" ht="12.75" hidden="false" customHeight="false" outlineLevel="0" collapsed="false">
      <c r="A613" s="0" t="s">
        <v>740</v>
      </c>
      <c r="B613" s="70" t="n">
        <v>238.6</v>
      </c>
    </row>
    <row r="614" customFormat="false" ht="12.75" hidden="false" customHeight="false" outlineLevel="0" collapsed="false">
      <c r="A614" s="0" t="s">
        <v>741</v>
      </c>
      <c r="B614" s="70" t="n">
        <v>238.1</v>
      </c>
    </row>
    <row r="615" customFormat="false" ht="12.75" hidden="false" customHeight="false" outlineLevel="0" collapsed="false">
      <c r="A615" s="0" t="s">
        <v>742</v>
      </c>
      <c r="B615" s="70" t="n">
        <v>238.1</v>
      </c>
    </row>
    <row r="616" customFormat="false" ht="12.75" hidden="false" customHeight="false" outlineLevel="0" collapsed="false">
      <c r="A616" s="0" t="s">
        <v>743</v>
      </c>
      <c r="B616" s="70" t="n">
        <v>240.9</v>
      </c>
    </row>
    <row r="617" customFormat="false" ht="12.75" hidden="false" customHeight="false" outlineLevel="0" collapsed="false">
      <c r="A617" s="0" t="s">
        <v>744</v>
      </c>
      <c r="B617" s="70" t="n">
        <v>240.9</v>
      </c>
    </row>
    <row r="618" customFormat="false" ht="12.75" hidden="false" customHeight="false" outlineLevel="0" collapsed="false">
      <c r="A618" s="0" t="s">
        <v>745</v>
      </c>
      <c r="B618" s="70" t="n">
        <v>240.9</v>
      </c>
    </row>
    <row r="619" customFormat="false" ht="12.75" hidden="false" customHeight="false" outlineLevel="0" collapsed="false">
      <c r="A619" s="0" t="s">
        <v>746</v>
      </c>
      <c r="B619" s="70" t="n">
        <v>238.3</v>
      </c>
    </row>
    <row r="620" customFormat="false" ht="12.75" hidden="false" customHeight="false" outlineLevel="0" collapsed="false">
      <c r="A620" s="0" t="s">
        <v>747</v>
      </c>
      <c r="B620" s="70" t="n">
        <v>238.3</v>
      </c>
    </row>
    <row r="621" customFormat="false" ht="12.75" hidden="false" customHeight="false" outlineLevel="0" collapsed="false">
      <c r="A621" s="0" t="s">
        <v>748</v>
      </c>
      <c r="B621" s="70" t="n">
        <v>238.3</v>
      </c>
    </row>
    <row r="622" customFormat="false" ht="12.75" hidden="false" customHeight="false" outlineLevel="0" collapsed="false">
      <c r="A622" s="0" t="s">
        <v>749</v>
      </c>
      <c r="B622" s="70" t="n">
        <v>217.7</v>
      </c>
    </row>
    <row r="623" customFormat="false" ht="12.75" hidden="false" customHeight="false" outlineLevel="0" collapsed="false">
      <c r="A623" s="0" t="s">
        <v>750</v>
      </c>
      <c r="B623" s="70" t="n">
        <v>217.7</v>
      </c>
    </row>
    <row r="624" customFormat="false" ht="12.75" hidden="false" customHeight="false" outlineLevel="0" collapsed="false">
      <c r="A624" s="0" t="s">
        <v>751</v>
      </c>
      <c r="B624" s="70" t="n">
        <v>217.7</v>
      </c>
    </row>
    <row r="625" customFormat="false" ht="12.75" hidden="false" customHeight="false" outlineLevel="0" collapsed="false">
      <c r="A625" s="0" t="s">
        <v>752</v>
      </c>
      <c r="B625" s="70" t="n">
        <v>201.4</v>
      </c>
    </row>
    <row r="626" customFormat="false" ht="12.75" hidden="false" customHeight="false" outlineLevel="0" collapsed="false">
      <c r="A626" s="0" t="s">
        <v>753</v>
      </c>
      <c r="B626" s="70" t="n">
        <v>201.4</v>
      </c>
    </row>
    <row r="627" customFormat="false" ht="12.75" hidden="false" customHeight="false" outlineLevel="0" collapsed="false">
      <c r="A627" s="0" t="s">
        <v>754</v>
      </c>
      <c r="B627" s="70" t="n">
        <v>201.4</v>
      </c>
    </row>
    <row r="628" customFormat="false" ht="12.75" hidden="false" customHeight="false" outlineLevel="0" collapsed="false">
      <c r="A628" s="0" t="s">
        <v>755</v>
      </c>
      <c r="B628" s="70" t="n">
        <v>209.6</v>
      </c>
    </row>
    <row r="629" customFormat="false" ht="12.75" hidden="false" customHeight="false" outlineLevel="0" collapsed="false">
      <c r="A629" s="0" t="s">
        <v>756</v>
      </c>
      <c r="B629" s="70" t="n">
        <v>209.6</v>
      </c>
    </row>
    <row r="630" customFormat="false" ht="12.75" hidden="false" customHeight="false" outlineLevel="0" collapsed="false">
      <c r="A630" s="0" t="s">
        <v>757</v>
      </c>
      <c r="B630" s="70" t="n">
        <v>209.6</v>
      </c>
    </row>
    <row r="631" customFormat="false" ht="12.75" hidden="false" customHeight="false" outlineLevel="0" collapsed="false">
      <c r="A631" s="0" t="s">
        <v>758</v>
      </c>
      <c r="B631" s="70" t="n">
        <v>188.1</v>
      </c>
    </row>
    <row r="632" customFormat="false" ht="12.75" hidden="false" customHeight="false" outlineLevel="0" collapsed="false">
      <c r="A632" s="0" t="s">
        <v>759</v>
      </c>
      <c r="B632" s="70" t="n">
        <v>188.1</v>
      </c>
    </row>
    <row r="633" customFormat="false" ht="12.75" hidden="false" customHeight="false" outlineLevel="0" collapsed="false">
      <c r="A633" s="0" t="s">
        <v>760</v>
      </c>
      <c r="B633" s="70" t="n">
        <v>188.1</v>
      </c>
    </row>
    <row r="634" customFormat="false" ht="12.75" hidden="false" customHeight="false" outlineLevel="0" collapsed="false">
      <c r="A634" s="0" t="s">
        <v>761</v>
      </c>
      <c r="B634" s="70" t="n">
        <v>175.3</v>
      </c>
    </row>
    <row r="635" customFormat="false" ht="12.75" hidden="false" customHeight="false" outlineLevel="0" collapsed="false">
      <c r="A635" s="0" t="s">
        <v>762</v>
      </c>
      <c r="B635" s="70" t="n">
        <v>175.3</v>
      </c>
    </row>
    <row r="636" customFormat="false" ht="12.75" hidden="false" customHeight="false" outlineLevel="0" collapsed="false">
      <c r="A636" s="0" t="s">
        <v>763</v>
      </c>
      <c r="B636" s="70" t="n">
        <v>175.3</v>
      </c>
    </row>
    <row r="637" customFormat="false" ht="12.75" hidden="false" customHeight="false" outlineLevel="0" collapsed="false">
      <c r="A637" s="0" t="s">
        <v>764</v>
      </c>
      <c r="B637" s="70" t="n">
        <v>188.8</v>
      </c>
    </row>
    <row r="638" customFormat="false" ht="12.75" hidden="false" customHeight="false" outlineLevel="0" collapsed="false">
      <c r="A638" s="0" t="s">
        <v>765</v>
      </c>
      <c r="B638" s="70" t="n">
        <v>188.8</v>
      </c>
    </row>
    <row r="639" customFormat="false" ht="12.75" hidden="false" customHeight="false" outlineLevel="0" collapsed="false">
      <c r="A639" s="0" t="s">
        <v>766</v>
      </c>
      <c r="B639" s="70" t="n">
        <v>189</v>
      </c>
    </row>
    <row r="640" customFormat="false" ht="12.75" hidden="false" customHeight="false" outlineLevel="0" collapsed="false">
      <c r="A640" s="0" t="s">
        <v>767</v>
      </c>
      <c r="B640" s="70" t="n">
        <v>191.2</v>
      </c>
    </row>
    <row r="641" customFormat="false" ht="12.75" hidden="false" customHeight="false" outlineLevel="0" collapsed="false">
      <c r="A641" s="0" t="s">
        <v>768</v>
      </c>
      <c r="B641" s="70" t="n">
        <v>191.2</v>
      </c>
    </row>
    <row r="642" customFormat="false" ht="12.75" hidden="false" customHeight="false" outlineLevel="0" collapsed="false">
      <c r="A642" s="0" t="s">
        <v>769</v>
      </c>
      <c r="B642" s="70" t="n">
        <v>191.1</v>
      </c>
    </row>
    <row r="643" customFormat="false" ht="12.75" hidden="false" customHeight="false" outlineLevel="0" collapsed="false">
      <c r="A643" s="0" t="s">
        <v>770</v>
      </c>
      <c r="B643" s="70" t="n">
        <v>196.8</v>
      </c>
    </row>
    <row r="644" customFormat="false" ht="12.75" hidden="false" customHeight="false" outlineLevel="0" collapsed="false">
      <c r="A644" s="0" t="s">
        <v>771</v>
      </c>
      <c r="B644" s="70" t="n">
        <v>196.7</v>
      </c>
    </row>
    <row r="645" customFormat="false" ht="12.75" hidden="false" customHeight="false" outlineLevel="0" collapsed="false">
      <c r="A645" s="0" t="s">
        <v>772</v>
      </c>
      <c r="B645" s="70" t="n">
        <v>196.7</v>
      </c>
    </row>
    <row r="646" customFormat="false" ht="12.75" hidden="false" customHeight="false" outlineLevel="0" collapsed="false">
      <c r="A646" s="0" t="s">
        <v>773</v>
      </c>
      <c r="B646" s="70" t="n">
        <v>189.3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646"/>
  <sheetViews>
    <sheetView showFormulas="false" showGridLines="true" showRowColHeaders="true" showZeros="true" rightToLeft="false" tabSelected="false" showOutlineSymbols="true" defaultGridColor="true" view="normal" topLeftCell="A143" colorId="64" zoomScale="100" zoomScaleNormal="100" zoomScalePageLayoutView="100" workbookViewId="0">
      <selection pane="topLeft" activeCell="B143" activeCellId="0" sqref="B143"/>
    </sheetView>
  </sheetViews>
  <sheetFormatPr defaultColWidth="9.0546875" defaultRowHeight="12.75" zeroHeight="false" outlineLevelRow="0" outlineLevelCol="0"/>
  <cols>
    <col collapsed="false" customWidth="true" hidden="false" outlineLevel="0" max="1" min="1" style="0" width="15.99"/>
  </cols>
  <sheetData>
    <row r="1" customFormat="false" ht="14.65" hidden="false" customHeight="false" outlineLevel="0" collapsed="false">
      <c r="A1" s="0" t="s">
        <v>116</v>
      </c>
      <c r="B1" s="0" t="s">
        <v>774</v>
      </c>
    </row>
    <row r="2" customFormat="false" ht="14.65" hidden="false" customHeight="false" outlineLevel="0" collapsed="false">
      <c r="A2" s="0" t="s">
        <v>118</v>
      </c>
      <c r="B2" s="0" t="s">
        <v>775</v>
      </c>
    </row>
    <row r="3" customFormat="false" ht="14.65" hidden="false" customHeight="false" outlineLevel="0" collapsed="false">
      <c r="A3" s="0" t="s">
        <v>120</v>
      </c>
      <c r="B3" s="0" t="s">
        <v>121</v>
      </c>
    </row>
    <row r="4" customFormat="false" ht="14.65" hidden="false" customHeight="false" outlineLevel="0" collapsed="false">
      <c r="A4" s="0" t="s">
        <v>122</v>
      </c>
    </row>
    <row r="5" customFormat="false" ht="14.65" hidden="false" customHeight="false" outlineLevel="0" collapsed="false">
      <c r="A5" s="0" t="s">
        <v>123</v>
      </c>
      <c r="B5" s="0" t="s">
        <v>124</v>
      </c>
    </row>
    <row r="6" customFormat="false" ht="14.65" hidden="false" customHeight="false" outlineLevel="0" collapsed="false">
      <c r="A6" s="0" t="s">
        <v>126</v>
      </c>
      <c r="B6" s="0" t="s">
        <v>127</v>
      </c>
    </row>
    <row r="7" customFormat="false" ht="14.65" hidden="false" customHeight="false" outlineLevel="0" collapsed="false">
      <c r="A7" s="0" t="s">
        <v>128</v>
      </c>
      <c r="B7" s="0" t="s">
        <v>129</v>
      </c>
    </row>
    <row r="8" customFormat="false" ht="14.65" hidden="false" customHeight="false" outlineLevel="0" collapsed="false">
      <c r="A8" s="0" t="s">
        <v>130</v>
      </c>
    </row>
    <row r="9" customFormat="false" ht="14.65" hidden="false" customHeight="false" outlineLevel="0" collapsed="false">
      <c r="A9" s="0" t="s">
        <v>131</v>
      </c>
      <c r="B9" s="70" t="n">
        <v>26.1</v>
      </c>
    </row>
    <row r="10" customFormat="false" ht="14.65" hidden="false" customHeight="false" outlineLevel="0" collapsed="false">
      <c r="A10" s="0" t="s">
        <v>132</v>
      </c>
      <c r="B10" s="70" t="n">
        <v>27.2</v>
      </c>
    </row>
    <row r="11" customFormat="false" ht="14.65" hidden="false" customHeight="false" outlineLevel="0" collapsed="false">
      <c r="A11" s="0" t="s">
        <v>133</v>
      </c>
      <c r="B11" s="70" t="n">
        <v>29.1</v>
      </c>
    </row>
    <row r="12" customFormat="false" ht="14.65" hidden="false" customHeight="false" outlineLevel="0" collapsed="false">
      <c r="A12" s="0" t="s">
        <v>134</v>
      </c>
      <c r="B12" s="70" t="n">
        <v>31.1</v>
      </c>
    </row>
    <row r="13" customFormat="false" ht="14.65" hidden="false" customHeight="false" outlineLevel="0" collapsed="false">
      <c r="A13" s="0" t="s">
        <v>135</v>
      </c>
      <c r="B13" s="70" t="n">
        <v>31</v>
      </c>
    </row>
    <row r="14" customFormat="false" ht="14.65" hidden="false" customHeight="false" outlineLevel="0" collapsed="false">
      <c r="A14" s="0" t="s">
        <v>136</v>
      </c>
      <c r="B14" s="70" t="n">
        <v>29.9</v>
      </c>
    </row>
    <row r="15" customFormat="false" ht="14.65" hidden="false" customHeight="false" outlineLevel="0" collapsed="false">
      <c r="A15" s="0" t="s">
        <v>137</v>
      </c>
      <c r="B15" s="70" t="n">
        <v>31.7</v>
      </c>
    </row>
    <row r="16" customFormat="false" ht="14.65" hidden="false" customHeight="false" outlineLevel="0" collapsed="false">
      <c r="A16" s="0" t="s">
        <v>138</v>
      </c>
      <c r="B16" s="70" t="n">
        <v>32.7</v>
      </c>
    </row>
    <row r="17" customFormat="false" ht="14.65" hidden="false" customHeight="false" outlineLevel="0" collapsed="false">
      <c r="A17" s="0" t="s">
        <v>139</v>
      </c>
      <c r="B17" s="70" t="n">
        <v>32.8</v>
      </c>
    </row>
    <row r="18" customFormat="false" ht="14.65" hidden="false" customHeight="false" outlineLevel="0" collapsed="false">
      <c r="A18" s="0" t="s">
        <v>140</v>
      </c>
      <c r="B18" s="70" t="n">
        <v>32.5</v>
      </c>
    </row>
    <row r="19" customFormat="false" ht="14.65" hidden="false" customHeight="false" outlineLevel="0" collapsed="false">
      <c r="A19" s="0" t="s">
        <v>141</v>
      </c>
      <c r="B19" s="70" t="n">
        <v>31.4</v>
      </c>
    </row>
    <row r="20" customFormat="false" ht="14.65" hidden="false" customHeight="false" outlineLevel="0" collapsed="false">
      <c r="A20" s="0" t="s">
        <v>142</v>
      </c>
      <c r="B20" s="70" t="n">
        <v>31.4</v>
      </c>
    </row>
    <row r="21" customFormat="false" ht="14.65" hidden="false" customHeight="false" outlineLevel="0" collapsed="false">
      <c r="A21" s="0" t="s">
        <v>143</v>
      </c>
      <c r="B21" s="70" t="n">
        <v>30.7</v>
      </c>
    </row>
    <row r="22" customFormat="false" ht="14.65" hidden="false" customHeight="false" outlineLevel="0" collapsed="false">
      <c r="A22" s="0" t="s">
        <v>144</v>
      </c>
      <c r="B22" s="70" t="n">
        <v>31.6</v>
      </c>
    </row>
    <row r="23" customFormat="false" ht="14.65" hidden="false" customHeight="false" outlineLevel="0" collapsed="false">
      <c r="A23" s="0" t="s">
        <v>145</v>
      </c>
      <c r="B23" s="70" t="n">
        <v>33.6</v>
      </c>
    </row>
    <row r="24" customFormat="false" ht="14.65" hidden="false" customHeight="false" outlineLevel="0" collapsed="false">
      <c r="A24" s="0" t="s">
        <v>146</v>
      </c>
      <c r="B24" s="70" t="n">
        <v>34.3</v>
      </c>
    </row>
    <row r="25" customFormat="false" ht="14.65" hidden="false" customHeight="false" outlineLevel="0" collapsed="false">
      <c r="A25" s="0" t="s">
        <v>147</v>
      </c>
      <c r="B25" s="70" t="n">
        <v>36.7</v>
      </c>
    </row>
    <row r="26" customFormat="false" ht="14.65" hidden="false" customHeight="false" outlineLevel="0" collapsed="false">
      <c r="A26" s="0" t="s">
        <v>148</v>
      </c>
      <c r="B26" s="70" t="n">
        <v>41.9</v>
      </c>
    </row>
    <row r="27" customFormat="false" ht="14.65" hidden="false" customHeight="false" outlineLevel="0" collapsed="false">
      <c r="A27" s="0" t="s">
        <v>149</v>
      </c>
      <c r="B27" s="70" t="n">
        <v>55</v>
      </c>
    </row>
    <row r="28" customFormat="false" ht="14.65" hidden="false" customHeight="false" outlineLevel="0" collapsed="false">
      <c r="A28" s="0" t="s">
        <v>150</v>
      </c>
      <c r="B28" s="70" t="n">
        <v>59.3</v>
      </c>
    </row>
    <row r="29" customFormat="false" ht="14.65" hidden="false" customHeight="false" outlineLevel="0" collapsed="false">
      <c r="A29" s="0" t="s">
        <v>151</v>
      </c>
      <c r="B29" s="70" t="n">
        <v>70.8</v>
      </c>
    </row>
    <row r="30" customFormat="false" ht="14.65" hidden="false" customHeight="false" outlineLevel="0" collapsed="false">
      <c r="A30" s="0" t="s">
        <v>152</v>
      </c>
      <c r="B30" s="70" t="n">
        <v>80.3</v>
      </c>
    </row>
    <row r="31" customFormat="false" ht="14.65" hidden="false" customHeight="false" outlineLevel="0" collapsed="false">
      <c r="A31" s="0" t="s">
        <v>153</v>
      </c>
      <c r="B31" s="70" t="n">
        <v>75.8</v>
      </c>
    </row>
    <row r="32" customFormat="false" ht="14.65" hidden="false" customHeight="false" outlineLevel="0" collapsed="false">
      <c r="A32" s="0" t="s">
        <v>154</v>
      </c>
      <c r="B32" s="70" t="n">
        <v>84.1</v>
      </c>
    </row>
    <row r="33" customFormat="false" ht="14.65" hidden="false" customHeight="false" outlineLevel="0" collapsed="false">
      <c r="A33" s="0" t="s">
        <v>155</v>
      </c>
      <c r="B33" s="70" t="n">
        <v>92.9</v>
      </c>
    </row>
    <row r="34" customFormat="false" ht="14.65" hidden="false" customHeight="false" outlineLevel="0" collapsed="false">
      <c r="A34" s="0" t="s">
        <v>156</v>
      </c>
      <c r="B34" s="70" t="n">
        <v>100</v>
      </c>
    </row>
    <row r="35" customFormat="false" ht="14.65" hidden="false" customHeight="false" outlineLevel="0" collapsed="false">
      <c r="A35" s="0" t="s">
        <v>157</v>
      </c>
      <c r="B35" s="70" t="n">
        <v>104.7</v>
      </c>
    </row>
    <row r="36" customFormat="false" ht="14.65" hidden="false" customHeight="false" outlineLevel="0" collapsed="false">
      <c r="A36" s="0" t="s">
        <v>158</v>
      </c>
      <c r="B36" s="70" t="n">
        <v>100</v>
      </c>
    </row>
    <row r="37" customFormat="false" ht="14.65" hidden="false" customHeight="false" outlineLevel="0" collapsed="false">
      <c r="A37" s="0" t="s">
        <v>159</v>
      </c>
      <c r="B37" s="70" t="n">
        <v>94.1</v>
      </c>
    </row>
    <row r="38" customFormat="false" ht="14.65" hidden="false" customHeight="false" outlineLevel="0" collapsed="false">
      <c r="A38" s="0" t="s">
        <v>160</v>
      </c>
      <c r="B38" s="70" t="n">
        <v>93</v>
      </c>
    </row>
    <row r="39" customFormat="false" ht="14.65" hidden="false" customHeight="false" outlineLevel="0" collapsed="false">
      <c r="A39" s="0" t="s">
        <v>161</v>
      </c>
      <c r="B39" s="70" t="n">
        <v>96.6</v>
      </c>
    </row>
    <row r="40" customFormat="false" ht="14.65" hidden="false" customHeight="false" outlineLevel="0" collapsed="false">
      <c r="A40" s="0" t="s">
        <v>162</v>
      </c>
      <c r="B40" s="70" t="n">
        <v>96.1</v>
      </c>
    </row>
    <row r="41" customFormat="false" ht="14.65" hidden="false" customHeight="false" outlineLevel="0" collapsed="false">
      <c r="A41" s="0" t="s">
        <v>163</v>
      </c>
      <c r="B41" s="70" t="n">
        <v>86.5</v>
      </c>
    </row>
    <row r="42" customFormat="false" ht="14.65" hidden="false" customHeight="false" outlineLevel="0" collapsed="false">
      <c r="A42" s="0" t="s">
        <v>164</v>
      </c>
      <c r="B42" s="70" t="n">
        <v>86.7</v>
      </c>
    </row>
    <row r="43" customFormat="false" ht="14.65" hidden="false" customHeight="false" outlineLevel="0" collapsed="false">
      <c r="A43" s="0" t="s">
        <v>165</v>
      </c>
      <c r="B43" s="70" t="n">
        <v>164.7</v>
      </c>
    </row>
    <row r="44" customFormat="false" ht="14.65" hidden="false" customHeight="false" outlineLevel="0" collapsed="false">
      <c r="A44" s="0" t="s">
        <v>166</v>
      </c>
      <c r="B44" s="70" t="n">
        <v>195</v>
      </c>
    </row>
    <row r="45" customFormat="false" ht="14.65" hidden="false" customHeight="false" outlineLevel="0" collapsed="false">
      <c r="A45" s="0" t="s">
        <v>167</v>
      </c>
      <c r="B45" s="70" t="n">
        <v>146.2</v>
      </c>
    </row>
    <row r="46" customFormat="false" ht="14.65" hidden="false" customHeight="false" outlineLevel="0" collapsed="false">
      <c r="A46" s="0" t="s">
        <v>168</v>
      </c>
      <c r="B46" s="70" t="n">
        <v>25.2</v>
      </c>
    </row>
    <row r="47" customFormat="false" ht="14.65" hidden="false" customHeight="false" outlineLevel="0" collapsed="false">
      <c r="A47" s="0" t="s">
        <v>169</v>
      </c>
      <c r="B47" s="70" t="n">
        <v>25.9</v>
      </c>
    </row>
    <row r="48" customFormat="false" ht="14.65" hidden="false" customHeight="false" outlineLevel="0" collapsed="false">
      <c r="A48" s="0" t="s">
        <v>170</v>
      </c>
      <c r="B48" s="70" t="n">
        <v>26.7</v>
      </c>
    </row>
    <row r="49" customFormat="false" ht="14.65" hidden="false" customHeight="false" outlineLevel="0" collapsed="false">
      <c r="A49" s="0" t="s">
        <v>171</v>
      </c>
      <c r="B49" s="70" t="n">
        <v>26.7</v>
      </c>
    </row>
    <row r="50" customFormat="false" ht="14.65" hidden="false" customHeight="false" outlineLevel="0" collapsed="false">
      <c r="A50" s="0" t="s">
        <v>172</v>
      </c>
      <c r="B50" s="70" t="n">
        <v>26.7</v>
      </c>
    </row>
    <row r="51" customFormat="false" ht="14.65" hidden="false" customHeight="false" outlineLevel="0" collapsed="false">
      <c r="A51" s="0" t="s">
        <v>173</v>
      </c>
      <c r="B51" s="70" t="n">
        <v>27.1</v>
      </c>
    </row>
    <row r="52" customFormat="false" ht="14.65" hidden="false" customHeight="false" outlineLevel="0" collapsed="false">
      <c r="A52" s="0" t="s">
        <v>174</v>
      </c>
      <c r="B52" s="70" t="n">
        <v>27.5</v>
      </c>
    </row>
    <row r="53" customFormat="false" ht="14.65" hidden="false" customHeight="false" outlineLevel="0" collapsed="false">
      <c r="A53" s="0" t="s">
        <v>175</v>
      </c>
      <c r="B53" s="70" t="n">
        <v>27.5</v>
      </c>
    </row>
    <row r="54" customFormat="false" ht="14.65" hidden="false" customHeight="false" outlineLevel="0" collapsed="false">
      <c r="A54" s="0" t="s">
        <v>176</v>
      </c>
      <c r="B54" s="70" t="n">
        <v>27.7</v>
      </c>
    </row>
    <row r="55" customFormat="false" ht="14.65" hidden="false" customHeight="false" outlineLevel="0" collapsed="false">
      <c r="A55" s="0" t="s">
        <v>177</v>
      </c>
      <c r="B55" s="70" t="n">
        <v>29.2</v>
      </c>
    </row>
    <row r="56" customFormat="false" ht="14.65" hidden="false" customHeight="false" outlineLevel="0" collapsed="false">
      <c r="A56" s="0" t="s">
        <v>178</v>
      </c>
      <c r="B56" s="70" t="n">
        <v>29.6</v>
      </c>
    </row>
    <row r="57" customFormat="false" ht="14.65" hidden="false" customHeight="false" outlineLevel="0" collapsed="false">
      <c r="A57" s="0" t="s">
        <v>179</v>
      </c>
      <c r="B57" s="70" t="n">
        <v>29.8</v>
      </c>
    </row>
    <row r="58" customFormat="false" ht="14.65" hidden="false" customHeight="false" outlineLevel="0" collapsed="false">
      <c r="A58" s="0" t="s">
        <v>180</v>
      </c>
      <c r="B58" s="70" t="n">
        <v>30.5</v>
      </c>
    </row>
    <row r="59" customFormat="false" ht="14.65" hidden="false" customHeight="false" outlineLevel="0" collapsed="false">
      <c r="A59" s="0" t="s">
        <v>181</v>
      </c>
      <c r="B59" s="70" t="n">
        <v>31</v>
      </c>
    </row>
    <row r="60" customFormat="false" ht="14.65" hidden="false" customHeight="false" outlineLevel="0" collapsed="false">
      <c r="A60" s="0" t="s">
        <v>182</v>
      </c>
      <c r="B60" s="70" t="n">
        <v>31.5</v>
      </c>
    </row>
    <row r="61" customFormat="false" ht="14.65" hidden="false" customHeight="false" outlineLevel="0" collapsed="false">
      <c r="A61" s="0" t="s">
        <v>183</v>
      </c>
      <c r="B61" s="70" t="n">
        <v>31.5</v>
      </c>
    </row>
    <row r="62" customFormat="false" ht="14.65" hidden="false" customHeight="false" outlineLevel="0" collapsed="false">
      <c r="A62" s="0" t="s">
        <v>184</v>
      </c>
      <c r="B62" s="70" t="n">
        <v>31.5</v>
      </c>
    </row>
    <row r="63" customFormat="false" ht="14.65" hidden="false" customHeight="false" outlineLevel="0" collapsed="false">
      <c r="A63" s="0" t="s">
        <v>185</v>
      </c>
      <c r="B63" s="70" t="n">
        <v>31.5</v>
      </c>
    </row>
    <row r="64" customFormat="false" ht="14.65" hidden="false" customHeight="false" outlineLevel="0" collapsed="false">
      <c r="A64" s="0" t="s">
        <v>186</v>
      </c>
      <c r="B64" s="70" t="n">
        <v>31</v>
      </c>
    </row>
    <row r="65" customFormat="false" ht="14.65" hidden="false" customHeight="false" outlineLevel="0" collapsed="false">
      <c r="A65" s="0" t="s">
        <v>187</v>
      </c>
      <c r="B65" s="70" t="n">
        <v>30.2</v>
      </c>
    </row>
    <row r="66" customFormat="false" ht="14.65" hidden="false" customHeight="false" outlineLevel="0" collapsed="false">
      <c r="A66" s="0" t="s">
        <v>188</v>
      </c>
      <c r="B66" s="70" t="n">
        <v>29.9</v>
      </c>
    </row>
    <row r="67" customFormat="false" ht="14.65" hidden="false" customHeight="false" outlineLevel="0" collapsed="false">
      <c r="A67" s="0" t="s">
        <v>189</v>
      </c>
      <c r="B67" s="70" t="n">
        <v>29.9</v>
      </c>
    </row>
    <row r="68" customFormat="false" ht="14.65" hidden="false" customHeight="false" outlineLevel="0" collapsed="false">
      <c r="A68" s="0" t="s">
        <v>190</v>
      </c>
      <c r="B68" s="70" t="n">
        <v>29.9</v>
      </c>
    </row>
    <row r="69" customFormat="false" ht="14.65" hidden="false" customHeight="false" outlineLevel="0" collapsed="false">
      <c r="A69" s="0" t="s">
        <v>191</v>
      </c>
      <c r="B69" s="70" t="n">
        <v>29.9</v>
      </c>
    </row>
    <row r="70" customFormat="false" ht="14.65" hidden="false" customHeight="false" outlineLevel="0" collapsed="false">
      <c r="A70" s="0" t="s">
        <v>192</v>
      </c>
      <c r="B70" s="70" t="n">
        <v>29.9</v>
      </c>
    </row>
    <row r="71" customFormat="false" ht="14.65" hidden="false" customHeight="false" outlineLevel="0" collapsed="false">
      <c r="A71" s="0" t="s">
        <v>193</v>
      </c>
      <c r="B71" s="70" t="n">
        <v>32.3</v>
      </c>
    </row>
    <row r="72" customFormat="false" ht="14.65" hidden="false" customHeight="false" outlineLevel="0" collapsed="false">
      <c r="A72" s="0" t="s">
        <v>194</v>
      </c>
      <c r="B72" s="70" t="n">
        <v>32.3</v>
      </c>
    </row>
    <row r="73" customFormat="false" ht="14.65" hidden="false" customHeight="false" outlineLevel="0" collapsed="false">
      <c r="A73" s="0" t="s">
        <v>195</v>
      </c>
      <c r="B73" s="70" t="n">
        <v>32.3</v>
      </c>
    </row>
    <row r="74" customFormat="false" ht="14.65" hidden="false" customHeight="false" outlineLevel="0" collapsed="false">
      <c r="A74" s="0" t="s">
        <v>196</v>
      </c>
      <c r="B74" s="70" t="n">
        <v>32.5</v>
      </c>
    </row>
    <row r="75" customFormat="false" ht="14.65" hidden="false" customHeight="false" outlineLevel="0" collapsed="false">
      <c r="A75" s="0" t="s">
        <v>197</v>
      </c>
      <c r="B75" s="70" t="n">
        <v>32.8</v>
      </c>
    </row>
    <row r="76" customFormat="false" ht="14.65" hidden="false" customHeight="false" outlineLevel="0" collapsed="false">
      <c r="A76" s="0" t="s">
        <v>198</v>
      </c>
      <c r="B76" s="70" t="n">
        <v>32.8</v>
      </c>
    </row>
    <row r="77" customFormat="false" ht="14.65" hidden="false" customHeight="false" outlineLevel="0" collapsed="false">
      <c r="A77" s="0" t="s">
        <v>199</v>
      </c>
      <c r="B77" s="70" t="n">
        <v>32.8</v>
      </c>
    </row>
    <row r="78" customFormat="false" ht="14.65" hidden="false" customHeight="false" outlineLevel="0" collapsed="false">
      <c r="A78" s="0" t="s">
        <v>200</v>
      </c>
      <c r="B78" s="70" t="n">
        <v>32.8</v>
      </c>
    </row>
    <row r="79" customFormat="false" ht="14.65" hidden="false" customHeight="false" outlineLevel="0" collapsed="false">
      <c r="A79" s="0" t="s">
        <v>201</v>
      </c>
      <c r="B79" s="70" t="n">
        <v>32.8</v>
      </c>
    </row>
    <row r="80" customFormat="false" ht="14.65" hidden="false" customHeight="false" outlineLevel="0" collapsed="false">
      <c r="A80" s="0" t="s">
        <v>202</v>
      </c>
      <c r="B80" s="70" t="n">
        <v>32.8</v>
      </c>
    </row>
    <row r="81" customFormat="false" ht="14.65" hidden="false" customHeight="false" outlineLevel="0" collapsed="false">
      <c r="A81" s="0" t="s">
        <v>203</v>
      </c>
      <c r="B81" s="70" t="n">
        <v>32.8</v>
      </c>
    </row>
    <row r="82" customFormat="false" ht="14.65" hidden="false" customHeight="false" outlineLevel="0" collapsed="false">
      <c r="A82" s="0" t="s">
        <v>204</v>
      </c>
      <c r="B82" s="70" t="n">
        <v>32.8</v>
      </c>
    </row>
    <row r="83" customFormat="false" ht="14.65" hidden="false" customHeight="false" outlineLevel="0" collapsed="false">
      <c r="A83" s="0" t="s">
        <v>205</v>
      </c>
      <c r="B83" s="70" t="n">
        <v>32.7</v>
      </c>
    </row>
    <row r="84" customFormat="false" ht="14.65" hidden="false" customHeight="false" outlineLevel="0" collapsed="false">
      <c r="A84" s="0" t="s">
        <v>206</v>
      </c>
      <c r="B84" s="70" t="n">
        <v>32.5</v>
      </c>
    </row>
    <row r="85" customFormat="false" ht="14.65" hidden="false" customHeight="false" outlineLevel="0" collapsed="false">
      <c r="A85" s="0" t="s">
        <v>207</v>
      </c>
      <c r="B85" s="70" t="n">
        <v>31.9</v>
      </c>
    </row>
    <row r="86" customFormat="false" ht="14.65" hidden="false" customHeight="false" outlineLevel="0" collapsed="false">
      <c r="A86" s="0" t="s">
        <v>208</v>
      </c>
      <c r="B86" s="70" t="n">
        <v>31.4</v>
      </c>
    </row>
    <row r="87" customFormat="false" ht="14.65" hidden="false" customHeight="false" outlineLevel="0" collapsed="false">
      <c r="A87" s="0" t="s">
        <v>209</v>
      </c>
      <c r="B87" s="70" t="n">
        <v>31.4</v>
      </c>
    </row>
    <row r="88" customFormat="false" ht="14.65" hidden="false" customHeight="false" outlineLevel="0" collapsed="false">
      <c r="A88" s="0" t="s">
        <v>210</v>
      </c>
      <c r="B88" s="70" t="n">
        <v>31.4</v>
      </c>
    </row>
    <row r="89" customFormat="false" ht="14.65" hidden="false" customHeight="false" outlineLevel="0" collapsed="false">
      <c r="A89" s="0" t="s">
        <v>211</v>
      </c>
      <c r="B89" s="70" t="n">
        <v>31.4</v>
      </c>
    </row>
    <row r="90" customFormat="false" ht="14.65" hidden="false" customHeight="false" outlineLevel="0" collapsed="false">
      <c r="A90" s="0" t="s">
        <v>212</v>
      </c>
      <c r="B90" s="70" t="n">
        <v>31.6</v>
      </c>
    </row>
    <row r="91" customFormat="false" ht="14.65" hidden="false" customHeight="false" outlineLevel="0" collapsed="false">
      <c r="A91" s="0" t="s">
        <v>213</v>
      </c>
      <c r="B91" s="70" t="n">
        <v>31.3</v>
      </c>
    </row>
    <row r="92" customFormat="false" ht="14.65" hidden="false" customHeight="false" outlineLevel="0" collapsed="false">
      <c r="A92" s="0" t="s">
        <v>214</v>
      </c>
      <c r="B92" s="70" t="n">
        <v>31.3</v>
      </c>
    </row>
    <row r="93" customFormat="false" ht="14.65" hidden="false" customHeight="false" outlineLevel="0" collapsed="false">
      <c r="A93" s="0" t="s">
        <v>215</v>
      </c>
      <c r="B93" s="70" t="n">
        <v>31.3</v>
      </c>
    </row>
    <row r="94" customFormat="false" ht="14.65" hidden="false" customHeight="false" outlineLevel="0" collapsed="false">
      <c r="A94" s="0" t="s">
        <v>216</v>
      </c>
      <c r="B94" s="70" t="n">
        <v>31.3</v>
      </c>
    </row>
    <row r="95" customFormat="false" ht="14.65" hidden="false" customHeight="false" outlineLevel="0" collapsed="false">
      <c r="A95" s="0" t="s">
        <v>217</v>
      </c>
      <c r="B95" s="70" t="n">
        <v>30.5</v>
      </c>
    </row>
    <row r="96" customFormat="false" ht="14.65" hidden="false" customHeight="false" outlineLevel="0" collapsed="false">
      <c r="A96" s="0" t="s">
        <v>218</v>
      </c>
      <c r="B96" s="70" t="n">
        <v>30.5</v>
      </c>
    </row>
    <row r="97" customFormat="false" ht="14.65" hidden="false" customHeight="false" outlineLevel="0" collapsed="false">
      <c r="A97" s="0" t="s">
        <v>219</v>
      </c>
      <c r="B97" s="70" t="n">
        <v>30.6</v>
      </c>
    </row>
    <row r="98" customFormat="false" ht="14.65" hidden="false" customHeight="false" outlineLevel="0" collapsed="false">
      <c r="A98" s="0" t="s">
        <v>220</v>
      </c>
      <c r="B98" s="70" t="n">
        <v>30.7</v>
      </c>
    </row>
    <row r="99" customFormat="false" ht="14.65" hidden="false" customHeight="false" outlineLevel="0" collapsed="false">
      <c r="A99" s="0" t="s">
        <v>221</v>
      </c>
      <c r="B99" s="70" t="n">
        <v>31.9</v>
      </c>
    </row>
    <row r="100" customFormat="false" ht="14.65" hidden="false" customHeight="false" outlineLevel="0" collapsed="false">
      <c r="A100" s="0" t="s">
        <v>222</v>
      </c>
      <c r="B100" s="70" t="n">
        <v>32</v>
      </c>
    </row>
    <row r="101" customFormat="false" ht="14.65" hidden="false" customHeight="false" outlineLevel="0" collapsed="false">
      <c r="A101" s="0" t="s">
        <v>223</v>
      </c>
      <c r="B101" s="70" t="n">
        <v>32</v>
      </c>
    </row>
    <row r="102" customFormat="false" ht="14.65" hidden="false" customHeight="false" outlineLevel="0" collapsed="false">
      <c r="A102" s="0" t="s">
        <v>224</v>
      </c>
      <c r="B102" s="70" t="n">
        <v>33.4</v>
      </c>
    </row>
    <row r="103" customFormat="false" ht="14.65" hidden="false" customHeight="false" outlineLevel="0" collapsed="false">
      <c r="A103" s="0" t="s">
        <v>225</v>
      </c>
      <c r="B103" s="70" t="n">
        <v>33.6</v>
      </c>
    </row>
    <row r="104" customFormat="false" ht="14.65" hidden="false" customHeight="false" outlineLevel="0" collapsed="false">
      <c r="A104" s="0" t="s">
        <v>226</v>
      </c>
      <c r="B104" s="70" t="n">
        <v>33.7</v>
      </c>
    </row>
    <row r="105" customFormat="false" ht="14.65" hidden="false" customHeight="false" outlineLevel="0" collapsed="false">
      <c r="A105" s="0" t="s">
        <v>227</v>
      </c>
      <c r="B105" s="70" t="n">
        <v>33.7</v>
      </c>
    </row>
    <row r="106" customFormat="false" ht="14.65" hidden="false" customHeight="false" outlineLevel="0" collapsed="false">
      <c r="A106" s="0" t="s">
        <v>228</v>
      </c>
      <c r="B106" s="70" t="n">
        <v>33.8</v>
      </c>
    </row>
    <row r="107" customFormat="false" ht="14.65" hidden="false" customHeight="false" outlineLevel="0" collapsed="false">
      <c r="A107" s="0" t="s">
        <v>229</v>
      </c>
      <c r="B107" s="70" t="n">
        <v>34.1</v>
      </c>
    </row>
    <row r="108" customFormat="false" ht="14.65" hidden="false" customHeight="false" outlineLevel="0" collapsed="false">
      <c r="A108" s="0" t="s">
        <v>230</v>
      </c>
      <c r="B108" s="70" t="n">
        <v>34.5</v>
      </c>
    </row>
    <row r="109" customFormat="false" ht="14.65" hidden="false" customHeight="false" outlineLevel="0" collapsed="false">
      <c r="A109" s="0" t="s">
        <v>231</v>
      </c>
      <c r="B109" s="70" t="n">
        <v>34.7</v>
      </c>
    </row>
    <row r="110" customFormat="false" ht="14.65" hidden="false" customHeight="false" outlineLevel="0" collapsed="false">
      <c r="A110" s="0" t="s">
        <v>232</v>
      </c>
      <c r="B110" s="70" t="n">
        <v>35.4</v>
      </c>
    </row>
    <row r="111" customFormat="false" ht="14.65" hidden="false" customHeight="false" outlineLevel="0" collapsed="false">
      <c r="A111" s="0" t="s">
        <v>233</v>
      </c>
      <c r="B111" s="70" t="n">
        <v>36.3</v>
      </c>
    </row>
    <row r="112" customFormat="false" ht="14.65" hidden="false" customHeight="false" outlineLevel="0" collapsed="false">
      <c r="A112" s="0" t="s">
        <v>234</v>
      </c>
      <c r="B112" s="70" t="n">
        <v>36.6</v>
      </c>
    </row>
    <row r="113" customFormat="false" ht="14.65" hidden="false" customHeight="false" outlineLevel="0" collapsed="false">
      <c r="A113" s="0" t="s">
        <v>235</v>
      </c>
      <c r="B113" s="70" t="n">
        <v>38.4</v>
      </c>
    </row>
    <row r="114" customFormat="false" ht="14.65" hidden="false" customHeight="false" outlineLevel="0" collapsed="false">
      <c r="A114" s="0" t="s">
        <v>236</v>
      </c>
      <c r="B114" s="70" t="n">
        <v>40.6</v>
      </c>
    </row>
    <row r="115" customFormat="false" ht="14.65" hidden="false" customHeight="false" outlineLevel="0" collapsed="false">
      <c r="A115" s="0" t="s">
        <v>237</v>
      </c>
      <c r="B115" s="70" t="n">
        <v>41</v>
      </c>
    </row>
    <row r="116" customFormat="false" ht="14.65" hidden="false" customHeight="false" outlineLevel="0" collapsed="false">
      <c r="A116" s="0" t="s">
        <v>238</v>
      </c>
      <c r="B116" s="70" t="n">
        <v>41.4</v>
      </c>
    </row>
    <row r="117" customFormat="false" ht="14.65" hidden="false" customHeight="false" outlineLevel="0" collapsed="false">
      <c r="A117" s="0" t="s">
        <v>239</v>
      </c>
      <c r="B117" s="70" t="n">
        <v>44.7</v>
      </c>
    </row>
    <row r="118" customFormat="false" ht="14.65" hidden="false" customHeight="false" outlineLevel="0" collapsed="false">
      <c r="A118" s="0" t="s">
        <v>240</v>
      </c>
      <c r="B118" s="70" t="n">
        <v>46.9</v>
      </c>
    </row>
    <row r="119" customFormat="false" ht="14.65" hidden="false" customHeight="false" outlineLevel="0" collapsed="false">
      <c r="A119" s="0" t="s">
        <v>241</v>
      </c>
      <c r="B119" s="70" t="n">
        <v>53.5</v>
      </c>
    </row>
    <row r="120" customFormat="false" ht="14.65" hidden="false" customHeight="false" outlineLevel="0" collapsed="false">
      <c r="A120" s="0" t="s">
        <v>242</v>
      </c>
      <c r="B120" s="70" t="n">
        <v>57.1</v>
      </c>
    </row>
    <row r="121" customFormat="false" ht="14.65" hidden="false" customHeight="false" outlineLevel="0" collapsed="false">
      <c r="A121" s="0" t="s">
        <v>243</v>
      </c>
      <c r="B121" s="70" t="n">
        <v>62.7</v>
      </c>
    </row>
    <row r="122" customFormat="false" ht="14.65" hidden="false" customHeight="false" outlineLevel="0" collapsed="false">
      <c r="A122" s="0" t="s">
        <v>244</v>
      </c>
      <c r="B122" s="70" t="n">
        <v>64.3</v>
      </c>
    </row>
    <row r="123" customFormat="false" ht="14.65" hidden="false" customHeight="false" outlineLevel="0" collapsed="false">
      <c r="A123" s="0" t="s">
        <v>245</v>
      </c>
      <c r="B123" s="70" t="n">
        <v>60.3</v>
      </c>
    </row>
    <row r="124" customFormat="false" ht="14.65" hidden="false" customHeight="false" outlineLevel="0" collapsed="false">
      <c r="A124" s="0" t="s">
        <v>246</v>
      </c>
      <c r="B124" s="70" t="n">
        <v>56.6</v>
      </c>
    </row>
    <row r="125" customFormat="false" ht="14.65" hidden="false" customHeight="false" outlineLevel="0" collapsed="false">
      <c r="A125" s="0" t="s">
        <v>247</v>
      </c>
      <c r="B125" s="70" t="n">
        <v>55.9</v>
      </c>
    </row>
    <row r="126" customFormat="false" ht="14.65" hidden="false" customHeight="false" outlineLevel="0" collapsed="false">
      <c r="A126" s="0" t="s">
        <v>248</v>
      </c>
      <c r="B126" s="70" t="n">
        <v>60.9</v>
      </c>
    </row>
    <row r="127" customFormat="false" ht="14.65" hidden="false" customHeight="false" outlineLevel="0" collapsed="false">
      <c r="A127" s="0" t="s">
        <v>249</v>
      </c>
      <c r="B127" s="70" t="n">
        <v>64.5</v>
      </c>
    </row>
    <row r="128" customFormat="false" ht="14.65" hidden="false" customHeight="false" outlineLevel="0" collapsed="false">
      <c r="A128" s="0" t="s">
        <v>250</v>
      </c>
      <c r="B128" s="70" t="n">
        <v>73.6</v>
      </c>
    </row>
    <row r="129" customFormat="false" ht="14.65" hidden="false" customHeight="false" outlineLevel="0" collapsed="false">
      <c r="A129" s="0" t="s">
        <v>251</v>
      </c>
      <c r="B129" s="70" t="n">
        <v>84.1</v>
      </c>
    </row>
    <row r="130" customFormat="false" ht="14.65" hidden="false" customHeight="false" outlineLevel="0" collapsed="false">
      <c r="A130" s="0" t="s">
        <v>252</v>
      </c>
      <c r="B130" s="70" t="n">
        <v>82.9</v>
      </c>
    </row>
    <row r="131" customFormat="false" ht="14.65" hidden="false" customHeight="false" outlineLevel="0" collapsed="false">
      <c r="A131" s="0" t="s">
        <v>253</v>
      </c>
      <c r="B131" s="70" t="n">
        <v>79.7</v>
      </c>
    </row>
    <row r="132" customFormat="false" ht="14.65" hidden="false" customHeight="false" outlineLevel="0" collapsed="false">
      <c r="A132" s="0" t="s">
        <v>254</v>
      </c>
      <c r="B132" s="70" t="n">
        <v>79.3</v>
      </c>
    </row>
    <row r="133" customFormat="false" ht="14.65" hidden="false" customHeight="false" outlineLevel="0" collapsed="false">
      <c r="A133" s="0" t="s">
        <v>255</v>
      </c>
      <c r="B133" s="70" t="n">
        <v>79.2</v>
      </c>
    </row>
    <row r="134" customFormat="false" ht="14.65" hidden="false" customHeight="false" outlineLevel="0" collapsed="false">
      <c r="A134" s="0" t="s">
        <v>256</v>
      </c>
      <c r="B134" s="70" t="n">
        <v>77.8</v>
      </c>
    </row>
    <row r="135" customFormat="false" ht="14.65" hidden="false" customHeight="false" outlineLevel="0" collapsed="false">
      <c r="A135" s="0" t="s">
        <v>257</v>
      </c>
      <c r="B135" s="70" t="n">
        <v>74.8</v>
      </c>
    </row>
    <row r="136" customFormat="false" ht="14.65" hidden="false" customHeight="false" outlineLevel="0" collapsed="false">
      <c r="A136" s="0" t="s">
        <v>258</v>
      </c>
      <c r="B136" s="70" t="n">
        <v>74.8</v>
      </c>
    </row>
    <row r="137" customFormat="false" ht="14.65" hidden="false" customHeight="false" outlineLevel="0" collapsed="false">
      <c r="A137" s="0" t="s">
        <v>259</v>
      </c>
      <c r="B137" s="70" t="n">
        <v>75.9</v>
      </c>
    </row>
    <row r="138" customFormat="false" ht="14.65" hidden="false" customHeight="false" outlineLevel="0" collapsed="false">
      <c r="A138" s="0" t="s">
        <v>265</v>
      </c>
      <c r="B138" s="70" t="n">
        <v>79.3</v>
      </c>
    </row>
    <row r="139" customFormat="false" ht="14.65" hidden="false" customHeight="false" outlineLevel="0" collapsed="false">
      <c r="A139" s="0" t="s">
        <v>266</v>
      </c>
      <c r="B139" s="70" t="n">
        <v>79.6</v>
      </c>
    </row>
    <row r="140" customFormat="false" ht="14.65" hidden="false" customHeight="false" outlineLevel="0" collapsed="false">
      <c r="A140" s="0" t="s">
        <v>267</v>
      </c>
      <c r="B140" s="70" t="n">
        <v>84</v>
      </c>
    </row>
    <row r="141" customFormat="false" ht="14.65" hidden="false" customHeight="false" outlineLevel="0" collapsed="false">
      <c r="A141" s="0" t="s">
        <v>268</v>
      </c>
      <c r="B141" s="70" t="n">
        <v>93.4</v>
      </c>
    </row>
    <row r="142" customFormat="false" ht="14.65" hidden="false" customHeight="false" outlineLevel="0" collapsed="false">
      <c r="A142" s="0" t="s">
        <v>269</v>
      </c>
      <c r="B142" s="70" t="n">
        <v>93</v>
      </c>
    </row>
    <row r="143" customFormat="false" ht="14.65" hidden="false" customHeight="false" outlineLevel="0" collapsed="false">
      <c r="A143" s="0" t="s">
        <v>270</v>
      </c>
      <c r="B143" s="70" t="n">
        <v>91.9</v>
      </c>
    </row>
    <row r="144" customFormat="false" ht="14.65" hidden="false" customHeight="false" outlineLevel="0" collapsed="false">
      <c r="A144" s="0" t="s">
        <v>271</v>
      </c>
      <c r="B144" s="70" t="n">
        <v>91.9</v>
      </c>
    </row>
    <row r="145" customFormat="false" ht="14.65" hidden="false" customHeight="false" outlineLevel="0" collapsed="false">
      <c r="A145" s="0" t="s">
        <v>272</v>
      </c>
      <c r="B145" s="70" t="n">
        <v>94.7</v>
      </c>
    </row>
    <row r="146" customFormat="false" ht="14.65" hidden="false" customHeight="false" outlineLevel="0" collapsed="false">
      <c r="A146" s="0" t="s">
        <v>273</v>
      </c>
      <c r="B146" s="70" t="n">
        <v>99.2</v>
      </c>
    </row>
    <row r="147" customFormat="false" ht="14.65" hidden="false" customHeight="false" outlineLevel="0" collapsed="false">
      <c r="A147" s="0" t="s">
        <v>274</v>
      </c>
      <c r="B147" s="70" t="n">
        <v>99.5</v>
      </c>
    </row>
    <row r="148" customFormat="false" ht="14.65" hidden="false" customHeight="false" outlineLevel="0" collapsed="false">
      <c r="A148" s="0" t="s">
        <v>275</v>
      </c>
      <c r="B148" s="70" t="n">
        <v>99.5</v>
      </c>
    </row>
    <row r="149" customFormat="false" ht="14.65" hidden="false" customHeight="false" outlineLevel="0" collapsed="false">
      <c r="A149" s="0" t="s">
        <v>276</v>
      </c>
      <c r="B149" s="70" t="n">
        <v>101.7</v>
      </c>
    </row>
    <row r="150" customFormat="false" ht="14.65" hidden="false" customHeight="false" outlineLevel="0" collapsed="false">
      <c r="A150" s="0" t="s">
        <v>277</v>
      </c>
      <c r="B150" s="70" t="n">
        <v>105.2</v>
      </c>
    </row>
    <row r="151" customFormat="false" ht="14.65" hidden="false" customHeight="false" outlineLevel="0" collapsed="false">
      <c r="A151" s="0" t="s">
        <v>278</v>
      </c>
      <c r="B151" s="70" t="n">
        <v>104.6</v>
      </c>
    </row>
    <row r="152" customFormat="false" ht="14.65" hidden="false" customHeight="false" outlineLevel="0" collapsed="false">
      <c r="A152" s="0" t="s">
        <v>279</v>
      </c>
      <c r="B152" s="70" t="n">
        <v>104.6</v>
      </c>
    </row>
    <row r="153" customFormat="false" ht="14.65" hidden="false" customHeight="false" outlineLevel="0" collapsed="false">
      <c r="A153" s="0" t="s">
        <v>280</v>
      </c>
      <c r="B153" s="70" t="n">
        <v>104.6</v>
      </c>
    </row>
    <row r="154" customFormat="false" ht="14.65" hidden="false" customHeight="false" outlineLevel="0" collapsed="false">
      <c r="A154" s="0" t="s">
        <v>281</v>
      </c>
      <c r="B154" s="70" t="n">
        <v>102.7</v>
      </c>
    </row>
    <row r="155" customFormat="false" ht="14.65" hidden="false" customHeight="false" outlineLevel="0" collapsed="false">
      <c r="A155" s="0" t="s">
        <v>282</v>
      </c>
      <c r="B155" s="70" t="n">
        <v>100.2</v>
      </c>
    </row>
    <row r="156" customFormat="false" ht="14.65" hidden="false" customHeight="false" outlineLevel="0" collapsed="false">
      <c r="A156" s="0" t="s">
        <v>283</v>
      </c>
      <c r="B156" s="70" t="n">
        <v>99.3</v>
      </c>
    </row>
    <row r="157" customFormat="false" ht="14.65" hidden="false" customHeight="false" outlineLevel="0" collapsed="false">
      <c r="A157" s="0" t="s">
        <v>284</v>
      </c>
      <c r="B157" s="70" t="n">
        <v>97.8</v>
      </c>
    </row>
    <row r="158" customFormat="false" ht="14.65" hidden="false" customHeight="false" outlineLevel="0" collapsed="false">
      <c r="A158" s="0" t="s">
        <v>285</v>
      </c>
      <c r="B158" s="70" t="n">
        <v>96.5</v>
      </c>
    </row>
    <row r="159" customFormat="false" ht="14.65" hidden="false" customHeight="false" outlineLevel="0" collapsed="false">
      <c r="A159" s="0" t="s">
        <v>286</v>
      </c>
      <c r="B159" s="70" t="n">
        <v>93.3</v>
      </c>
    </row>
    <row r="160" customFormat="false" ht="14.65" hidden="false" customHeight="false" outlineLevel="0" collapsed="false">
      <c r="A160" s="0" t="s">
        <v>287</v>
      </c>
      <c r="B160" s="70" t="n">
        <v>93.3</v>
      </c>
    </row>
    <row r="161" customFormat="false" ht="14.65" hidden="false" customHeight="false" outlineLevel="0" collapsed="false">
      <c r="A161" s="0" t="s">
        <v>288</v>
      </c>
      <c r="B161" s="70" t="n">
        <v>93.3</v>
      </c>
    </row>
    <row r="162" customFormat="false" ht="14.65" hidden="false" customHeight="false" outlineLevel="0" collapsed="false">
      <c r="A162" s="0" t="s">
        <v>289</v>
      </c>
      <c r="B162" s="70" t="n">
        <v>92.9</v>
      </c>
    </row>
    <row r="163" customFormat="false" ht="14.65" hidden="false" customHeight="false" outlineLevel="0" collapsed="false">
      <c r="A163" s="0" t="s">
        <v>290</v>
      </c>
      <c r="B163" s="70" t="n">
        <v>92.7</v>
      </c>
    </row>
    <row r="164" customFormat="false" ht="14.65" hidden="false" customHeight="false" outlineLevel="0" collapsed="false">
      <c r="A164" s="0" t="s">
        <v>291</v>
      </c>
      <c r="B164" s="70" t="n">
        <v>93.3</v>
      </c>
    </row>
    <row r="165" customFormat="false" ht="14.65" hidden="false" customHeight="false" outlineLevel="0" collapsed="false">
      <c r="A165" s="0" t="s">
        <v>292</v>
      </c>
      <c r="B165" s="70" t="n">
        <v>93.3</v>
      </c>
    </row>
    <row r="166" customFormat="false" ht="14.65" hidden="false" customHeight="false" outlineLevel="0" collapsed="false">
      <c r="A166" s="0" t="s">
        <v>293</v>
      </c>
      <c r="B166" s="70" t="n">
        <v>93.5</v>
      </c>
    </row>
    <row r="167" customFormat="false" ht="14.65" hidden="false" customHeight="false" outlineLevel="0" collapsed="false">
      <c r="A167" s="0" t="s">
        <v>294</v>
      </c>
      <c r="B167" s="70" t="n">
        <v>94.6</v>
      </c>
    </row>
    <row r="168" customFormat="false" ht="14.65" hidden="false" customHeight="false" outlineLevel="0" collapsed="false">
      <c r="A168" s="0" t="s">
        <v>295</v>
      </c>
      <c r="B168" s="70" t="n">
        <v>97.7</v>
      </c>
    </row>
    <row r="169" customFormat="false" ht="14.65" hidden="false" customHeight="false" outlineLevel="0" collapsed="false">
      <c r="A169" s="0" t="s">
        <v>296</v>
      </c>
      <c r="B169" s="70" t="n">
        <v>100.4</v>
      </c>
    </row>
    <row r="170" customFormat="false" ht="14.65" hidden="false" customHeight="false" outlineLevel="0" collapsed="false">
      <c r="A170" s="0" t="s">
        <v>297</v>
      </c>
      <c r="B170" s="70" t="n">
        <v>91.9</v>
      </c>
    </row>
    <row r="171" customFormat="false" ht="14.65" hidden="false" customHeight="false" outlineLevel="0" collapsed="false">
      <c r="A171" s="0" t="s">
        <v>298</v>
      </c>
      <c r="B171" s="70" t="n">
        <v>100.5</v>
      </c>
    </row>
    <row r="172" customFormat="false" ht="14.65" hidden="false" customHeight="false" outlineLevel="0" collapsed="false">
      <c r="A172" s="0" t="s">
        <v>299</v>
      </c>
      <c r="B172" s="70" t="n">
        <v>100.5</v>
      </c>
    </row>
    <row r="173" customFormat="false" ht="14.65" hidden="false" customHeight="false" outlineLevel="0" collapsed="false">
      <c r="A173" s="0" t="s">
        <v>300</v>
      </c>
      <c r="B173" s="70" t="n">
        <v>91.7</v>
      </c>
    </row>
    <row r="174" customFormat="false" ht="14.65" hidden="false" customHeight="false" outlineLevel="0" collapsed="false">
      <c r="A174" s="0" t="s">
        <v>301</v>
      </c>
      <c r="B174" s="70" t="n">
        <v>91.7</v>
      </c>
    </row>
    <row r="175" customFormat="false" ht="14.65" hidden="false" customHeight="false" outlineLevel="0" collapsed="false">
      <c r="A175" s="0" t="s">
        <v>302</v>
      </c>
      <c r="B175" s="70" t="n">
        <v>88.5</v>
      </c>
    </row>
    <row r="176" customFormat="false" ht="14.65" hidden="false" customHeight="false" outlineLevel="0" collapsed="false">
      <c r="A176" s="0" t="s">
        <v>303</v>
      </c>
      <c r="B176" s="70" t="n">
        <v>88.4</v>
      </c>
    </row>
    <row r="177" customFormat="false" ht="14.65" hidden="false" customHeight="false" outlineLevel="0" collapsed="false">
      <c r="A177" s="0" t="s">
        <v>304</v>
      </c>
      <c r="B177" s="70" t="n">
        <v>77.6</v>
      </c>
    </row>
    <row r="178" customFormat="false" ht="14.65" hidden="false" customHeight="false" outlineLevel="0" collapsed="false">
      <c r="A178" s="0" t="s">
        <v>305</v>
      </c>
      <c r="B178" s="70" t="n">
        <v>77.6</v>
      </c>
    </row>
    <row r="179" customFormat="false" ht="14.65" hidden="false" customHeight="false" outlineLevel="0" collapsed="false">
      <c r="A179" s="0" t="s">
        <v>306</v>
      </c>
      <c r="B179" s="70" t="n">
        <v>84.9</v>
      </c>
    </row>
    <row r="180" customFormat="false" ht="14.65" hidden="false" customHeight="false" outlineLevel="0" collapsed="false">
      <c r="A180" s="0" t="s">
        <v>307</v>
      </c>
      <c r="B180" s="70" t="n">
        <v>84.9</v>
      </c>
    </row>
    <row r="181" customFormat="false" ht="14.65" hidden="false" customHeight="false" outlineLevel="0" collapsed="false">
      <c r="A181" s="0" t="s">
        <v>308</v>
      </c>
      <c r="B181" s="70" t="n">
        <v>99.4</v>
      </c>
    </row>
    <row r="182" customFormat="false" ht="14.65" hidden="false" customHeight="false" outlineLevel="0" collapsed="false">
      <c r="A182" s="0" t="s">
        <v>309</v>
      </c>
      <c r="B182" s="70" t="n">
        <v>99.5</v>
      </c>
    </row>
    <row r="183" customFormat="false" ht="14.65" hidden="false" customHeight="false" outlineLevel="0" collapsed="false">
      <c r="A183" s="0" t="s">
        <v>310</v>
      </c>
      <c r="B183" s="70" t="n">
        <v>165.9</v>
      </c>
    </row>
    <row r="184" customFormat="false" ht="14.65" hidden="false" customHeight="false" outlineLevel="0" collapsed="false">
      <c r="A184" s="0" t="s">
        <v>311</v>
      </c>
      <c r="B184" s="70" t="n">
        <v>166.1</v>
      </c>
    </row>
    <row r="185" customFormat="false" ht="14.65" hidden="false" customHeight="false" outlineLevel="0" collapsed="false">
      <c r="A185" s="0" t="s">
        <v>312</v>
      </c>
      <c r="B185" s="70" t="n">
        <v>227.4</v>
      </c>
    </row>
    <row r="186" customFormat="false" ht="14.65" hidden="false" customHeight="false" outlineLevel="0" collapsed="false">
      <c r="A186" s="0" t="s">
        <v>313</v>
      </c>
      <c r="B186" s="70" t="n">
        <v>228.2</v>
      </c>
    </row>
    <row r="187" customFormat="false" ht="14.65" hidden="false" customHeight="false" outlineLevel="0" collapsed="false">
      <c r="A187" s="0" t="s">
        <v>314</v>
      </c>
      <c r="B187" s="70" t="n">
        <v>225.9</v>
      </c>
    </row>
    <row r="188" customFormat="false" ht="14.65" hidden="false" customHeight="false" outlineLevel="0" collapsed="false">
      <c r="A188" s="0" t="s">
        <v>315</v>
      </c>
      <c r="B188" s="70" t="n">
        <v>168.9</v>
      </c>
    </row>
    <row r="189" customFormat="false" ht="14.65" hidden="false" customHeight="false" outlineLevel="0" collapsed="false">
      <c r="A189" s="0" t="s">
        <v>316</v>
      </c>
      <c r="B189" s="70" t="n">
        <v>157</v>
      </c>
    </row>
    <row r="190" customFormat="false" ht="14.65" hidden="false" customHeight="false" outlineLevel="0" collapsed="false">
      <c r="A190" s="0" t="s">
        <v>317</v>
      </c>
      <c r="B190" s="70" t="n">
        <v>167.7</v>
      </c>
    </row>
    <row r="191" customFormat="false" ht="14.65" hidden="false" customHeight="false" outlineLevel="0" collapsed="false">
      <c r="A191" s="0" t="s">
        <v>318</v>
      </c>
      <c r="B191" s="70" t="n">
        <v>141.3</v>
      </c>
    </row>
    <row r="192" customFormat="false" ht="14.65" hidden="false" customHeight="false" outlineLevel="0" collapsed="false">
      <c r="A192" s="0" t="s">
        <v>319</v>
      </c>
      <c r="B192" s="70" t="n">
        <v>130.3</v>
      </c>
    </row>
    <row r="193" customFormat="false" ht="14.65" hidden="false" customHeight="false" outlineLevel="0" collapsed="false">
      <c r="A193" s="0" t="s">
        <v>320</v>
      </c>
      <c r="B193" s="70" t="n">
        <v>145.5</v>
      </c>
    </row>
    <row r="194" customFormat="false" ht="14.65" hidden="false" customHeight="false" outlineLevel="0" collapsed="false">
      <c r="A194" s="0" t="s">
        <v>321</v>
      </c>
      <c r="B194" s="70" t="n">
        <v>147.5</v>
      </c>
    </row>
    <row r="195" customFormat="false" ht="14.65" hidden="false" customHeight="false" outlineLevel="0" collapsed="false">
      <c r="A195" s="0" t="s">
        <v>322</v>
      </c>
      <c r="B195" s="70" t="n">
        <v>158.6</v>
      </c>
    </row>
    <row r="196" customFormat="false" ht="14.65" hidden="false" customHeight="false" outlineLevel="0" collapsed="false">
      <c r="A196" s="0" t="s">
        <v>323</v>
      </c>
      <c r="B196" s="70" t="n">
        <v>25.2</v>
      </c>
    </row>
    <row r="197" customFormat="false" ht="14.65" hidden="false" customHeight="false" outlineLevel="0" collapsed="false">
      <c r="A197" s="0" t="s">
        <v>324</v>
      </c>
      <c r="B197" s="70" t="n">
        <v>25.2</v>
      </c>
    </row>
    <row r="198" customFormat="false" ht="14.65" hidden="false" customHeight="false" outlineLevel="0" collapsed="false">
      <c r="A198" s="0" t="s">
        <v>325</v>
      </c>
      <c r="B198" s="70" t="n">
        <v>25.2</v>
      </c>
    </row>
    <row r="199" customFormat="false" ht="14.65" hidden="false" customHeight="false" outlineLevel="0" collapsed="false">
      <c r="A199" s="0" t="s">
        <v>326</v>
      </c>
      <c r="B199" s="70" t="n">
        <v>25.4</v>
      </c>
    </row>
    <row r="200" customFormat="false" ht="14.65" hidden="false" customHeight="false" outlineLevel="0" collapsed="false">
      <c r="A200" s="0" t="s">
        <v>327</v>
      </c>
      <c r="B200" s="70" t="n">
        <v>25.9</v>
      </c>
    </row>
    <row r="201" customFormat="false" ht="14.65" hidden="false" customHeight="false" outlineLevel="0" collapsed="false">
      <c r="A201" s="0" t="s">
        <v>328</v>
      </c>
      <c r="B201" s="70" t="n">
        <v>26.4</v>
      </c>
    </row>
    <row r="202" customFormat="false" ht="12.75" hidden="false" customHeight="false" outlineLevel="0" collapsed="false">
      <c r="A202" s="0" t="s">
        <v>329</v>
      </c>
      <c r="B202" s="70" t="n">
        <v>26.7</v>
      </c>
    </row>
    <row r="203" customFormat="false" ht="12.75" hidden="false" customHeight="false" outlineLevel="0" collapsed="false">
      <c r="A203" s="0" t="s">
        <v>330</v>
      </c>
      <c r="B203" s="70" t="n">
        <v>26.7</v>
      </c>
    </row>
    <row r="204" customFormat="false" ht="12.75" hidden="false" customHeight="false" outlineLevel="0" collapsed="false">
      <c r="A204" s="0" t="s">
        <v>331</v>
      </c>
      <c r="B204" s="70" t="n">
        <v>26.7</v>
      </c>
    </row>
    <row r="205" customFormat="false" ht="12.75" hidden="false" customHeight="false" outlineLevel="0" collapsed="false">
      <c r="A205" s="0" t="s">
        <v>332</v>
      </c>
      <c r="B205" s="70" t="n">
        <v>26.7</v>
      </c>
    </row>
    <row r="206" customFormat="false" ht="12.75" hidden="false" customHeight="false" outlineLevel="0" collapsed="false">
      <c r="A206" s="0" t="s">
        <v>333</v>
      </c>
      <c r="B206" s="70" t="n">
        <v>26.7</v>
      </c>
    </row>
    <row r="207" customFormat="false" ht="12.75" hidden="false" customHeight="false" outlineLevel="0" collapsed="false">
      <c r="A207" s="0" t="s">
        <v>334</v>
      </c>
      <c r="B207" s="70" t="n">
        <v>26.7</v>
      </c>
    </row>
    <row r="208" customFormat="false" ht="12.75" hidden="false" customHeight="false" outlineLevel="0" collapsed="false">
      <c r="A208" s="0" t="s">
        <v>335</v>
      </c>
      <c r="B208" s="70" t="n">
        <v>26.7</v>
      </c>
    </row>
    <row r="209" customFormat="false" ht="12.75" hidden="false" customHeight="false" outlineLevel="0" collapsed="false">
      <c r="A209" s="0" t="s">
        <v>336</v>
      </c>
      <c r="B209" s="70" t="n">
        <v>26.7</v>
      </c>
    </row>
    <row r="210" customFormat="false" ht="12.75" hidden="false" customHeight="false" outlineLevel="0" collapsed="false">
      <c r="A210" s="0" t="s">
        <v>337</v>
      </c>
      <c r="B210" s="70" t="n">
        <v>26.7</v>
      </c>
    </row>
    <row r="211" customFormat="false" ht="12.75" hidden="false" customHeight="false" outlineLevel="0" collapsed="false">
      <c r="A211" s="0" t="s">
        <v>338</v>
      </c>
      <c r="B211" s="70" t="n">
        <v>26.8</v>
      </c>
    </row>
    <row r="212" customFormat="false" ht="12.75" hidden="false" customHeight="false" outlineLevel="0" collapsed="false">
      <c r="A212" s="0" t="s">
        <v>339</v>
      </c>
      <c r="B212" s="70" t="n">
        <v>27.1</v>
      </c>
    </row>
    <row r="213" customFormat="false" ht="12.75" hidden="false" customHeight="false" outlineLevel="0" collapsed="false">
      <c r="A213" s="0" t="s">
        <v>340</v>
      </c>
      <c r="B213" s="70" t="n">
        <v>27.4</v>
      </c>
    </row>
    <row r="214" customFormat="false" ht="12.75" hidden="false" customHeight="false" outlineLevel="0" collapsed="false">
      <c r="A214" s="0" t="s">
        <v>341</v>
      </c>
      <c r="B214" s="70" t="n">
        <v>27.5</v>
      </c>
    </row>
    <row r="215" customFormat="false" ht="12.75" hidden="false" customHeight="false" outlineLevel="0" collapsed="false">
      <c r="A215" s="0" t="s">
        <v>342</v>
      </c>
      <c r="B215" s="70" t="n">
        <v>27.5</v>
      </c>
    </row>
    <row r="216" customFormat="false" ht="12.75" hidden="false" customHeight="false" outlineLevel="0" collapsed="false">
      <c r="A216" s="0" t="s">
        <v>343</v>
      </c>
      <c r="B216" s="70" t="n">
        <v>27.5</v>
      </c>
    </row>
    <row r="217" customFormat="false" ht="12.75" hidden="false" customHeight="false" outlineLevel="0" collapsed="false">
      <c r="A217" s="0" t="s">
        <v>344</v>
      </c>
      <c r="B217" s="70" t="n">
        <v>27.5</v>
      </c>
    </row>
    <row r="218" customFormat="false" ht="12.75" hidden="false" customHeight="false" outlineLevel="0" collapsed="false">
      <c r="A218" s="0" t="s">
        <v>345</v>
      </c>
      <c r="B218" s="70" t="n">
        <v>27.5</v>
      </c>
    </row>
    <row r="219" customFormat="false" ht="12.75" hidden="false" customHeight="false" outlineLevel="0" collapsed="false">
      <c r="A219" s="0" t="s">
        <v>346</v>
      </c>
      <c r="B219" s="70" t="n">
        <v>27.5</v>
      </c>
    </row>
    <row r="220" customFormat="false" ht="12.75" hidden="false" customHeight="false" outlineLevel="0" collapsed="false">
      <c r="A220" s="0" t="s">
        <v>347</v>
      </c>
      <c r="B220" s="70" t="n">
        <v>27.6</v>
      </c>
    </row>
    <row r="221" customFormat="false" ht="12.75" hidden="false" customHeight="false" outlineLevel="0" collapsed="false">
      <c r="A221" s="0" t="s">
        <v>348</v>
      </c>
      <c r="B221" s="70" t="n">
        <v>27.6</v>
      </c>
    </row>
    <row r="222" customFormat="false" ht="12.75" hidden="false" customHeight="false" outlineLevel="0" collapsed="false">
      <c r="A222" s="0" t="s">
        <v>349</v>
      </c>
      <c r="B222" s="70" t="n">
        <v>27.9</v>
      </c>
    </row>
    <row r="223" customFormat="false" ht="12.75" hidden="false" customHeight="false" outlineLevel="0" collapsed="false">
      <c r="A223" s="0" t="s">
        <v>350</v>
      </c>
      <c r="B223" s="70" t="n">
        <v>28.6</v>
      </c>
    </row>
    <row r="224" customFormat="false" ht="12.75" hidden="false" customHeight="false" outlineLevel="0" collapsed="false">
      <c r="A224" s="0" t="s">
        <v>351</v>
      </c>
      <c r="B224" s="70" t="n">
        <v>29.3</v>
      </c>
    </row>
    <row r="225" customFormat="false" ht="12.75" hidden="false" customHeight="false" outlineLevel="0" collapsed="false">
      <c r="A225" s="0" t="s">
        <v>352</v>
      </c>
      <c r="B225" s="70" t="n">
        <v>29.6</v>
      </c>
    </row>
    <row r="226" customFormat="false" ht="12.75" hidden="false" customHeight="false" outlineLevel="0" collapsed="false">
      <c r="A226" s="0" t="s">
        <v>353</v>
      </c>
      <c r="B226" s="70" t="n">
        <v>29.6</v>
      </c>
    </row>
    <row r="227" customFormat="false" ht="12.75" hidden="false" customHeight="false" outlineLevel="0" collapsed="false">
      <c r="A227" s="0" t="s">
        <v>354</v>
      </c>
      <c r="B227" s="70" t="n">
        <v>29.6</v>
      </c>
    </row>
    <row r="228" customFormat="false" ht="12.75" hidden="false" customHeight="false" outlineLevel="0" collapsed="false">
      <c r="A228" s="0" t="s">
        <v>355</v>
      </c>
      <c r="B228" s="70" t="n">
        <v>29.6</v>
      </c>
    </row>
    <row r="229" customFormat="false" ht="12.75" hidden="false" customHeight="false" outlineLevel="0" collapsed="false">
      <c r="A229" s="0" t="s">
        <v>356</v>
      </c>
      <c r="B229" s="70" t="n">
        <v>29.6</v>
      </c>
    </row>
    <row r="230" customFormat="false" ht="12.75" hidden="false" customHeight="false" outlineLevel="0" collapsed="false">
      <c r="A230" s="0" t="s">
        <v>357</v>
      </c>
      <c r="B230" s="70" t="n">
        <v>29.8</v>
      </c>
    </row>
    <row r="231" customFormat="false" ht="12.75" hidden="false" customHeight="false" outlineLevel="0" collapsed="false">
      <c r="A231" s="0" t="s">
        <v>358</v>
      </c>
      <c r="B231" s="70" t="n">
        <v>30</v>
      </c>
    </row>
    <row r="232" customFormat="false" ht="12.75" hidden="false" customHeight="false" outlineLevel="0" collapsed="false">
      <c r="A232" s="0" t="s">
        <v>359</v>
      </c>
      <c r="B232" s="70" t="n">
        <v>30.4</v>
      </c>
    </row>
    <row r="233" customFormat="false" ht="12.75" hidden="false" customHeight="false" outlineLevel="0" collapsed="false">
      <c r="A233" s="0" t="s">
        <v>360</v>
      </c>
      <c r="B233" s="70" t="n">
        <v>30.6</v>
      </c>
    </row>
    <row r="234" customFormat="false" ht="12.75" hidden="false" customHeight="false" outlineLevel="0" collapsed="false">
      <c r="A234" s="0" t="s">
        <v>361</v>
      </c>
      <c r="B234" s="70" t="n">
        <v>30.6</v>
      </c>
    </row>
    <row r="235" customFormat="false" ht="12.75" hidden="false" customHeight="false" outlineLevel="0" collapsed="false">
      <c r="A235" s="0" t="s">
        <v>362</v>
      </c>
      <c r="B235" s="70" t="n">
        <v>30.7</v>
      </c>
    </row>
    <row r="236" customFormat="false" ht="12.75" hidden="false" customHeight="false" outlineLevel="0" collapsed="false">
      <c r="A236" s="0" t="s">
        <v>363</v>
      </c>
      <c r="B236" s="70" t="n">
        <v>31</v>
      </c>
    </row>
    <row r="237" customFormat="false" ht="12.75" hidden="false" customHeight="false" outlineLevel="0" collapsed="false">
      <c r="A237" s="0" t="s">
        <v>364</v>
      </c>
      <c r="B237" s="70" t="n">
        <v>31.3</v>
      </c>
    </row>
    <row r="238" customFormat="false" ht="12.75" hidden="false" customHeight="false" outlineLevel="0" collapsed="false">
      <c r="A238" s="0" t="s">
        <v>365</v>
      </c>
      <c r="B238" s="70" t="n">
        <v>31.5</v>
      </c>
    </row>
    <row r="239" customFormat="false" ht="12.75" hidden="false" customHeight="false" outlineLevel="0" collapsed="false">
      <c r="A239" s="0" t="s">
        <v>366</v>
      </c>
      <c r="B239" s="70" t="n">
        <v>31.5</v>
      </c>
    </row>
    <row r="240" customFormat="false" ht="12.75" hidden="false" customHeight="false" outlineLevel="0" collapsed="false">
      <c r="A240" s="0" t="s">
        <v>367</v>
      </c>
      <c r="B240" s="70" t="n">
        <v>31.5</v>
      </c>
    </row>
    <row r="241" customFormat="false" ht="12.75" hidden="false" customHeight="false" outlineLevel="0" collapsed="false">
      <c r="A241" s="0" t="s">
        <v>368</v>
      </c>
      <c r="B241" s="70" t="n">
        <v>31.5</v>
      </c>
    </row>
    <row r="242" customFormat="false" ht="12.75" hidden="false" customHeight="false" outlineLevel="0" collapsed="false">
      <c r="A242" s="0" t="s">
        <v>369</v>
      </c>
      <c r="B242" s="70" t="n">
        <v>31.5</v>
      </c>
    </row>
    <row r="243" customFormat="false" ht="12.75" hidden="false" customHeight="false" outlineLevel="0" collapsed="false">
      <c r="A243" s="0" t="s">
        <v>370</v>
      </c>
      <c r="B243" s="70" t="n">
        <v>31.5</v>
      </c>
    </row>
    <row r="244" customFormat="false" ht="12.75" hidden="false" customHeight="false" outlineLevel="0" collapsed="false">
      <c r="A244" s="0" t="s">
        <v>371</v>
      </c>
      <c r="B244" s="70" t="n">
        <v>31.5</v>
      </c>
    </row>
    <row r="245" customFormat="false" ht="12.75" hidden="false" customHeight="false" outlineLevel="0" collapsed="false">
      <c r="A245" s="0" t="s">
        <v>372</v>
      </c>
      <c r="B245" s="70" t="n">
        <v>31.5</v>
      </c>
    </row>
    <row r="246" customFormat="false" ht="12.75" hidden="false" customHeight="false" outlineLevel="0" collapsed="false">
      <c r="A246" s="0" t="s">
        <v>373</v>
      </c>
      <c r="B246" s="70" t="n">
        <v>31.5</v>
      </c>
    </row>
    <row r="247" customFormat="false" ht="12.75" hidden="false" customHeight="false" outlineLevel="0" collapsed="false">
      <c r="A247" s="0" t="s">
        <v>374</v>
      </c>
      <c r="B247" s="70" t="n">
        <v>31.5</v>
      </c>
    </row>
    <row r="248" customFormat="false" ht="12.75" hidden="false" customHeight="false" outlineLevel="0" collapsed="false">
      <c r="A248" s="0" t="s">
        <v>375</v>
      </c>
      <c r="B248" s="70" t="n">
        <v>31.5</v>
      </c>
    </row>
    <row r="249" customFormat="false" ht="12.75" hidden="false" customHeight="false" outlineLevel="0" collapsed="false">
      <c r="A249" s="0" t="s">
        <v>376</v>
      </c>
      <c r="B249" s="70" t="n">
        <v>31.5</v>
      </c>
    </row>
    <row r="250" customFormat="false" ht="12.75" hidden="false" customHeight="false" outlineLevel="0" collapsed="false">
      <c r="A250" s="0" t="s">
        <v>377</v>
      </c>
      <c r="B250" s="70" t="n">
        <v>31.3</v>
      </c>
    </row>
    <row r="251" customFormat="false" ht="12.75" hidden="false" customHeight="false" outlineLevel="0" collapsed="false">
      <c r="A251" s="0" t="s">
        <v>378</v>
      </c>
      <c r="B251" s="70" t="n">
        <v>31</v>
      </c>
    </row>
    <row r="252" customFormat="false" ht="12.75" hidden="false" customHeight="false" outlineLevel="0" collapsed="false">
      <c r="A252" s="0" t="s">
        <v>379</v>
      </c>
      <c r="B252" s="70" t="n">
        <v>30.7</v>
      </c>
    </row>
    <row r="253" customFormat="false" ht="12.75" hidden="false" customHeight="false" outlineLevel="0" collapsed="false">
      <c r="A253" s="0" t="s">
        <v>380</v>
      </c>
      <c r="B253" s="70" t="n">
        <v>30.4</v>
      </c>
    </row>
    <row r="254" customFormat="false" ht="12.75" hidden="false" customHeight="false" outlineLevel="0" collapsed="false">
      <c r="A254" s="0" t="s">
        <v>381</v>
      </c>
      <c r="B254" s="70" t="n">
        <v>30.2</v>
      </c>
    </row>
    <row r="255" customFormat="false" ht="12.75" hidden="false" customHeight="false" outlineLevel="0" collapsed="false">
      <c r="A255" s="0" t="s">
        <v>382</v>
      </c>
      <c r="B255" s="70" t="n">
        <v>30</v>
      </c>
    </row>
    <row r="256" customFormat="false" ht="12.75" hidden="false" customHeight="false" outlineLevel="0" collapsed="false">
      <c r="A256" s="0" t="s">
        <v>383</v>
      </c>
      <c r="B256" s="70" t="n">
        <v>29.9</v>
      </c>
    </row>
    <row r="257" customFormat="false" ht="12.75" hidden="false" customHeight="false" outlineLevel="0" collapsed="false">
      <c r="A257" s="0" t="s">
        <v>384</v>
      </c>
      <c r="B257" s="70" t="n">
        <v>29.9</v>
      </c>
    </row>
    <row r="258" customFormat="false" ht="12.75" hidden="false" customHeight="false" outlineLevel="0" collapsed="false">
      <c r="A258" s="0" t="s">
        <v>385</v>
      </c>
      <c r="B258" s="70" t="n">
        <v>29.9</v>
      </c>
    </row>
    <row r="259" customFormat="false" ht="12.75" hidden="false" customHeight="false" outlineLevel="0" collapsed="false">
      <c r="A259" s="0" t="s">
        <v>386</v>
      </c>
      <c r="B259" s="70" t="n">
        <v>29.9</v>
      </c>
    </row>
    <row r="260" customFormat="false" ht="12.75" hidden="false" customHeight="false" outlineLevel="0" collapsed="false">
      <c r="A260" s="0" t="s">
        <v>387</v>
      </c>
      <c r="B260" s="70" t="n">
        <v>29.9</v>
      </c>
    </row>
    <row r="261" customFormat="false" ht="12.75" hidden="false" customHeight="false" outlineLevel="0" collapsed="false">
      <c r="A261" s="0" t="s">
        <v>388</v>
      </c>
      <c r="B261" s="70" t="n">
        <v>29.9</v>
      </c>
    </row>
    <row r="262" customFormat="false" ht="12.75" hidden="false" customHeight="false" outlineLevel="0" collapsed="false">
      <c r="A262" s="0" t="s">
        <v>389</v>
      </c>
      <c r="B262" s="70" t="n">
        <v>29.9</v>
      </c>
    </row>
    <row r="263" customFormat="false" ht="12.75" hidden="false" customHeight="false" outlineLevel="0" collapsed="false">
      <c r="A263" s="0" t="s">
        <v>390</v>
      </c>
      <c r="B263" s="70" t="n">
        <v>29.9</v>
      </c>
    </row>
    <row r="264" customFormat="false" ht="12.75" hidden="false" customHeight="false" outlineLevel="0" collapsed="false">
      <c r="A264" s="0" t="s">
        <v>391</v>
      </c>
      <c r="B264" s="70" t="n">
        <v>29.9</v>
      </c>
    </row>
    <row r="265" customFormat="false" ht="12.75" hidden="false" customHeight="false" outlineLevel="0" collapsed="false">
      <c r="A265" s="0" t="s">
        <v>392</v>
      </c>
      <c r="B265" s="70" t="n">
        <v>29.9</v>
      </c>
    </row>
    <row r="266" customFormat="false" ht="12.75" hidden="false" customHeight="false" outlineLevel="0" collapsed="false">
      <c r="A266" s="0" t="s">
        <v>393</v>
      </c>
      <c r="B266" s="70" t="n">
        <v>29.9</v>
      </c>
    </row>
    <row r="267" customFormat="false" ht="12.75" hidden="false" customHeight="false" outlineLevel="0" collapsed="false">
      <c r="A267" s="0" t="s">
        <v>394</v>
      </c>
      <c r="B267" s="70" t="n">
        <v>29.9</v>
      </c>
    </row>
    <row r="268" customFormat="false" ht="12.75" hidden="false" customHeight="false" outlineLevel="0" collapsed="false">
      <c r="A268" s="0" t="s">
        <v>395</v>
      </c>
      <c r="B268" s="70" t="n">
        <v>29.9</v>
      </c>
    </row>
    <row r="269" customFormat="false" ht="12.75" hidden="false" customHeight="false" outlineLevel="0" collapsed="false">
      <c r="A269" s="0" t="s">
        <v>396</v>
      </c>
      <c r="B269" s="70" t="n">
        <v>29.9</v>
      </c>
    </row>
    <row r="270" customFormat="false" ht="12.75" hidden="false" customHeight="false" outlineLevel="0" collapsed="false">
      <c r="A270" s="0" t="s">
        <v>397</v>
      </c>
      <c r="B270" s="70" t="n">
        <v>29.9</v>
      </c>
    </row>
    <row r="271" customFormat="false" ht="12.75" hidden="false" customHeight="false" outlineLevel="0" collapsed="false">
      <c r="A271" s="0" t="s">
        <v>398</v>
      </c>
      <c r="B271" s="70" t="n">
        <v>32.3</v>
      </c>
    </row>
    <row r="272" customFormat="false" ht="12.75" hidden="false" customHeight="false" outlineLevel="0" collapsed="false">
      <c r="A272" s="0" t="s">
        <v>399</v>
      </c>
      <c r="B272" s="70" t="n">
        <v>32.3</v>
      </c>
    </row>
    <row r="273" customFormat="false" ht="12.75" hidden="false" customHeight="false" outlineLevel="0" collapsed="false">
      <c r="A273" s="0" t="s">
        <v>400</v>
      </c>
      <c r="B273" s="70" t="n">
        <v>32.3</v>
      </c>
    </row>
    <row r="274" customFormat="false" ht="12.75" hidden="false" customHeight="false" outlineLevel="0" collapsed="false">
      <c r="A274" s="0" t="s">
        <v>401</v>
      </c>
      <c r="B274" s="70" t="n">
        <v>32.3</v>
      </c>
    </row>
    <row r="275" customFormat="false" ht="12.75" hidden="false" customHeight="false" outlineLevel="0" collapsed="false">
      <c r="A275" s="0" t="s">
        <v>402</v>
      </c>
      <c r="B275" s="70" t="n">
        <v>32.3</v>
      </c>
    </row>
    <row r="276" customFormat="false" ht="12.75" hidden="false" customHeight="false" outlineLevel="0" collapsed="false">
      <c r="A276" s="0" t="s">
        <v>403</v>
      </c>
      <c r="B276" s="70" t="n">
        <v>32.3</v>
      </c>
    </row>
    <row r="277" customFormat="false" ht="12.75" hidden="false" customHeight="false" outlineLevel="0" collapsed="false">
      <c r="A277" s="0" t="s">
        <v>404</v>
      </c>
      <c r="B277" s="70" t="n">
        <v>32.3</v>
      </c>
    </row>
    <row r="278" customFormat="false" ht="12.75" hidden="false" customHeight="false" outlineLevel="0" collapsed="false">
      <c r="A278" s="0" t="s">
        <v>405</v>
      </c>
      <c r="B278" s="70" t="n">
        <v>32.3</v>
      </c>
    </row>
    <row r="279" customFormat="false" ht="12.75" hidden="false" customHeight="false" outlineLevel="0" collapsed="false">
      <c r="A279" s="0" t="s">
        <v>406</v>
      </c>
      <c r="B279" s="70" t="n">
        <v>32.3</v>
      </c>
    </row>
    <row r="280" customFormat="false" ht="12.75" hidden="false" customHeight="false" outlineLevel="0" collapsed="false">
      <c r="A280" s="0" t="s">
        <v>407</v>
      </c>
      <c r="B280" s="70" t="n">
        <v>32.4</v>
      </c>
    </row>
    <row r="281" customFormat="false" ht="12.75" hidden="false" customHeight="false" outlineLevel="0" collapsed="false">
      <c r="A281" s="0" t="s">
        <v>408</v>
      </c>
      <c r="B281" s="70" t="n">
        <v>32.5</v>
      </c>
    </row>
    <row r="282" customFormat="false" ht="12.75" hidden="false" customHeight="false" outlineLevel="0" collapsed="false">
      <c r="A282" s="0" t="s">
        <v>409</v>
      </c>
      <c r="B282" s="70" t="n">
        <v>32.7</v>
      </c>
    </row>
    <row r="283" customFormat="false" ht="12.75" hidden="false" customHeight="false" outlineLevel="0" collapsed="false">
      <c r="A283" s="0" t="s">
        <v>410</v>
      </c>
      <c r="B283" s="70" t="n">
        <v>32.8</v>
      </c>
    </row>
    <row r="284" customFormat="false" ht="12.75" hidden="false" customHeight="false" outlineLevel="0" collapsed="false">
      <c r="A284" s="0" t="s">
        <v>411</v>
      </c>
      <c r="B284" s="70" t="n">
        <v>32.8</v>
      </c>
    </row>
    <row r="285" customFormat="false" ht="12.75" hidden="false" customHeight="false" outlineLevel="0" collapsed="false">
      <c r="A285" s="0" t="s">
        <v>412</v>
      </c>
      <c r="B285" s="70" t="n">
        <v>32.8</v>
      </c>
    </row>
    <row r="286" customFormat="false" ht="12.75" hidden="false" customHeight="false" outlineLevel="0" collapsed="false">
      <c r="A286" s="0" t="s">
        <v>413</v>
      </c>
      <c r="B286" s="70" t="n">
        <v>32.8</v>
      </c>
    </row>
    <row r="287" customFormat="false" ht="12.75" hidden="false" customHeight="false" outlineLevel="0" collapsed="false">
      <c r="A287" s="0" t="s">
        <v>414</v>
      </c>
      <c r="B287" s="70" t="n">
        <v>32.8</v>
      </c>
    </row>
    <row r="288" customFormat="false" ht="12.75" hidden="false" customHeight="false" outlineLevel="0" collapsed="false">
      <c r="A288" s="0" t="s">
        <v>415</v>
      </c>
      <c r="B288" s="70" t="n">
        <v>32.8</v>
      </c>
    </row>
    <row r="289" customFormat="false" ht="12.75" hidden="false" customHeight="false" outlineLevel="0" collapsed="false">
      <c r="A289" s="0" t="s">
        <v>416</v>
      </c>
      <c r="B289" s="70" t="n">
        <v>32.8</v>
      </c>
    </row>
    <row r="290" customFormat="false" ht="12.75" hidden="false" customHeight="false" outlineLevel="0" collapsed="false">
      <c r="A290" s="0" t="s">
        <v>417</v>
      </c>
      <c r="B290" s="70" t="n">
        <v>32.8</v>
      </c>
    </row>
    <row r="291" customFormat="false" ht="12.75" hidden="false" customHeight="false" outlineLevel="0" collapsed="false">
      <c r="A291" s="0" t="s">
        <v>418</v>
      </c>
      <c r="B291" s="70" t="n">
        <v>32.8</v>
      </c>
    </row>
    <row r="292" customFormat="false" ht="12.75" hidden="false" customHeight="false" outlineLevel="0" collapsed="false">
      <c r="A292" s="0" t="s">
        <v>419</v>
      </c>
      <c r="B292" s="70" t="n">
        <v>32.8</v>
      </c>
    </row>
    <row r="293" customFormat="false" ht="12.75" hidden="false" customHeight="false" outlineLevel="0" collapsed="false">
      <c r="A293" s="0" t="s">
        <v>420</v>
      </c>
      <c r="B293" s="70" t="n">
        <v>32.8</v>
      </c>
    </row>
    <row r="294" customFormat="false" ht="12.75" hidden="false" customHeight="false" outlineLevel="0" collapsed="false">
      <c r="A294" s="0" t="s">
        <v>421</v>
      </c>
      <c r="B294" s="70" t="n">
        <v>32.8</v>
      </c>
    </row>
    <row r="295" customFormat="false" ht="12.75" hidden="false" customHeight="false" outlineLevel="0" collapsed="false">
      <c r="A295" s="0" t="s">
        <v>422</v>
      </c>
      <c r="B295" s="70" t="n">
        <v>32.8</v>
      </c>
    </row>
    <row r="296" customFormat="false" ht="12.75" hidden="false" customHeight="false" outlineLevel="0" collapsed="false">
      <c r="A296" s="0" t="s">
        <v>423</v>
      </c>
      <c r="B296" s="70" t="n">
        <v>32.8</v>
      </c>
    </row>
    <row r="297" customFormat="false" ht="12.75" hidden="false" customHeight="false" outlineLevel="0" collapsed="false">
      <c r="A297" s="0" t="s">
        <v>424</v>
      </c>
      <c r="B297" s="70" t="n">
        <v>32.8</v>
      </c>
    </row>
    <row r="298" customFormat="false" ht="12.75" hidden="false" customHeight="false" outlineLevel="0" collapsed="false">
      <c r="A298" s="0" t="s">
        <v>425</v>
      </c>
      <c r="B298" s="70" t="n">
        <v>32.8</v>
      </c>
    </row>
    <row r="299" customFormat="false" ht="12.75" hidden="false" customHeight="false" outlineLevel="0" collapsed="false">
      <c r="A299" s="0" t="s">
        <v>426</v>
      </c>
      <c r="B299" s="70" t="n">
        <v>32.8</v>
      </c>
    </row>
    <row r="300" customFormat="false" ht="12.75" hidden="false" customHeight="false" outlineLevel="0" collapsed="false">
      <c r="A300" s="0" t="s">
        <v>427</v>
      </c>
      <c r="B300" s="70" t="n">
        <v>32.8</v>
      </c>
    </row>
    <row r="301" customFormat="false" ht="12.75" hidden="false" customHeight="false" outlineLevel="0" collapsed="false">
      <c r="A301" s="0" t="s">
        <v>428</v>
      </c>
      <c r="B301" s="70" t="n">
        <v>32.8</v>
      </c>
    </row>
    <row r="302" customFormat="false" ht="12.75" hidden="false" customHeight="false" outlineLevel="0" collapsed="false">
      <c r="A302" s="0" t="s">
        <v>429</v>
      </c>
      <c r="B302" s="70" t="n">
        <v>32.8</v>
      </c>
    </row>
    <row r="303" customFormat="false" ht="12.75" hidden="false" customHeight="false" outlineLevel="0" collapsed="false">
      <c r="A303" s="0" t="s">
        <v>430</v>
      </c>
      <c r="B303" s="70" t="n">
        <v>32.8</v>
      </c>
    </row>
    <row r="304" customFormat="false" ht="12.75" hidden="false" customHeight="false" outlineLevel="0" collapsed="false">
      <c r="A304" s="0" t="s">
        <v>431</v>
      </c>
      <c r="B304" s="70" t="n">
        <v>32.8</v>
      </c>
    </row>
    <row r="305" customFormat="false" ht="12.75" hidden="false" customHeight="false" outlineLevel="0" collapsed="false">
      <c r="A305" s="0" t="s">
        <v>432</v>
      </c>
      <c r="B305" s="70" t="n">
        <v>32.8</v>
      </c>
    </row>
    <row r="306" customFormat="false" ht="12.75" hidden="false" customHeight="false" outlineLevel="0" collapsed="false">
      <c r="A306" s="0" t="s">
        <v>433</v>
      </c>
      <c r="B306" s="70" t="n">
        <v>32.8</v>
      </c>
    </row>
    <row r="307" customFormat="false" ht="12.75" hidden="false" customHeight="false" outlineLevel="0" collapsed="false">
      <c r="A307" s="0" t="s">
        <v>434</v>
      </c>
      <c r="B307" s="70" t="n">
        <v>32.7</v>
      </c>
    </row>
    <row r="308" customFormat="false" ht="12.75" hidden="false" customHeight="false" outlineLevel="0" collapsed="false">
      <c r="A308" s="0" t="s">
        <v>435</v>
      </c>
      <c r="B308" s="70" t="n">
        <v>32.7</v>
      </c>
    </row>
    <row r="309" customFormat="false" ht="12.75" hidden="false" customHeight="false" outlineLevel="0" collapsed="false">
      <c r="A309" s="0" t="s">
        <v>436</v>
      </c>
      <c r="B309" s="70" t="n">
        <v>32.7</v>
      </c>
    </row>
    <row r="310" customFormat="false" ht="12.75" hidden="false" customHeight="false" outlineLevel="0" collapsed="false">
      <c r="A310" s="0" t="s">
        <v>437</v>
      </c>
      <c r="B310" s="70" t="n">
        <v>32.7</v>
      </c>
    </row>
    <row r="311" customFormat="false" ht="12.75" hidden="false" customHeight="false" outlineLevel="0" collapsed="false">
      <c r="A311" s="0" t="s">
        <v>438</v>
      </c>
      <c r="B311" s="70" t="n">
        <v>32.7</v>
      </c>
    </row>
    <row r="312" customFormat="false" ht="12.75" hidden="false" customHeight="false" outlineLevel="0" collapsed="false">
      <c r="A312" s="0" t="s">
        <v>439</v>
      </c>
      <c r="B312" s="70" t="n">
        <v>31.9</v>
      </c>
    </row>
    <row r="313" customFormat="false" ht="12.75" hidden="false" customHeight="false" outlineLevel="0" collapsed="false">
      <c r="A313" s="0" t="s">
        <v>440</v>
      </c>
      <c r="B313" s="70" t="n">
        <v>31.9</v>
      </c>
    </row>
    <row r="314" customFormat="false" ht="12.75" hidden="false" customHeight="false" outlineLevel="0" collapsed="false">
      <c r="A314" s="0" t="s">
        <v>441</v>
      </c>
      <c r="B314" s="70" t="n">
        <v>31.9</v>
      </c>
    </row>
    <row r="315" customFormat="false" ht="12.75" hidden="false" customHeight="false" outlineLevel="0" collapsed="false">
      <c r="A315" s="0" t="s">
        <v>442</v>
      </c>
      <c r="B315" s="70" t="n">
        <v>31.9</v>
      </c>
    </row>
    <row r="316" customFormat="false" ht="12.75" hidden="false" customHeight="false" outlineLevel="0" collapsed="false">
      <c r="A316" s="0" t="s">
        <v>443</v>
      </c>
      <c r="B316" s="70" t="n">
        <v>31.5</v>
      </c>
    </row>
    <row r="317" customFormat="false" ht="12.75" hidden="false" customHeight="false" outlineLevel="0" collapsed="false">
      <c r="A317" s="0" t="s">
        <v>444</v>
      </c>
      <c r="B317" s="70" t="n">
        <v>31.5</v>
      </c>
    </row>
    <row r="318" customFormat="false" ht="12.75" hidden="false" customHeight="false" outlineLevel="0" collapsed="false">
      <c r="A318" s="0" t="s">
        <v>445</v>
      </c>
      <c r="B318" s="70" t="n">
        <v>31.4</v>
      </c>
    </row>
    <row r="319" customFormat="false" ht="12.75" hidden="false" customHeight="false" outlineLevel="0" collapsed="false">
      <c r="A319" s="0" t="s">
        <v>446</v>
      </c>
      <c r="B319" s="70" t="n">
        <v>31.4</v>
      </c>
    </row>
    <row r="320" customFormat="false" ht="12.75" hidden="false" customHeight="false" outlineLevel="0" collapsed="false">
      <c r="A320" s="0" t="s">
        <v>447</v>
      </c>
      <c r="B320" s="70" t="n">
        <v>31.4</v>
      </c>
    </row>
    <row r="321" customFormat="false" ht="12.75" hidden="false" customHeight="false" outlineLevel="0" collapsed="false">
      <c r="A321" s="0" t="s">
        <v>448</v>
      </c>
      <c r="B321" s="70" t="n">
        <v>31.3</v>
      </c>
    </row>
    <row r="322" customFormat="false" ht="12.75" hidden="false" customHeight="false" outlineLevel="0" collapsed="false">
      <c r="A322" s="0" t="s">
        <v>449</v>
      </c>
      <c r="B322" s="70" t="n">
        <v>31.4</v>
      </c>
    </row>
    <row r="323" customFormat="false" ht="12.75" hidden="false" customHeight="false" outlineLevel="0" collapsed="false">
      <c r="A323" s="0" t="s">
        <v>450</v>
      </c>
      <c r="B323" s="70" t="n">
        <v>31.4</v>
      </c>
    </row>
    <row r="324" customFormat="false" ht="12.75" hidden="false" customHeight="false" outlineLevel="0" collapsed="false">
      <c r="A324" s="0" t="s">
        <v>451</v>
      </c>
      <c r="B324" s="70" t="n">
        <v>31.4</v>
      </c>
    </row>
    <row r="325" customFormat="false" ht="12.75" hidden="false" customHeight="false" outlineLevel="0" collapsed="false">
      <c r="A325" s="0" t="s">
        <v>452</v>
      </c>
      <c r="B325" s="70" t="n">
        <v>31.4</v>
      </c>
    </row>
    <row r="326" customFormat="false" ht="12.75" hidden="false" customHeight="false" outlineLevel="0" collapsed="false">
      <c r="A326" s="0" t="s">
        <v>453</v>
      </c>
      <c r="B326" s="70" t="n">
        <v>31.4</v>
      </c>
    </row>
    <row r="327" customFormat="false" ht="12.75" hidden="false" customHeight="false" outlineLevel="0" collapsed="false">
      <c r="A327" s="0" t="s">
        <v>454</v>
      </c>
      <c r="B327" s="70" t="n">
        <v>31.4</v>
      </c>
    </row>
    <row r="328" customFormat="false" ht="12.75" hidden="false" customHeight="false" outlineLevel="0" collapsed="false">
      <c r="A328" s="0" t="s">
        <v>455</v>
      </c>
      <c r="B328" s="70" t="n">
        <v>31.5</v>
      </c>
    </row>
    <row r="329" customFormat="false" ht="12.75" hidden="false" customHeight="false" outlineLevel="0" collapsed="false">
      <c r="A329" s="0" t="s">
        <v>456</v>
      </c>
      <c r="B329" s="70" t="n">
        <v>31.5</v>
      </c>
    </row>
    <row r="330" customFormat="false" ht="12.75" hidden="false" customHeight="false" outlineLevel="0" collapsed="false">
      <c r="A330" s="0" t="s">
        <v>457</v>
      </c>
      <c r="B330" s="70" t="n">
        <v>31.6</v>
      </c>
    </row>
    <row r="331" customFormat="false" ht="12.75" hidden="false" customHeight="false" outlineLevel="0" collapsed="false">
      <c r="A331" s="0" t="s">
        <v>458</v>
      </c>
      <c r="B331" s="70" t="n">
        <v>31.3</v>
      </c>
    </row>
    <row r="332" customFormat="false" ht="12.75" hidden="false" customHeight="false" outlineLevel="0" collapsed="false">
      <c r="A332" s="0" t="s">
        <v>459</v>
      </c>
      <c r="B332" s="70" t="n">
        <v>31.3</v>
      </c>
    </row>
    <row r="333" customFormat="false" ht="12.75" hidden="false" customHeight="false" outlineLevel="0" collapsed="false">
      <c r="A333" s="0" t="s">
        <v>460</v>
      </c>
      <c r="B333" s="70" t="n">
        <v>31.3</v>
      </c>
    </row>
    <row r="334" customFormat="false" ht="12.75" hidden="false" customHeight="false" outlineLevel="0" collapsed="false">
      <c r="A334" s="0" t="s">
        <v>461</v>
      </c>
      <c r="B334" s="70" t="n">
        <v>31.3</v>
      </c>
    </row>
    <row r="335" customFormat="false" ht="12.75" hidden="false" customHeight="false" outlineLevel="0" collapsed="false">
      <c r="A335" s="0" t="s">
        <v>462</v>
      </c>
      <c r="B335" s="70" t="n">
        <v>31.3</v>
      </c>
    </row>
    <row r="336" customFormat="false" ht="12.75" hidden="false" customHeight="false" outlineLevel="0" collapsed="false">
      <c r="A336" s="0" t="s">
        <v>463</v>
      </c>
      <c r="B336" s="70" t="n">
        <v>31.3</v>
      </c>
    </row>
    <row r="337" customFormat="false" ht="12.75" hidden="false" customHeight="false" outlineLevel="0" collapsed="false">
      <c r="A337" s="0" t="s">
        <v>464</v>
      </c>
      <c r="B337" s="70" t="n">
        <v>31.3</v>
      </c>
    </row>
    <row r="338" customFormat="false" ht="12.75" hidden="false" customHeight="false" outlineLevel="0" collapsed="false">
      <c r="A338" s="0" t="s">
        <v>465</v>
      </c>
      <c r="B338" s="70" t="n">
        <v>31.3</v>
      </c>
    </row>
    <row r="339" customFormat="false" ht="12.75" hidden="false" customHeight="false" outlineLevel="0" collapsed="false">
      <c r="A339" s="0" t="s">
        <v>466</v>
      </c>
      <c r="B339" s="70" t="n">
        <v>31.3</v>
      </c>
    </row>
    <row r="340" customFormat="false" ht="12.75" hidden="false" customHeight="false" outlineLevel="0" collapsed="false">
      <c r="A340" s="0" t="s">
        <v>467</v>
      </c>
      <c r="B340" s="70" t="n">
        <v>31.3</v>
      </c>
    </row>
    <row r="341" customFormat="false" ht="12.75" hidden="false" customHeight="false" outlineLevel="0" collapsed="false">
      <c r="A341" s="0" t="s">
        <v>468</v>
      </c>
      <c r="B341" s="70" t="n">
        <v>31.3</v>
      </c>
    </row>
    <row r="342" customFormat="false" ht="12.75" hidden="false" customHeight="false" outlineLevel="0" collapsed="false">
      <c r="A342" s="0" t="s">
        <v>469</v>
      </c>
      <c r="B342" s="70" t="n">
        <v>31.3</v>
      </c>
    </row>
    <row r="343" customFormat="false" ht="12.75" hidden="false" customHeight="false" outlineLevel="0" collapsed="false">
      <c r="A343" s="0" t="s">
        <v>470</v>
      </c>
      <c r="B343" s="70" t="n">
        <v>30.5</v>
      </c>
    </row>
    <row r="344" customFormat="false" ht="12.75" hidden="false" customHeight="false" outlineLevel="0" collapsed="false">
      <c r="A344" s="0" t="s">
        <v>471</v>
      </c>
      <c r="B344" s="70" t="n">
        <v>30.5</v>
      </c>
    </row>
    <row r="345" customFormat="false" ht="12.75" hidden="false" customHeight="false" outlineLevel="0" collapsed="false">
      <c r="A345" s="0" t="s">
        <v>472</v>
      </c>
      <c r="B345" s="70" t="n">
        <v>30.5</v>
      </c>
    </row>
    <row r="346" customFormat="false" ht="12.75" hidden="false" customHeight="false" outlineLevel="0" collapsed="false">
      <c r="A346" s="0" t="s">
        <v>473</v>
      </c>
      <c r="B346" s="70" t="n">
        <v>30.5</v>
      </c>
    </row>
    <row r="347" customFormat="false" ht="12.75" hidden="false" customHeight="false" outlineLevel="0" collapsed="false">
      <c r="A347" s="0" t="s">
        <v>474</v>
      </c>
      <c r="B347" s="70" t="n">
        <v>30.5</v>
      </c>
    </row>
    <row r="348" customFormat="false" ht="12.75" hidden="false" customHeight="false" outlineLevel="0" collapsed="false">
      <c r="A348" s="0" t="s">
        <v>475</v>
      </c>
      <c r="B348" s="70" t="n">
        <v>30.5</v>
      </c>
    </row>
    <row r="349" customFormat="false" ht="12.75" hidden="false" customHeight="false" outlineLevel="0" collapsed="false">
      <c r="A349" s="0" t="s">
        <v>476</v>
      </c>
      <c r="B349" s="70" t="n">
        <v>30.6</v>
      </c>
    </row>
    <row r="350" customFormat="false" ht="12.75" hidden="false" customHeight="false" outlineLevel="0" collapsed="false">
      <c r="A350" s="0" t="s">
        <v>477</v>
      </c>
      <c r="B350" s="70" t="n">
        <v>30.6</v>
      </c>
    </row>
    <row r="351" customFormat="false" ht="12.75" hidden="false" customHeight="false" outlineLevel="0" collapsed="false">
      <c r="A351" s="0" t="s">
        <v>478</v>
      </c>
      <c r="B351" s="70" t="n">
        <v>30.6</v>
      </c>
    </row>
    <row r="352" customFormat="false" ht="12.75" hidden="false" customHeight="false" outlineLevel="0" collapsed="false">
      <c r="A352" s="0" t="s">
        <v>479</v>
      </c>
      <c r="B352" s="70" t="n">
        <v>30.6</v>
      </c>
    </row>
    <row r="353" customFormat="false" ht="12.75" hidden="false" customHeight="false" outlineLevel="0" collapsed="false">
      <c r="A353" s="0" t="s">
        <v>480</v>
      </c>
      <c r="B353" s="70" t="n">
        <v>30.7</v>
      </c>
    </row>
    <row r="354" customFormat="false" ht="12.75" hidden="false" customHeight="false" outlineLevel="0" collapsed="false">
      <c r="A354" s="0" t="s">
        <v>481</v>
      </c>
      <c r="B354" s="70" t="n">
        <v>30.7</v>
      </c>
    </row>
    <row r="355" customFormat="false" ht="12.75" hidden="false" customHeight="false" outlineLevel="0" collapsed="false">
      <c r="A355" s="0" t="s">
        <v>482</v>
      </c>
      <c r="B355" s="70" t="n">
        <v>31.9</v>
      </c>
    </row>
    <row r="356" customFormat="false" ht="12.75" hidden="false" customHeight="false" outlineLevel="0" collapsed="false">
      <c r="A356" s="0" t="s">
        <v>483</v>
      </c>
      <c r="B356" s="70" t="n">
        <v>32</v>
      </c>
    </row>
    <row r="357" customFormat="false" ht="12.75" hidden="false" customHeight="false" outlineLevel="0" collapsed="false">
      <c r="A357" s="0" t="s">
        <v>484</v>
      </c>
      <c r="B357" s="70" t="n">
        <v>32</v>
      </c>
    </row>
    <row r="358" customFormat="false" ht="12.75" hidden="false" customHeight="false" outlineLevel="0" collapsed="false">
      <c r="A358" s="0" t="s">
        <v>485</v>
      </c>
      <c r="B358" s="70" t="n">
        <v>32</v>
      </c>
    </row>
    <row r="359" customFormat="false" ht="12.75" hidden="false" customHeight="false" outlineLevel="0" collapsed="false">
      <c r="A359" s="0" t="s">
        <v>486</v>
      </c>
      <c r="B359" s="70" t="n">
        <v>32</v>
      </c>
    </row>
    <row r="360" customFormat="false" ht="12.75" hidden="false" customHeight="false" outlineLevel="0" collapsed="false">
      <c r="A360" s="0" t="s">
        <v>487</v>
      </c>
      <c r="B360" s="70" t="n">
        <v>32</v>
      </c>
    </row>
    <row r="361" customFormat="false" ht="12.75" hidden="false" customHeight="false" outlineLevel="0" collapsed="false">
      <c r="A361" s="0" t="s">
        <v>488</v>
      </c>
      <c r="B361" s="70" t="n">
        <v>32</v>
      </c>
    </row>
    <row r="362" customFormat="false" ht="12.75" hidden="false" customHeight="false" outlineLevel="0" collapsed="false">
      <c r="A362" s="0" t="s">
        <v>489</v>
      </c>
      <c r="B362" s="70" t="n">
        <v>32</v>
      </c>
    </row>
    <row r="363" customFormat="false" ht="12.75" hidden="false" customHeight="false" outlineLevel="0" collapsed="false">
      <c r="A363" s="0" t="s">
        <v>490</v>
      </c>
      <c r="B363" s="70" t="n">
        <v>32</v>
      </c>
    </row>
    <row r="364" customFormat="false" ht="12.75" hidden="false" customHeight="false" outlineLevel="0" collapsed="false">
      <c r="A364" s="0" t="s">
        <v>491</v>
      </c>
      <c r="B364" s="70" t="n">
        <v>33.4</v>
      </c>
    </row>
    <row r="365" customFormat="false" ht="12.75" hidden="false" customHeight="false" outlineLevel="0" collapsed="false">
      <c r="A365" s="0" t="s">
        <v>492</v>
      </c>
      <c r="B365" s="70" t="n">
        <v>33.4</v>
      </c>
    </row>
    <row r="366" customFormat="false" ht="12.75" hidden="false" customHeight="false" outlineLevel="0" collapsed="false">
      <c r="A366" s="0" t="s">
        <v>493</v>
      </c>
      <c r="B366" s="70" t="n">
        <v>33.5</v>
      </c>
    </row>
    <row r="367" customFormat="false" ht="12.75" hidden="false" customHeight="false" outlineLevel="0" collapsed="false">
      <c r="A367" s="0" t="s">
        <v>494</v>
      </c>
      <c r="B367" s="70" t="n">
        <v>33.6</v>
      </c>
    </row>
    <row r="368" customFormat="false" ht="12.75" hidden="false" customHeight="false" outlineLevel="0" collapsed="false">
      <c r="A368" s="0" t="s">
        <v>495</v>
      </c>
      <c r="B368" s="70" t="n">
        <v>33.6</v>
      </c>
    </row>
    <row r="369" customFormat="false" ht="12.75" hidden="false" customHeight="false" outlineLevel="0" collapsed="false">
      <c r="A369" s="0" t="s">
        <v>496</v>
      </c>
      <c r="B369" s="70" t="n">
        <v>33.7</v>
      </c>
    </row>
    <row r="370" customFormat="false" ht="12.75" hidden="false" customHeight="false" outlineLevel="0" collapsed="false">
      <c r="A370" s="0" t="s">
        <v>497</v>
      </c>
      <c r="B370" s="70" t="n">
        <v>33.7</v>
      </c>
    </row>
    <row r="371" customFormat="false" ht="12.75" hidden="false" customHeight="false" outlineLevel="0" collapsed="false">
      <c r="A371" s="0" t="s">
        <v>498</v>
      </c>
      <c r="B371" s="70" t="n">
        <v>33.7</v>
      </c>
    </row>
    <row r="372" customFormat="false" ht="12.75" hidden="false" customHeight="false" outlineLevel="0" collapsed="false">
      <c r="A372" s="0" t="s">
        <v>499</v>
      </c>
      <c r="B372" s="70" t="n">
        <v>33.7</v>
      </c>
    </row>
    <row r="373" customFormat="false" ht="12.75" hidden="false" customHeight="false" outlineLevel="0" collapsed="false">
      <c r="A373" s="0" t="s">
        <v>500</v>
      </c>
      <c r="B373" s="70" t="n">
        <v>33.7</v>
      </c>
    </row>
    <row r="374" customFormat="false" ht="12.75" hidden="false" customHeight="false" outlineLevel="0" collapsed="false">
      <c r="A374" s="0" t="s">
        <v>501</v>
      </c>
      <c r="B374" s="70" t="n">
        <v>33.7</v>
      </c>
    </row>
    <row r="375" customFormat="false" ht="12.75" hidden="false" customHeight="false" outlineLevel="0" collapsed="false">
      <c r="A375" s="0" t="s">
        <v>502</v>
      </c>
      <c r="B375" s="70" t="n">
        <v>33.8</v>
      </c>
    </row>
    <row r="376" customFormat="false" ht="12.75" hidden="false" customHeight="false" outlineLevel="0" collapsed="false">
      <c r="A376" s="0" t="s">
        <v>503</v>
      </c>
      <c r="B376" s="70" t="n">
        <v>33.8</v>
      </c>
    </row>
    <row r="377" customFormat="false" ht="12.75" hidden="false" customHeight="false" outlineLevel="0" collapsed="false">
      <c r="A377" s="0" t="s">
        <v>504</v>
      </c>
      <c r="B377" s="70" t="n">
        <v>33.8</v>
      </c>
    </row>
    <row r="378" customFormat="false" ht="12.75" hidden="false" customHeight="false" outlineLevel="0" collapsed="false">
      <c r="A378" s="0" t="s">
        <v>505</v>
      </c>
      <c r="B378" s="70" t="n">
        <v>33.8</v>
      </c>
    </row>
    <row r="379" customFormat="false" ht="12.75" hidden="false" customHeight="false" outlineLevel="0" collapsed="false">
      <c r="A379" s="0" t="s">
        <v>506</v>
      </c>
      <c r="B379" s="70" t="n">
        <v>33.9</v>
      </c>
    </row>
    <row r="380" customFormat="false" ht="12.75" hidden="false" customHeight="false" outlineLevel="0" collapsed="false">
      <c r="A380" s="0" t="s">
        <v>507</v>
      </c>
      <c r="B380" s="70" t="n">
        <v>34.1</v>
      </c>
    </row>
    <row r="381" customFormat="false" ht="12.75" hidden="false" customHeight="false" outlineLevel="0" collapsed="false">
      <c r="A381" s="0" t="s">
        <v>508</v>
      </c>
      <c r="B381" s="70" t="n">
        <v>34.3</v>
      </c>
    </row>
    <row r="382" customFormat="false" ht="12.75" hidden="false" customHeight="false" outlineLevel="0" collapsed="false">
      <c r="A382" s="0" t="s">
        <v>509</v>
      </c>
      <c r="B382" s="70" t="n">
        <v>34.4</v>
      </c>
    </row>
    <row r="383" customFormat="false" ht="12.75" hidden="false" customHeight="false" outlineLevel="0" collapsed="false">
      <c r="A383" s="0" t="s">
        <v>510</v>
      </c>
      <c r="B383" s="70" t="n">
        <v>34.5</v>
      </c>
    </row>
    <row r="384" customFormat="false" ht="12.75" hidden="false" customHeight="false" outlineLevel="0" collapsed="false">
      <c r="A384" s="0" t="s">
        <v>511</v>
      </c>
      <c r="B384" s="70" t="n">
        <v>34.5</v>
      </c>
    </row>
    <row r="385" customFormat="false" ht="12.75" hidden="false" customHeight="false" outlineLevel="0" collapsed="false">
      <c r="A385" s="0" t="s">
        <v>512</v>
      </c>
      <c r="B385" s="70" t="n">
        <v>34.6</v>
      </c>
    </row>
    <row r="386" customFormat="false" ht="12.75" hidden="false" customHeight="false" outlineLevel="0" collapsed="false">
      <c r="A386" s="0" t="s">
        <v>513</v>
      </c>
      <c r="B386" s="70" t="n">
        <v>34.7</v>
      </c>
    </row>
    <row r="387" customFormat="false" ht="12.75" hidden="false" customHeight="false" outlineLevel="0" collapsed="false">
      <c r="A387" s="0" t="s">
        <v>514</v>
      </c>
      <c r="B387" s="70" t="n">
        <v>34.8</v>
      </c>
    </row>
    <row r="388" customFormat="false" ht="12.75" hidden="false" customHeight="false" outlineLevel="0" collapsed="false">
      <c r="A388" s="0" t="s">
        <v>515</v>
      </c>
      <c r="B388" s="70" t="n">
        <v>35</v>
      </c>
    </row>
    <row r="389" customFormat="false" ht="12.75" hidden="false" customHeight="false" outlineLevel="0" collapsed="false">
      <c r="A389" s="0" t="s">
        <v>516</v>
      </c>
      <c r="B389" s="70" t="n">
        <v>35.4</v>
      </c>
    </row>
    <row r="390" customFormat="false" ht="12.75" hidden="false" customHeight="false" outlineLevel="0" collapsed="false">
      <c r="A390" s="0" t="s">
        <v>517</v>
      </c>
      <c r="B390" s="70" t="n">
        <v>35.9</v>
      </c>
    </row>
    <row r="391" customFormat="false" ht="12.75" hidden="false" customHeight="false" outlineLevel="0" collapsed="false">
      <c r="A391" s="0" t="s">
        <v>518</v>
      </c>
      <c r="B391" s="70" t="n">
        <v>36.2</v>
      </c>
    </row>
    <row r="392" customFormat="false" ht="12.75" hidden="false" customHeight="false" outlineLevel="0" collapsed="false">
      <c r="A392" s="0" t="s">
        <v>519</v>
      </c>
      <c r="B392" s="70" t="n">
        <v>36.3</v>
      </c>
    </row>
    <row r="393" customFormat="false" ht="12.75" hidden="false" customHeight="false" outlineLevel="0" collapsed="false">
      <c r="A393" s="0" t="s">
        <v>520</v>
      </c>
      <c r="B393" s="70" t="n">
        <v>36.4</v>
      </c>
    </row>
    <row r="394" customFormat="false" ht="12.75" hidden="false" customHeight="false" outlineLevel="0" collapsed="false">
      <c r="A394" s="0" t="s">
        <v>521</v>
      </c>
      <c r="B394" s="70" t="n">
        <v>36.5</v>
      </c>
    </row>
    <row r="395" customFormat="false" ht="12.75" hidden="false" customHeight="false" outlineLevel="0" collapsed="false">
      <c r="A395" s="0" t="s">
        <v>522</v>
      </c>
      <c r="B395" s="70" t="n">
        <v>36.6</v>
      </c>
    </row>
    <row r="396" customFormat="false" ht="12.75" hidden="false" customHeight="false" outlineLevel="0" collapsed="false">
      <c r="A396" s="0" t="s">
        <v>523</v>
      </c>
      <c r="B396" s="70" t="n">
        <v>36.7</v>
      </c>
    </row>
    <row r="397" customFormat="false" ht="12.75" hidden="false" customHeight="false" outlineLevel="0" collapsed="false">
      <c r="A397" s="0" t="s">
        <v>524</v>
      </c>
      <c r="B397" s="70" t="n">
        <v>37.2</v>
      </c>
    </row>
    <row r="398" customFormat="false" ht="12.75" hidden="false" customHeight="false" outlineLevel="0" collapsed="false">
      <c r="A398" s="0" t="s">
        <v>525</v>
      </c>
      <c r="B398" s="70" t="n">
        <v>38.4</v>
      </c>
    </row>
    <row r="399" customFormat="false" ht="12.75" hidden="false" customHeight="false" outlineLevel="0" collapsed="false">
      <c r="A399" s="0" t="s">
        <v>526</v>
      </c>
      <c r="B399" s="70" t="n">
        <v>39.7</v>
      </c>
    </row>
    <row r="400" customFormat="false" ht="12.75" hidden="false" customHeight="false" outlineLevel="0" collapsed="false">
      <c r="A400" s="0" t="s">
        <v>527</v>
      </c>
      <c r="B400" s="70" t="n">
        <v>40.4</v>
      </c>
    </row>
    <row r="401" customFormat="false" ht="12.75" hidden="false" customHeight="false" outlineLevel="0" collapsed="false">
      <c r="A401" s="0" t="s">
        <v>528</v>
      </c>
      <c r="B401" s="70" t="n">
        <v>40.6</v>
      </c>
    </row>
    <row r="402" customFormat="false" ht="12.75" hidden="false" customHeight="false" outlineLevel="0" collapsed="false">
      <c r="A402" s="0" t="s">
        <v>529</v>
      </c>
      <c r="B402" s="70" t="n">
        <v>40.7</v>
      </c>
    </row>
    <row r="403" customFormat="false" ht="12.75" hidden="false" customHeight="false" outlineLevel="0" collapsed="false">
      <c r="A403" s="0" t="s">
        <v>530</v>
      </c>
      <c r="B403" s="70" t="n">
        <v>40.9</v>
      </c>
    </row>
    <row r="404" customFormat="false" ht="12.75" hidden="false" customHeight="false" outlineLevel="0" collapsed="false">
      <c r="A404" s="0" t="s">
        <v>531</v>
      </c>
      <c r="B404" s="70" t="n">
        <v>41</v>
      </c>
    </row>
    <row r="405" customFormat="false" ht="12.75" hidden="false" customHeight="false" outlineLevel="0" collapsed="false">
      <c r="A405" s="0" t="s">
        <v>532</v>
      </c>
      <c r="B405" s="70" t="n">
        <v>41.2</v>
      </c>
    </row>
    <row r="406" customFormat="false" ht="12.75" hidden="false" customHeight="false" outlineLevel="0" collapsed="false">
      <c r="A406" s="0" t="s">
        <v>533</v>
      </c>
      <c r="B406" s="70" t="n">
        <v>41.2</v>
      </c>
    </row>
    <row r="407" customFormat="false" ht="12.75" hidden="false" customHeight="false" outlineLevel="0" collapsed="false">
      <c r="A407" s="0" t="s">
        <v>534</v>
      </c>
      <c r="B407" s="70" t="n">
        <v>41.3</v>
      </c>
    </row>
    <row r="408" customFormat="false" ht="12.75" hidden="false" customHeight="false" outlineLevel="0" collapsed="false">
      <c r="A408" s="0" t="s">
        <v>535</v>
      </c>
      <c r="B408" s="70" t="n">
        <v>41.8</v>
      </c>
    </row>
    <row r="409" customFormat="false" ht="12.75" hidden="false" customHeight="false" outlineLevel="0" collapsed="false">
      <c r="A409" s="0" t="s">
        <v>536</v>
      </c>
      <c r="B409" s="70" t="n">
        <v>43.4</v>
      </c>
    </row>
    <row r="410" customFormat="false" ht="12.75" hidden="false" customHeight="false" outlineLevel="0" collapsed="false">
      <c r="A410" s="0" t="s">
        <v>537</v>
      </c>
      <c r="B410" s="70" t="n">
        <v>45</v>
      </c>
    </row>
    <row r="411" customFormat="false" ht="12.75" hidden="false" customHeight="false" outlineLevel="0" collapsed="false">
      <c r="A411" s="0" t="s">
        <v>538</v>
      </c>
      <c r="B411" s="70" t="n">
        <v>45.9</v>
      </c>
    </row>
    <row r="412" customFormat="false" ht="12.75" hidden="false" customHeight="false" outlineLevel="0" collapsed="false">
      <c r="A412" s="0" t="s">
        <v>539</v>
      </c>
      <c r="B412" s="70" t="n">
        <v>46.3</v>
      </c>
    </row>
    <row r="413" customFormat="false" ht="12.75" hidden="false" customHeight="false" outlineLevel="0" collapsed="false">
      <c r="A413" s="0" t="s">
        <v>540</v>
      </c>
      <c r="B413" s="70" t="n">
        <v>46.5</v>
      </c>
    </row>
    <row r="414" customFormat="false" ht="12.75" hidden="false" customHeight="false" outlineLevel="0" collapsed="false">
      <c r="A414" s="0" t="s">
        <v>541</v>
      </c>
      <c r="B414" s="70" t="n">
        <v>48</v>
      </c>
    </row>
    <row r="415" customFormat="false" ht="12.75" hidden="false" customHeight="false" outlineLevel="0" collapsed="false">
      <c r="A415" s="0" t="s">
        <v>542</v>
      </c>
      <c r="B415" s="70" t="n">
        <v>51</v>
      </c>
    </row>
    <row r="416" customFormat="false" ht="12.75" hidden="false" customHeight="false" outlineLevel="0" collapsed="false">
      <c r="A416" s="0" t="s">
        <v>543</v>
      </c>
      <c r="B416" s="70" t="n">
        <v>54.1</v>
      </c>
    </row>
    <row r="417" customFormat="false" ht="12.75" hidden="false" customHeight="false" outlineLevel="0" collapsed="false">
      <c r="A417" s="0" t="s">
        <v>544</v>
      </c>
      <c r="B417" s="70" t="n">
        <v>55.6</v>
      </c>
    </row>
    <row r="418" customFormat="false" ht="12.75" hidden="false" customHeight="false" outlineLevel="0" collapsed="false">
      <c r="A418" s="0" t="s">
        <v>545</v>
      </c>
      <c r="B418" s="70" t="n">
        <v>56.2</v>
      </c>
    </row>
    <row r="419" customFormat="false" ht="12.75" hidden="false" customHeight="false" outlineLevel="0" collapsed="false">
      <c r="A419" s="0" t="s">
        <v>546</v>
      </c>
      <c r="B419" s="70" t="n">
        <v>56.8</v>
      </c>
    </row>
    <row r="420" customFormat="false" ht="12.75" hidden="false" customHeight="false" outlineLevel="0" collapsed="false">
      <c r="A420" s="0" t="s">
        <v>547</v>
      </c>
      <c r="B420" s="70" t="n">
        <v>58.2</v>
      </c>
    </row>
    <row r="421" customFormat="false" ht="12.75" hidden="false" customHeight="false" outlineLevel="0" collapsed="false">
      <c r="A421" s="0" t="s">
        <v>548</v>
      </c>
      <c r="B421" s="70" t="n">
        <v>61</v>
      </c>
    </row>
    <row r="422" customFormat="false" ht="12.75" hidden="false" customHeight="false" outlineLevel="0" collapsed="false">
      <c r="A422" s="0" t="s">
        <v>549</v>
      </c>
      <c r="B422" s="70" t="n">
        <v>62.9</v>
      </c>
    </row>
    <row r="423" customFormat="false" ht="12.75" hidden="false" customHeight="false" outlineLevel="0" collapsed="false">
      <c r="A423" s="0" t="s">
        <v>550</v>
      </c>
      <c r="B423" s="70" t="n">
        <v>64.1</v>
      </c>
    </row>
    <row r="424" customFormat="false" ht="12.75" hidden="false" customHeight="false" outlineLevel="0" collapsed="false">
      <c r="A424" s="0" t="s">
        <v>551</v>
      </c>
      <c r="B424" s="70" t="n">
        <v>64.3</v>
      </c>
    </row>
    <row r="425" customFormat="false" ht="12.75" hidden="false" customHeight="false" outlineLevel="0" collapsed="false">
      <c r="A425" s="0" t="s">
        <v>552</v>
      </c>
      <c r="B425" s="70" t="n">
        <v>64.5</v>
      </c>
    </row>
    <row r="426" customFormat="false" ht="12.75" hidden="false" customHeight="false" outlineLevel="0" collapsed="false">
      <c r="A426" s="0" t="s">
        <v>553</v>
      </c>
      <c r="B426" s="70" t="n">
        <v>64</v>
      </c>
    </row>
    <row r="427" customFormat="false" ht="12.75" hidden="false" customHeight="false" outlineLevel="0" collapsed="false">
      <c r="A427" s="0" t="s">
        <v>554</v>
      </c>
      <c r="B427" s="70" t="n">
        <v>62.2</v>
      </c>
    </row>
    <row r="428" customFormat="false" ht="12.75" hidden="false" customHeight="false" outlineLevel="0" collapsed="false">
      <c r="A428" s="0" t="s">
        <v>555</v>
      </c>
      <c r="B428" s="70" t="n">
        <v>60.2</v>
      </c>
    </row>
    <row r="429" customFormat="false" ht="12.75" hidden="false" customHeight="false" outlineLevel="0" collapsed="false">
      <c r="A429" s="0" t="s">
        <v>556</v>
      </c>
      <c r="B429" s="70" t="n">
        <v>58.5</v>
      </c>
    </row>
    <row r="430" customFormat="false" ht="12.75" hidden="false" customHeight="false" outlineLevel="0" collapsed="false">
      <c r="A430" s="0" t="s">
        <v>557</v>
      </c>
      <c r="B430" s="70" t="n">
        <v>57.2</v>
      </c>
    </row>
    <row r="431" customFormat="false" ht="12.75" hidden="false" customHeight="false" outlineLevel="0" collapsed="false">
      <c r="A431" s="0" t="s">
        <v>558</v>
      </c>
      <c r="B431" s="70" t="n">
        <v>56.4</v>
      </c>
    </row>
    <row r="432" customFormat="false" ht="12.75" hidden="false" customHeight="false" outlineLevel="0" collapsed="false">
      <c r="A432" s="0" t="s">
        <v>559</v>
      </c>
      <c r="B432" s="70" t="n">
        <v>56</v>
      </c>
    </row>
    <row r="433" customFormat="false" ht="12.75" hidden="false" customHeight="false" outlineLevel="0" collapsed="false">
      <c r="A433" s="0" t="s">
        <v>560</v>
      </c>
      <c r="B433" s="70" t="n">
        <v>55.8</v>
      </c>
    </row>
    <row r="434" customFormat="false" ht="12.75" hidden="false" customHeight="false" outlineLevel="0" collapsed="false">
      <c r="A434" s="0" t="s">
        <v>561</v>
      </c>
      <c r="B434" s="70" t="n">
        <v>55.8</v>
      </c>
    </row>
    <row r="435" customFormat="false" ht="12.75" hidden="false" customHeight="false" outlineLevel="0" collapsed="false">
      <c r="A435" s="0" t="s">
        <v>562</v>
      </c>
      <c r="B435" s="70" t="n">
        <v>55.9</v>
      </c>
    </row>
    <row r="436" customFormat="false" ht="12.75" hidden="false" customHeight="false" outlineLevel="0" collapsed="false">
      <c r="A436" s="0" t="s">
        <v>563</v>
      </c>
      <c r="B436" s="70" t="n">
        <v>56.2</v>
      </c>
    </row>
    <row r="437" customFormat="false" ht="12.75" hidden="false" customHeight="false" outlineLevel="0" collapsed="false">
      <c r="A437" s="0" t="s">
        <v>564</v>
      </c>
      <c r="B437" s="70" t="n">
        <v>63.2</v>
      </c>
    </row>
    <row r="438" customFormat="false" ht="12.75" hidden="false" customHeight="false" outlineLevel="0" collapsed="false">
      <c r="A438" s="0" t="s">
        <v>565</v>
      </c>
      <c r="B438" s="70" t="n">
        <v>63.2</v>
      </c>
    </row>
    <row r="439" customFormat="false" ht="12.75" hidden="false" customHeight="false" outlineLevel="0" collapsed="false">
      <c r="A439" s="0" t="s">
        <v>566</v>
      </c>
      <c r="B439" s="70" t="n">
        <v>64.5</v>
      </c>
    </row>
    <row r="440" customFormat="false" ht="12.75" hidden="false" customHeight="false" outlineLevel="0" collapsed="false">
      <c r="A440" s="0" t="s">
        <v>567</v>
      </c>
      <c r="B440" s="70" t="n">
        <v>64.5</v>
      </c>
    </row>
    <row r="441" customFormat="false" ht="12.75" hidden="false" customHeight="false" outlineLevel="0" collapsed="false">
      <c r="A441" s="0" t="s">
        <v>568</v>
      </c>
      <c r="B441" s="70" t="n">
        <v>64.5</v>
      </c>
    </row>
    <row r="442" customFormat="false" ht="12.75" hidden="false" customHeight="false" outlineLevel="0" collapsed="false">
      <c r="A442" s="0" t="s">
        <v>569</v>
      </c>
      <c r="B442" s="70" t="n">
        <v>64.6</v>
      </c>
    </row>
    <row r="443" customFormat="false" ht="12.75" hidden="false" customHeight="false" outlineLevel="0" collapsed="false">
      <c r="A443" s="0" t="s">
        <v>570</v>
      </c>
      <c r="B443" s="70" t="n">
        <v>72.1</v>
      </c>
    </row>
    <row r="444" customFormat="false" ht="12.75" hidden="false" customHeight="false" outlineLevel="0" collapsed="false">
      <c r="A444" s="0" t="s">
        <v>571</v>
      </c>
      <c r="B444" s="70" t="n">
        <v>84</v>
      </c>
    </row>
    <row r="445" customFormat="false" ht="12.75" hidden="false" customHeight="false" outlineLevel="0" collapsed="false">
      <c r="A445" s="0" t="s">
        <v>572</v>
      </c>
      <c r="B445" s="70" t="n">
        <v>84.2</v>
      </c>
    </row>
    <row r="446" customFormat="false" ht="12.75" hidden="false" customHeight="false" outlineLevel="0" collapsed="false">
      <c r="A446" s="0" t="s">
        <v>573</v>
      </c>
      <c r="B446" s="70" t="n">
        <v>84.1</v>
      </c>
    </row>
    <row r="447" customFormat="false" ht="12.75" hidden="false" customHeight="false" outlineLevel="0" collapsed="false">
      <c r="A447" s="0" t="s">
        <v>574</v>
      </c>
      <c r="B447" s="70" t="n">
        <v>84.1</v>
      </c>
    </row>
    <row r="448" customFormat="false" ht="12.75" hidden="false" customHeight="false" outlineLevel="0" collapsed="false">
      <c r="A448" s="0" t="s">
        <v>575</v>
      </c>
      <c r="B448" s="70" t="n">
        <v>84.1</v>
      </c>
    </row>
    <row r="449" customFormat="false" ht="12.75" hidden="false" customHeight="false" outlineLevel="0" collapsed="false">
      <c r="A449" s="0" t="s">
        <v>576</v>
      </c>
      <c r="B449" s="70" t="n">
        <v>84.1</v>
      </c>
    </row>
    <row r="450" customFormat="false" ht="12.75" hidden="false" customHeight="false" outlineLevel="0" collapsed="false">
      <c r="A450" s="0" t="s">
        <v>577</v>
      </c>
      <c r="B450" s="70" t="n">
        <v>80.5</v>
      </c>
    </row>
    <row r="451" customFormat="false" ht="12.75" hidden="false" customHeight="false" outlineLevel="0" collapsed="false">
      <c r="A451" s="0" t="s">
        <v>578</v>
      </c>
      <c r="B451" s="70" t="n">
        <v>79.7</v>
      </c>
    </row>
    <row r="452" customFormat="false" ht="12.75" hidden="false" customHeight="false" outlineLevel="0" collapsed="false">
      <c r="A452" s="0" t="s">
        <v>579</v>
      </c>
      <c r="B452" s="70" t="n">
        <v>79.7</v>
      </c>
    </row>
    <row r="453" customFormat="false" ht="12.75" hidden="false" customHeight="false" outlineLevel="0" collapsed="false">
      <c r="A453" s="0" t="s">
        <v>580</v>
      </c>
      <c r="B453" s="70" t="n">
        <v>79.7</v>
      </c>
    </row>
    <row r="454" customFormat="false" ht="12.75" hidden="false" customHeight="false" outlineLevel="0" collapsed="false">
      <c r="A454" s="0" t="s">
        <v>581</v>
      </c>
      <c r="B454" s="70" t="n">
        <v>79.3</v>
      </c>
    </row>
    <row r="455" customFormat="false" ht="12.75" hidden="false" customHeight="false" outlineLevel="0" collapsed="false">
      <c r="A455" s="0" t="s">
        <v>582</v>
      </c>
      <c r="B455" s="70" t="n">
        <v>79.3</v>
      </c>
    </row>
    <row r="456" customFormat="false" ht="12.75" hidden="false" customHeight="false" outlineLevel="0" collapsed="false">
      <c r="A456" s="0" t="s">
        <v>583</v>
      </c>
      <c r="B456" s="70" t="n">
        <v>79.3</v>
      </c>
    </row>
    <row r="457" customFormat="false" ht="12.75" hidden="false" customHeight="false" outlineLevel="0" collapsed="false">
      <c r="A457" s="0" t="s">
        <v>584</v>
      </c>
      <c r="B457" s="70" t="n">
        <v>79.2</v>
      </c>
    </row>
    <row r="458" customFormat="false" ht="12.75" hidden="false" customHeight="false" outlineLevel="0" collapsed="false">
      <c r="A458" s="0" t="s">
        <v>585</v>
      </c>
      <c r="B458" s="70" t="n">
        <v>79.2</v>
      </c>
    </row>
    <row r="459" customFormat="false" ht="12.75" hidden="false" customHeight="false" outlineLevel="0" collapsed="false">
      <c r="A459" s="0" t="s">
        <v>586</v>
      </c>
      <c r="B459" s="70" t="n">
        <v>79.2</v>
      </c>
    </row>
    <row r="460" customFormat="false" ht="12.75" hidden="false" customHeight="false" outlineLevel="0" collapsed="false">
      <c r="A460" s="0" t="s">
        <v>587</v>
      </c>
      <c r="B460" s="70" t="n">
        <v>79.3</v>
      </c>
    </row>
    <row r="461" customFormat="false" ht="12.75" hidden="false" customHeight="false" outlineLevel="0" collapsed="false">
      <c r="A461" s="0" t="s">
        <v>588</v>
      </c>
      <c r="B461" s="70" t="n">
        <v>77</v>
      </c>
    </row>
    <row r="462" customFormat="false" ht="12.75" hidden="false" customHeight="false" outlineLevel="0" collapsed="false">
      <c r="A462" s="0" t="s">
        <v>589</v>
      </c>
      <c r="B462" s="70" t="n">
        <v>77</v>
      </c>
    </row>
    <row r="463" customFormat="false" ht="12.75" hidden="false" customHeight="false" outlineLevel="0" collapsed="false">
      <c r="A463" s="0" t="s">
        <v>590</v>
      </c>
      <c r="B463" s="70" t="n">
        <v>74.8</v>
      </c>
    </row>
    <row r="464" customFormat="false" ht="12.75" hidden="false" customHeight="false" outlineLevel="0" collapsed="false">
      <c r="A464" s="0" t="s">
        <v>591</v>
      </c>
      <c r="B464" s="70" t="n">
        <v>74.8</v>
      </c>
    </row>
    <row r="465" customFormat="false" ht="12.75" hidden="false" customHeight="false" outlineLevel="0" collapsed="false">
      <c r="A465" s="0" t="s">
        <v>592</v>
      </c>
      <c r="B465" s="70" t="n">
        <v>74.8</v>
      </c>
    </row>
    <row r="466" customFormat="false" ht="12.75" hidden="false" customHeight="false" outlineLevel="0" collapsed="false">
      <c r="A466" s="0" t="s">
        <v>593</v>
      </c>
      <c r="B466" s="70" t="n">
        <v>74.8</v>
      </c>
    </row>
    <row r="467" customFormat="false" ht="12.75" hidden="false" customHeight="false" outlineLevel="0" collapsed="false">
      <c r="A467" s="0" t="s">
        <v>594</v>
      </c>
      <c r="B467" s="70" t="n">
        <v>74.8</v>
      </c>
    </row>
    <row r="468" customFormat="false" ht="12.75" hidden="false" customHeight="false" outlineLevel="0" collapsed="false">
      <c r="A468" s="0" t="s">
        <v>595</v>
      </c>
      <c r="B468" s="70" t="n">
        <v>74.8</v>
      </c>
    </row>
    <row r="469" customFormat="false" ht="12.75" hidden="false" customHeight="false" outlineLevel="0" collapsed="false">
      <c r="A469" s="0" t="s">
        <v>596</v>
      </c>
      <c r="B469" s="70" t="n">
        <v>74.8</v>
      </c>
    </row>
    <row r="470" customFormat="false" ht="12.75" hidden="false" customHeight="false" outlineLevel="0" collapsed="false">
      <c r="A470" s="0" t="s">
        <v>597</v>
      </c>
      <c r="B470" s="70" t="n">
        <v>74.8</v>
      </c>
    </row>
    <row r="471" customFormat="false" ht="12.75" hidden="false" customHeight="false" outlineLevel="0" collapsed="false">
      <c r="A471" s="0" t="s">
        <v>598</v>
      </c>
      <c r="B471" s="70" t="n">
        <v>78.2</v>
      </c>
    </row>
    <row r="472" customFormat="false" ht="12.75" hidden="false" customHeight="false" outlineLevel="0" collapsed="false">
      <c r="A472" s="0" t="s">
        <v>599</v>
      </c>
      <c r="B472" s="70" t="n">
        <v>78.9</v>
      </c>
    </row>
    <row r="473" customFormat="false" ht="12.75" hidden="false" customHeight="false" outlineLevel="0" collapsed="false">
      <c r="A473" s="0" t="s">
        <v>600</v>
      </c>
      <c r="B473" s="70" t="n">
        <v>79.2</v>
      </c>
    </row>
    <row r="474" customFormat="false" ht="12.75" hidden="false" customHeight="false" outlineLevel="0" collapsed="false">
      <c r="A474" s="0" t="s">
        <v>601</v>
      </c>
      <c r="B474" s="70" t="n">
        <v>79.6</v>
      </c>
    </row>
    <row r="475" customFormat="false" ht="12.75" hidden="false" customHeight="false" outlineLevel="0" collapsed="false">
      <c r="A475" s="0" t="s">
        <v>602</v>
      </c>
      <c r="B475" s="70" t="n">
        <v>79.6</v>
      </c>
    </row>
    <row r="476" customFormat="false" ht="12.75" hidden="false" customHeight="false" outlineLevel="0" collapsed="false">
      <c r="A476" s="0" t="s">
        <v>603</v>
      </c>
      <c r="B476" s="70" t="n">
        <v>79.6</v>
      </c>
    </row>
    <row r="477" customFormat="false" ht="12.75" hidden="false" customHeight="false" outlineLevel="0" collapsed="false">
      <c r="A477" s="0" t="s">
        <v>604</v>
      </c>
      <c r="B477" s="70" t="n">
        <v>79.6</v>
      </c>
    </row>
    <row r="478" customFormat="false" ht="12.75" hidden="false" customHeight="false" outlineLevel="0" collapsed="false">
      <c r="A478" s="0" t="s">
        <v>605</v>
      </c>
      <c r="B478" s="70" t="n">
        <v>79.6</v>
      </c>
    </row>
    <row r="479" customFormat="false" ht="12.75" hidden="false" customHeight="false" outlineLevel="0" collapsed="false">
      <c r="A479" s="0" t="s">
        <v>606</v>
      </c>
      <c r="B479" s="70" t="n">
        <v>81</v>
      </c>
    </row>
    <row r="480" customFormat="false" ht="12.75" hidden="false" customHeight="false" outlineLevel="0" collapsed="false">
      <c r="A480" s="0" t="s">
        <v>607</v>
      </c>
      <c r="B480" s="70" t="n">
        <v>91.5</v>
      </c>
    </row>
    <row r="481" customFormat="false" ht="12.75" hidden="false" customHeight="false" outlineLevel="0" collapsed="false">
      <c r="A481" s="0" t="s">
        <v>608</v>
      </c>
      <c r="B481" s="70" t="n">
        <v>92.8</v>
      </c>
    </row>
    <row r="482" customFormat="false" ht="12.75" hidden="false" customHeight="false" outlineLevel="0" collapsed="false">
      <c r="A482" s="0" t="s">
        <v>609</v>
      </c>
      <c r="B482" s="70" t="n">
        <v>93.7</v>
      </c>
    </row>
    <row r="483" customFormat="false" ht="12.75" hidden="false" customHeight="false" outlineLevel="0" collapsed="false">
      <c r="A483" s="0" t="s">
        <v>610</v>
      </c>
      <c r="B483" s="70" t="n">
        <v>93.7</v>
      </c>
    </row>
    <row r="484" customFormat="false" ht="12.75" hidden="false" customHeight="false" outlineLevel="0" collapsed="false">
      <c r="A484" s="0" t="s">
        <v>611</v>
      </c>
      <c r="B484" s="70" t="n">
        <v>93.7</v>
      </c>
    </row>
    <row r="485" customFormat="false" ht="12.75" hidden="false" customHeight="false" outlineLevel="0" collapsed="false">
      <c r="A485" s="0" t="s">
        <v>612</v>
      </c>
      <c r="B485" s="70" t="n">
        <v>92.8</v>
      </c>
    </row>
    <row r="486" customFormat="false" ht="12.75" hidden="false" customHeight="false" outlineLevel="0" collapsed="false">
      <c r="A486" s="0" t="s">
        <v>613</v>
      </c>
      <c r="B486" s="70" t="n">
        <v>92.4</v>
      </c>
    </row>
    <row r="487" customFormat="false" ht="12.75" hidden="false" customHeight="false" outlineLevel="0" collapsed="false">
      <c r="A487" s="0" t="s">
        <v>614</v>
      </c>
      <c r="B487" s="70" t="n">
        <v>91.9</v>
      </c>
    </row>
    <row r="488" customFormat="false" ht="12.75" hidden="false" customHeight="false" outlineLevel="0" collapsed="false">
      <c r="A488" s="0" t="s">
        <v>615</v>
      </c>
      <c r="B488" s="70" t="n">
        <v>91.9</v>
      </c>
    </row>
    <row r="489" customFormat="false" ht="12.75" hidden="false" customHeight="false" outlineLevel="0" collapsed="false">
      <c r="A489" s="0" t="s">
        <v>616</v>
      </c>
      <c r="B489" s="70" t="n">
        <v>91.9</v>
      </c>
    </row>
    <row r="490" customFormat="false" ht="12.75" hidden="false" customHeight="false" outlineLevel="0" collapsed="false">
      <c r="A490" s="0" t="s">
        <v>617</v>
      </c>
      <c r="B490" s="70" t="n">
        <v>91.9</v>
      </c>
    </row>
    <row r="491" customFormat="false" ht="12.75" hidden="false" customHeight="false" outlineLevel="0" collapsed="false">
      <c r="A491" s="0" t="s">
        <v>618</v>
      </c>
      <c r="B491" s="70" t="n">
        <v>91.9</v>
      </c>
    </row>
    <row r="492" customFormat="false" ht="12.75" hidden="false" customHeight="false" outlineLevel="0" collapsed="false">
      <c r="A492" s="0" t="s">
        <v>619</v>
      </c>
      <c r="B492" s="70" t="n">
        <v>91.9</v>
      </c>
    </row>
    <row r="493" customFormat="false" ht="12.75" hidden="false" customHeight="false" outlineLevel="0" collapsed="false">
      <c r="A493" s="0" t="s">
        <v>620</v>
      </c>
      <c r="B493" s="70" t="n">
        <v>91.9</v>
      </c>
    </row>
    <row r="494" customFormat="false" ht="12.75" hidden="false" customHeight="false" outlineLevel="0" collapsed="false">
      <c r="A494" s="0" t="s">
        <v>621</v>
      </c>
      <c r="B494" s="70" t="n">
        <v>93.6</v>
      </c>
    </row>
    <row r="495" customFormat="false" ht="12.75" hidden="false" customHeight="false" outlineLevel="0" collapsed="false">
      <c r="A495" s="0" t="s">
        <v>622</v>
      </c>
      <c r="B495" s="70" t="n">
        <v>98.6</v>
      </c>
    </row>
    <row r="496" customFormat="false" ht="12.75" hidden="false" customHeight="false" outlineLevel="0" collapsed="false">
      <c r="A496" s="0" t="s">
        <v>623</v>
      </c>
      <c r="B496" s="70" t="n">
        <v>98.5</v>
      </c>
    </row>
    <row r="497" customFormat="false" ht="12.75" hidden="false" customHeight="false" outlineLevel="0" collapsed="false">
      <c r="A497" s="0" t="s">
        <v>624</v>
      </c>
      <c r="B497" s="70" t="n">
        <v>99.5</v>
      </c>
    </row>
    <row r="498" customFormat="false" ht="12.75" hidden="false" customHeight="false" outlineLevel="0" collapsed="false">
      <c r="A498" s="0" t="s">
        <v>625</v>
      </c>
      <c r="B498" s="70" t="n">
        <v>99.5</v>
      </c>
    </row>
    <row r="499" customFormat="false" ht="12.75" hidden="false" customHeight="false" outlineLevel="0" collapsed="false">
      <c r="A499" s="0" t="s">
        <v>626</v>
      </c>
      <c r="B499" s="70" t="n">
        <v>99.5</v>
      </c>
    </row>
    <row r="500" customFormat="false" ht="12.75" hidden="false" customHeight="false" outlineLevel="0" collapsed="false">
      <c r="A500" s="0" t="s">
        <v>627</v>
      </c>
      <c r="B500" s="70" t="n">
        <v>99.5</v>
      </c>
    </row>
    <row r="501" customFormat="false" ht="12.75" hidden="false" customHeight="false" outlineLevel="0" collapsed="false">
      <c r="A501" s="0" t="s">
        <v>628</v>
      </c>
      <c r="B501" s="70" t="n">
        <v>99.5</v>
      </c>
    </row>
    <row r="502" customFormat="false" ht="12.75" hidden="false" customHeight="false" outlineLevel="0" collapsed="false">
      <c r="A502" s="0" t="s">
        <v>629</v>
      </c>
      <c r="B502" s="70" t="n">
        <v>99.5</v>
      </c>
    </row>
    <row r="503" customFormat="false" ht="12.75" hidden="false" customHeight="false" outlineLevel="0" collapsed="false">
      <c r="A503" s="0" t="s">
        <v>630</v>
      </c>
      <c r="B503" s="70" t="n">
        <v>99.5</v>
      </c>
    </row>
    <row r="504" customFormat="false" ht="12.75" hidden="false" customHeight="false" outlineLevel="0" collapsed="false">
      <c r="A504" s="0" t="s">
        <v>631</v>
      </c>
      <c r="B504" s="70" t="n">
        <v>99.5</v>
      </c>
    </row>
    <row r="505" customFormat="false" ht="12.75" hidden="false" customHeight="false" outlineLevel="0" collapsed="false">
      <c r="A505" s="0" t="s">
        <v>632</v>
      </c>
      <c r="B505" s="70" t="n">
        <v>99.5</v>
      </c>
    </row>
    <row r="506" customFormat="false" ht="12.75" hidden="false" customHeight="false" outlineLevel="0" collapsed="false">
      <c r="A506" s="0" t="s">
        <v>633</v>
      </c>
      <c r="B506" s="70" t="n">
        <v>99.5</v>
      </c>
    </row>
    <row r="507" customFormat="false" ht="12.75" hidden="false" customHeight="false" outlineLevel="0" collapsed="false">
      <c r="A507" s="0" t="s">
        <v>634</v>
      </c>
      <c r="B507" s="70" t="n">
        <v>106.2</v>
      </c>
    </row>
    <row r="508" customFormat="false" ht="12.75" hidden="false" customHeight="false" outlineLevel="0" collapsed="false">
      <c r="A508" s="0" t="s">
        <v>635</v>
      </c>
      <c r="B508" s="70" t="n">
        <v>105.2</v>
      </c>
    </row>
    <row r="509" customFormat="false" ht="12.75" hidden="false" customHeight="false" outlineLevel="0" collapsed="false">
      <c r="A509" s="0" t="s">
        <v>636</v>
      </c>
      <c r="B509" s="70" t="n">
        <v>105.4</v>
      </c>
    </row>
    <row r="510" customFormat="false" ht="12.75" hidden="false" customHeight="false" outlineLevel="0" collapsed="false">
      <c r="A510" s="0" t="s">
        <v>637</v>
      </c>
      <c r="B510" s="70" t="n">
        <v>105.1</v>
      </c>
    </row>
    <row r="511" customFormat="false" ht="12.75" hidden="false" customHeight="false" outlineLevel="0" collapsed="false">
      <c r="A511" s="0" t="s">
        <v>638</v>
      </c>
      <c r="B511" s="70" t="n">
        <v>104.6</v>
      </c>
    </row>
    <row r="512" customFormat="false" ht="12.75" hidden="false" customHeight="false" outlineLevel="0" collapsed="false">
      <c r="A512" s="0" t="s">
        <v>639</v>
      </c>
      <c r="B512" s="70" t="n">
        <v>104.6</v>
      </c>
    </row>
    <row r="513" customFormat="false" ht="12.75" hidden="false" customHeight="false" outlineLevel="0" collapsed="false">
      <c r="A513" s="0" t="s">
        <v>640</v>
      </c>
      <c r="B513" s="70" t="n">
        <v>104.6</v>
      </c>
    </row>
    <row r="514" customFormat="false" ht="12.75" hidden="false" customHeight="false" outlineLevel="0" collapsed="false">
      <c r="A514" s="0" t="s">
        <v>641</v>
      </c>
      <c r="B514" s="70" t="n">
        <v>104.6</v>
      </c>
    </row>
    <row r="515" customFormat="false" ht="12.75" hidden="false" customHeight="false" outlineLevel="0" collapsed="false">
      <c r="A515" s="0" t="s">
        <v>642</v>
      </c>
      <c r="B515" s="70" t="n">
        <v>104.6</v>
      </c>
    </row>
    <row r="516" customFormat="false" ht="12.75" hidden="false" customHeight="false" outlineLevel="0" collapsed="false">
      <c r="A516" s="0" t="s">
        <v>643</v>
      </c>
      <c r="B516" s="70" t="n">
        <v>104.6</v>
      </c>
    </row>
    <row r="517" customFormat="false" ht="12.75" hidden="false" customHeight="false" outlineLevel="0" collapsed="false">
      <c r="A517" s="0" t="s">
        <v>644</v>
      </c>
      <c r="B517" s="70" t="n">
        <v>104.6</v>
      </c>
    </row>
    <row r="518" customFormat="false" ht="12.75" hidden="false" customHeight="false" outlineLevel="0" collapsed="false">
      <c r="A518" s="0" t="s">
        <v>645</v>
      </c>
      <c r="B518" s="70" t="n">
        <v>104.6</v>
      </c>
    </row>
    <row r="519" customFormat="false" ht="12.75" hidden="false" customHeight="false" outlineLevel="0" collapsed="false">
      <c r="A519" s="0" t="s">
        <v>646</v>
      </c>
      <c r="B519" s="70" t="n">
        <v>104.6</v>
      </c>
    </row>
    <row r="520" customFormat="false" ht="12.75" hidden="false" customHeight="false" outlineLevel="0" collapsed="false">
      <c r="A520" s="0" t="s">
        <v>647</v>
      </c>
      <c r="B520" s="70" t="n">
        <v>104.1</v>
      </c>
    </row>
    <row r="521" customFormat="false" ht="12.75" hidden="false" customHeight="false" outlineLevel="0" collapsed="false">
      <c r="A521" s="0" t="s">
        <v>648</v>
      </c>
      <c r="B521" s="70" t="n">
        <v>103.4</v>
      </c>
    </row>
    <row r="522" customFormat="false" ht="12.75" hidden="false" customHeight="false" outlineLevel="0" collapsed="false">
      <c r="A522" s="0" t="s">
        <v>649</v>
      </c>
      <c r="B522" s="70" t="n">
        <v>100.7</v>
      </c>
    </row>
    <row r="523" customFormat="false" ht="12.75" hidden="false" customHeight="false" outlineLevel="0" collapsed="false">
      <c r="A523" s="0" t="s">
        <v>650</v>
      </c>
      <c r="B523" s="70" t="n">
        <v>100.6</v>
      </c>
    </row>
    <row r="524" customFormat="false" ht="12.75" hidden="false" customHeight="false" outlineLevel="0" collapsed="false">
      <c r="A524" s="0" t="s">
        <v>651</v>
      </c>
      <c r="B524" s="70" t="n">
        <v>100</v>
      </c>
    </row>
    <row r="525" customFormat="false" ht="12.75" hidden="false" customHeight="false" outlineLevel="0" collapsed="false">
      <c r="A525" s="0" t="s">
        <v>652</v>
      </c>
      <c r="B525" s="70" t="n">
        <v>100</v>
      </c>
    </row>
    <row r="526" customFormat="false" ht="12.75" hidden="false" customHeight="false" outlineLevel="0" collapsed="false">
      <c r="A526" s="0" t="s">
        <v>653</v>
      </c>
      <c r="B526" s="70" t="n">
        <v>100</v>
      </c>
    </row>
    <row r="527" customFormat="false" ht="12.75" hidden="false" customHeight="false" outlineLevel="0" collapsed="false">
      <c r="A527" s="0" t="s">
        <v>654</v>
      </c>
      <c r="B527" s="70" t="n">
        <v>100</v>
      </c>
    </row>
    <row r="528" customFormat="false" ht="12.75" hidden="false" customHeight="false" outlineLevel="0" collapsed="false">
      <c r="A528" s="0" t="s">
        <v>655</v>
      </c>
      <c r="B528" s="70" t="n">
        <v>97.8</v>
      </c>
    </row>
    <row r="529" customFormat="false" ht="12.75" hidden="false" customHeight="false" outlineLevel="0" collapsed="false">
      <c r="A529" s="0" t="s">
        <v>656</v>
      </c>
      <c r="B529" s="70" t="n">
        <v>97.8</v>
      </c>
    </row>
    <row r="530" customFormat="false" ht="12.75" hidden="false" customHeight="false" outlineLevel="0" collapsed="false">
      <c r="A530" s="0" t="s">
        <v>657</v>
      </c>
      <c r="B530" s="70" t="n">
        <v>97.8</v>
      </c>
    </row>
    <row r="531" customFormat="false" ht="12.75" hidden="false" customHeight="false" outlineLevel="0" collapsed="false">
      <c r="A531" s="0" t="s">
        <v>658</v>
      </c>
      <c r="B531" s="70" t="n">
        <v>97.8</v>
      </c>
    </row>
    <row r="532" customFormat="false" ht="12.75" hidden="false" customHeight="false" outlineLevel="0" collapsed="false">
      <c r="A532" s="0" t="s">
        <v>659</v>
      </c>
      <c r="B532" s="70" t="n">
        <v>97.8</v>
      </c>
    </row>
    <row r="533" customFormat="false" ht="12.75" hidden="false" customHeight="false" outlineLevel="0" collapsed="false">
      <c r="A533" s="0" t="s">
        <v>660</v>
      </c>
      <c r="B533" s="70" t="n">
        <v>97.1</v>
      </c>
    </row>
    <row r="534" customFormat="false" ht="12.75" hidden="false" customHeight="false" outlineLevel="0" collapsed="false">
      <c r="A534" s="0" t="s">
        <v>661</v>
      </c>
      <c r="B534" s="70" t="n">
        <v>94.6</v>
      </c>
    </row>
    <row r="535" customFormat="false" ht="12.75" hidden="false" customHeight="false" outlineLevel="0" collapsed="false">
      <c r="A535" s="0" t="s">
        <v>662</v>
      </c>
      <c r="B535" s="70" t="n">
        <v>93.3</v>
      </c>
    </row>
    <row r="536" customFormat="false" ht="12.75" hidden="false" customHeight="false" outlineLevel="0" collapsed="false">
      <c r="A536" s="0" t="s">
        <v>663</v>
      </c>
      <c r="B536" s="70" t="n">
        <v>93.3</v>
      </c>
    </row>
    <row r="537" customFormat="false" ht="12.75" hidden="false" customHeight="false" outlineLevel="0" collapsed="false">
      <c r="A537" s="0" t="s">
        <v>664</v>
      </c>
      <c r="B537" s="70" t="n">
        <v>93.3</v>
      </c>
    </row>
    <row r="538" customFormat="false" ht="12.75" hidden="false" customHeight="false" outlineLevel="0" collapsed="false">
      <c r="A538" s="0" t="s">
        <v>665</v>
      </c>
      <c r="B538" s="70" t="n">
        <v>93.3</v>
      </c>
    </row>
    <row r="539" customFormat="false" ht="12.75" hidden="false" customHeight="false" outlineLevel="0" collapsed="false">
      <c r="A539" s="0" t="s">
        <v>666</v>
      </c>
      <c r="B539" s="70" t="n">
        <v>93.3</v>
      </c>
    </row>
    <row r="540" customFormat="false" ht="12.75" hidden="false" customHeight="false" outlineLevel="0" collapsed="false">
      <c r="A540" s="0" t="s">
        <v>667</v>
      </c>
      <c r="B540" s="70" t="n">
        <v>93.3</v>
      </c>
    </row>
    <row r="541" customFormat="false" ht="12.75" hidden="false" customHeight="false" outlineLevel="0" collapsed="false">
      <c r="A541" s="0" t="s">
        <v>668</v>
      </c>
      <c r="B541" s="70" t="n">
        <v>93.3</v>
      </c>
    </row>
    <row r="542" customFormat="false" ht="12.75" hidden="false" customHeight="false" outlineLevel="0" collapsed="false">
      <c r="A542" s="0" t="s">
        <v>669</v>
      </c>
      <c r="B542" s="70" t="n">
        <v>93.3</v>
      </c>
    </row>
    <row r="543" customFormat="false" ht="12.75" hidden="false" customHeight="false" outlineLevel="0" collapsed="false">
      <c r="A543" s="0" t="s">
        <v>670</v>
      </c>
      <c r="B543" s="70" t="n">
        <v>93.3</v>
      </c>
    </row>
    <row r="544" customFormat="false" ht="12.75" hidden="false" customHeight="false" outlineLevel="0" collapsed="false">
      <c r="A544" s="0" t="s">
        <v>671</v>
      </c>
      <c r="B544" s="70" t="n">
        <v>92.9</v>
      </c>
    </row>
    <row r="545" customFormat="false" ht="12.75" hidden="false" customHeight="false" outlineLevel="0" collapsed="false">
      <c r="A545" s="0" t="s">
        <v>672</v>
      </c>
      <c r="B545" s="70" t="n">
        <v>92.9</v>
      </c>
    </row>
    <row r="546" customFormat="false" ht="12.75" hidden="false" customHeight="false" outlineLevel="0" collapsed="false">
      <c r="A546" s="0" t="s">
        <v>673</v>
      </c>
      <c r="B546" s="70" t="n">
        <v>92.9</v>
      </c>
    </row>
    <row r="547" customFormat="false" ht="12.75" hidden="false" customHeight="false" outlineLevel="0" collapsed="false">
      <c r="A547" s="0" t="s">
        <v>674</v>
      </c>
      <c r="B547" s="70" t="n">
        <v>92.4</v>
      </c>
    </row>
    <row r="548" customFormat="false" ht="12.75" hidden="false" customHeight="false" outlineLevel="0" collapsed="false">
      <c r="A548" s="0" t="s">
        <v>675</v>
      </c>
      <c r="B548" s="70" t="n">
        <v>92.8</v>
      </c>
    </row>
    <row r="549" customFormat="false" ht="12.75" hidden="false" customHeight="false" outlineLevel="0" collapsed="false">
      <c r="A549" s="0" t="s">
        <v>676</v>
      </c>
      <c r="B549" s="70" t="n">
        <v>92.8</v>
      </c>
    </row>
    <row r="550" customFormat="false" ht="12.75" hidden="false" customHeight="false" outlineLevel="0" collapsed="false">
      <c r="A550" s="0" t="s">
        <v>677</v>
      </c>
      <c r="B550" s="70" t="n">
        <v>93.3</v>
      </c>
    </row>
    <row r="551" customFormat="false" ht="12.75" hidden="false" customHeight="false" outlineLevel="0" collapsed="false">
      <c r="A551" s="0" t="s">
        <v>678</v>
      </c>
      <c r="B551" s="70" t="n">
        <v>93.3</v>
      </c>
    </row>
    <row r="552" customFormat="false" ht="12.75" hidden="false" customHeight="false" outlineLevel="0" collapsed="false">
      <c r="A552" s="0" t="s">
        <v>679</v>
      </c>
      <c r="B552" s="70" t="n">
        <v>93.3</v>
      </c>
    </row>
    <row r="553" customFormat="false" ht="12.75" hidden="false" customHeight="false" outlineLevel="0" collapsed="false">
      <c r="A553" s="0" t="s">
        <v>680</v>
      </c>
      <c r="B553" s="70" t="n">
        <v>93.3</v>
      </c>
    </row>
    <row r="554" customFormat="false" ht="12.75" hidden="false" customHeight="false" outlineLevel="0" collapsed="false">
      <c r="A554" s="0" t="s">
        <v>681</v>
      </c>
      <c r="B554" s="70" t="n">
        <v>93.4</v>
      </c>
    </row>
    <row r="555" customFormat="false" ht="12.75" hidden="false" customHeight="false" outlineLevel="0" collapsed="false">
      <c r="A555" s="0" t="s">
        <v>682</v>
      </c>
      <c r="B555" s="70" t="n">
        <v>93.4</v>
      </c>
    </row>
    <row r="556" customFormat="false" ht="12.75" hidden="false" customHeight="false" outlineLevel="0" collapsed="false">
      <c r="A556" s="0" t="s">
        <v>683</v>
      </c>
      <c r="B556" s="70" t="n">
        <v>93.5</v>
      </c>
    </row>
    <row r="557" customFormat="false" ht="12.75" hidden="false" customHeight="false" outlineLevel="0" collapsed="false">
      <c r="A557" s="0" t="s">
        <v>684</v>
      </c>
      <c r="B557" s="70" t="n">
        <v>93.5</v>
      </c>
    </row>
    <row r="558" customFormat="false" ht="12.75" hidden="false" customHeight="false" outlineLevel="0" collapsed="false">
      <c r="A558" s="0" t="s">
        <v>685</v>
      </c>
      <c r="B558" s="70" t="n">
        <v>93.5</v>
      </c>
    </row>
    <row r="559" customFormat="false" ht="12.75" hidden="false" customHeight="false" outlineLevel="0" collapsed="false">
      <c r="A559" s="0" t="s">
        <v>686</v>
      </c>
      <c r="B559" s="70" t="n">
        <v>93.8</v>
      </c>
    </row>
    <row r="560" customFormat="false" ht="12.75" hidden="false" customHeight="false" outlineLevel="0" collapsed="false">
      <c r="A560" s="0" t="s">
        <v>687</v>
      </c>
      <c r="B560" s="70" t="n">
        <v>93.9</v>
      </c>
    </row>
    <row r="561" customFormat="false" ht="12.75" hidden="false" customHeight="false" outlineLevel="0" collapsed="false">
      <c r="A561" s="0" t="s">
        <v>688</v>
      </c>
      <c r="B561" s="70" t="n">
        <v>96.2</v>
      </c>
    </row>
    <row r="562" customFormat="false" ht="12.75" hidden="false" customHeight="false" outlineLevel="0" collapsed="false">
      <c r="A562" s="0" t="s">
        <v>689</v>
      </c>
      <c r="B562" s="70" t="n">
        <v>97.3</v>
      </c>
    </row>
    <row r="563" customFormat="false" ht="12.75" hidden="false" customHeight="false" outlineLevel="0" collapsed="false">
      <c r="A563" s="0" t="s">
        <v>690</v>
      </c>
      <c r="B563" s="70" t="n">
        <v>97.3</v>
      </c>
    </row>
    <row r="564" customFormat="false" ht="12.75" hidden="false" customHeight="false" outlineLevel="0" collapsed="false">
      <c r="A564" s="0" t="s">
        <v>691</v>
      </c>
      <c r="B564" s="70" t="n">
        <v>98.4</v>
      </c>
    </row>
    <row r="565" customFormat="false" ht="12.75" hidden="false" customHeight="false" outlineLevel="0" collapsed="false">
      <c r="A565" s="0" t="s">
        <v>692</v>
      </c>
      <c r="B565" s="70" t="n">
        <v>100.4</v>
      </c>
    </row>
    <row r="566" customFormat="false" ht="12.75" hidden="false" customHeight="false" outlineLevel="0" collapsed="false">
      <c r="A566" s="0" t="s">
        <v>693</v>
      </c>
      <c r="B566" s="70" t="n">
        <v>100.4</v>
      </c>
    </row>
    <row r="567" customFormat="false" ht="12.75" hidden="false" customHeight="false" outlineLevel="0" collapsed="false">
      <c r="A567" s="0" t="s">
        <v>694</v>
      </c>
      <c r="B567" s="70" t="n">
        <v>100.4</v>
      </c>
    </row>
    <row r="568" customFormat="false" ht="12.75" hidden="false" customHeight="false" outlineLevel="0" collapsed="false">
      <c r="A568" s="0" t="s">
        <v>695</v>
      </c>
      <c r="B568" s="70" t="n">
        <v>91.9</v>
      </c>
    </row>
    <row r="569" customFormat="false" ht="12.75" hidden="false" customHeight="false" outlineLevel="0" collapsed="false">
      <c r="A569" s="0" t="s">
        <v>696</v>
      </c>
      <c r="B569" s="70" t="n">
        <v>92</v>
      </c>
    </row>
    <row r="570" customFormat="false" ht="12.75" hidden="false" customHeight="false" outlineLevel="0" collapsed="false">
      <c r="A570" s="0" t="s">
        <v>697</v>
      </c>
      <c r="B570" s="70" t="n">
        <v>92</v>
      </c>
    </row>
    <row r="571" customFormat="false" ht="12.75" hidden="false" customHeight="false" outlineLevel="0" collapsed="false">
      <c r="A571" s="0" t="s">
        <v>698</v>
      </c>
      <c r="B571" s="70" t="n">
        <v>100.5</v>
      </c>
    </row>
    <row r="572" customFormat="false" ht="12.75" hidden="false" customHeight="false" outlineLevel="0" collapsed="false">
      <c r="A572" s="0" t="s">
        <v>699</v>
      </c>
      <c r="B572" s="70" t="n">
        <v>100.5</v>
      </c>
    </row>
    <row r="573" customFormat="false" ht="12.75" hidden="false" customHeight="false" outlineLevel="0" collapsed="false">
      <c r="A573" s="0" t="s">
        <v>700</v>
      </c>
      <c r="B573" s="70" t="n">
        <v>100.5</v>
      </c>
    </row>
    <row r="574" customFormat="false" ht="12.75" hidden="false" customHeight="false" outlineLevel="0" collapsed="false">
      <c r="A574" s="0" t="s">
        <v>701</v>
      </c>
      <c r="B574" s="70" t="n">
        <v>100.5</v>
      </c>
    </row>
    <row r="575" customFormat="false" ht="12.75" hidden="false" customHeight="false" outlineLevel="0" collapsed="false">
      <c r="A575" s="0" t="s">
        <v>702</v>
      </c>
      <c r="B575" s="70" t="n">
        <v>100.5</v>
      </c>
    </row>
    <row r="576" customFormat="false" ht="12.75" hidden="false" customHeight="false" outlineLevel="0" collapsed="false">
      <c r="A576" s="0" t="s">
        <v>703</v>
      </c>
      <c r="B576" s="70" t="n">
        <v>100.5</v>
      </c>
    </row>
    <row r="577" customFormat="false" ht="12.75" hidden="false" customHeight="false" outlineLevel="0" collapsed="false">
      <c r="A577" s="0" t="s">
        <v>704</v>
      </c>
      <c r="B577" s="70" t="n">
        <v>91.7</v>
      </c>
    </row>
    <row r="578" customFormat="false" ht="12.75" hidden="false" customHeight="false" outlineLevel="0" collapsed="false">
      <c r="A578" s="0" t="s">
        <v>705</v>
      </c>
      <c r="B578" s="70" t="n">
        <v>91.7</v>
      </c>
    </row>
    <row r="579" customFormat="false" ht="12.75" hidden="false" customHeight="false" outlineLevel="0" collapsed="false">
      <c r="A579" s="0" t="s">
        <v>706</v>
      </c>
      <c r="B579" s="70" t="n">
        <v>91.7</v>
      </c>
    </row>
    <row r="580" customFormat="false" ht="12.75" hidden="false" customHeight="false" outlineLevel="0" collapsed="false">
      <c r="A580" s="0" t="s">
        <v>707</v>
      </c>
      <c r="B580" s="70" t="n">
        <v>91.7</v>
      </c>
    </row>
    <row r="581" customFormat="false" ht="12.75" hidden="false" customHeight="false" outlineLevel="0" collapsed="false">
      <c r="A581" s="0" t="s">
        <v>708</v>
      </c>
      <c r="B581" s="70" t="n">
        <v>91.7</v>
      </c>
    </row>
    <row r="582" customFormat="false" ht="12.75" hidden="false" customHeight="false" outlineLevel="0" collapsed="false">
      <c r="A582" s="0" t="s">
        <v>709</v>
      </c>
      <c r="B582" s="70" t="n">
        <v>91.7</v>
      </c>
    </row>
    <row r="583" customFormat="false" ht="12.75" hidden="false" customHeight="false" outlineLevel="0" collapsed="false">
      <c r="A583" s="0" t="s">
        <v>710</v>
      </c>
      <c r="B583" s="70" t="n">
        <v>88.4</v>
      </c>
    </row>
    <row r="584" customFormat="false" ht="12.75" hidden="false" customHeight="false" outlineLevel="0" collapsed="false">
      <c r="A584" s="0" t="s">
        <v>711</v>
      </c>
      <c r="B584" s="70" t="n">
        <v>88.5</v>
      </c>
    </row>
    <row r="585" customFormat="false" ht="12.75" hidden="false" customHeight="false" outlineLevel="0" collapsed="false">
      <c r="A585" s="0" t="s">
        <v>712</v>
      </c>
      <c r="B585" s="70" t="n">
        <v>88.5</v>
      </c>
    </row>
    <row r="586" customFormat="false" ht="12.75" hidden="false" customHeight="false" outlineLevel="0" collapsed="false">
      <c r="A586" s="0" t="s">
        <v>713</v>
      </c>
      <c r="B586" s="70" t="n">
        <v>88.4</v>
      </c>
    </row>
    <row r="587" customFormat="false" ht="12.75" hidden="false" customHeight="false" outlineLevel="0" collapsed="false">
      <c r="A587" s="0" t="s">
        <v>714</v>
      </c>
      <c r="B587" s="70" t="n">
        <v>88.4</v>
      </c>
    </row>
    <row r="588" customFormat="false" ht="12.75" hidden="false" customHeight="false" outlineLevel="0" collapsed="false">
      <c r="A588" s="0" t="s">
        <v>715</v>
      </c>
      <c r="B588" s="70" t="n">
        <v>88.4</v>
      </c>
    </row>
    <row r="589" customFormat="false" ht="12.75" hidden="false" customHeight="false" outlineLevel="0" collapsed="false">
      <c r="A589" s="0" t="s">
        <v>716</v>
      </c>
      <c r="B589" s="70" t="n">
        <v>77.6</v>
      </c>
    </row>
    <row r="590" customFormat="false" ht="12.75" hidden="false" customHeight="false" outlineLevel="0" collapsed="false">
      <c r="A590" s="0" t="s">
        <v>717</v>
      </c>
      <c r="B590" s="70" t="n">
        <v>77.6</v>
      </c>
    </row>
    <row r="591" customFormat="false" ht="12.75" hidden="false" customHeight="false" outlineLevel="0" collapsed="false">
      <c r="A591" s="0" t="s">
        <v>718</v>
      </c>
      <c r="B591" s="70" t="n">
        <v>77.6</v>
      </c>
    </row>
    <row r="592" customFormat="false" ht="12.75" hidden="false" customHeight="false" outlineLevel="0" collapsed="false">
      <c r="A592" s="0" t="s">
        <v>719</v>
      </c>
      <c r="B592" s="70" t="n">
        <v>77.6</v>
      </c>
    </row>
    <row r="593" customFormat="false" ht="12.75" hidden="false" customHeight="false" outlineLevel="0" collapsed="false">
      <c r="A593" s="0" t="s">
        <v>720</v>
      </c>
      <c r="B593" s="70" t="n">
        <v>77.6</v>
      </c>
    </row>
    <row r="594" customFormat="false" ht="12.75" hidden="false" customHeight="false" outlineLevel="0" collapsed="false">
      <c r="A594" s="0" t="s">
        <v>721</v>
      </c>
      <c r="B594" s="70" t="n">
        <v>77.6</v>
      </c>
    </row>
    <row r="595" customFormat="false" ht="12.75" hidden="false" customHeight="false" outlineLevel="0" collapsed="false">
      <c r="A595" s="0" t="s">
        <v>722</v>
      </c>
      <c r="B595" s="70" t="n">
        <v>84.9</v>
      </c>
    </row>
    <row r="596" customFormat="false" ht="12.75" hidden="false" customHeight="false" outlineLevel="0" collapsed="false">
      <c r="A596" s="0" t="s">
        <v>723</v>
      </c>
      <c r="B596" s="70" t="n">
        <v>84.9</v>
      </c>
    </row>
    <row r="597" customFormat="false" ht="12.75" hidden="false" customHeight="false" outlineLevel="0" collapsed="false">
      <c r="A597" s="0" t="s">
        <v>724</v>
      </c>
      <c r="B597" s="70" t="n">
        <v>84.9</v>
      </c>
    </row>
    <row r="598" customFormat="false" ht="12.75" hidden="false" customHeight="false" outlineLevel="0" collapsed="false">
      <c r="A598" s="0" t="s">
        <v>725</v>
      </c>
      <c r="B598" s="70" t="n">
        <v>84.9</v>
      </c>
    </row>
    <row r="599" customFormat="false" ht="12.75" hidden="false" customHeight="false" outlineLevel="0" collapsed="false">
      <c r="A599" s="0" t="s">
        <v>726</v>
      </c>
      <c r="B599" s="70" t="n">
        <v>84.9</v>
      </c>
    </row>
    <row r="600" customFormat="false" ht="12.75" hidden="false" customHeight="false" outlineLevel="0" collapsed="false">
      <c r="A600" s="0" t="s">
        <v>727</v>
      </c>
      <c r="B600" s="70" t="n">
        <v>84.9</v>
      </c>
    </row>
    <row r="601" customFormat="false" ht="12.75" hidden="false" customHeight="false" outlineLevel="0" collapsed="false">
      <c r="A601" s="0" t="s">
        <v>728</v>
      </c>
      <c r="B601" s="70" t="n">
        <v>99.4</v>
      </c>
    </row>
    <row r="602" customFormat="false" ht="12.75" hidden="false" customHeight="false" outlineLevel="0" collapsed="false">
      <c r="A602" s="0" t="s">
        <v>729</v>
      </c>
      <c r="B602" s="70" t="n">
        <v>99.4</v>
      </c>
    </row>
    <row r="603" customFormat="false" ht="12.75" hidden="false" customHeight="false" outlineLevel="0" collapsed="false">
      <c r="A603" s="0" t="s">
        <v>730</v>
      </c>
      <c r="B603" s="70" t="n">
        <v>99.4</v>
      </c>
    </row>
    <row r="604" customFormat="false" ht="12.75" hidden="false" customHeight="false" outlineLevel="0" collapsed="false">
      <c r="A604" s="0" t="s">
        <v>731</v>
      </c>
      <c r="B604" s="70" t="n">
        <v>99.5</v>
      </c>
    </row>
    <row r="605" customFormat="false" ht="12.75" hidden="false" customHeight="false" outlineLevel="0" collapsed="false">
      <c r="A605" s="0" t="s">
        <v>732</v>
      </c>
      <c r="B605" s="70" t="n">
        <v>99.5</v>
      </c>
    </row>
    <row r="606" customFormat="false" ht="12.75" hidden="false" customHeight="false" outlineLevel="0" collapsed="false">
      <c r="A606" s="0" t="s">
        <v>733</v>
      </c>
      <c r="B606" s="70" t="n">
        <v>99.5</v>
      </c>
    </row>
    <row r="607" customFormat="false" ht="12.75" hidden="false" customHeight="false" outlineLevel="0" collapsed="false">
      <c r="A607" s="0" t="s">
        <v>734</v>
      </c>
      <c r="B607" s="70" t="n">
        <v>165.9</v>
      </c>
    </row>
    <row r="608" customFormat="false" ht="12.75" hidden="false" customHeight="false" outlineLevel="0" collapsed="false">
      <c r="A608" s="0" t="s">
        <v>735</v>
      </c>
      <c r="B608" s="70" t="n">
        <v>165.9</v>
      </c>
    </row>
    <row r="609" customFormat="false" ht="12.75" hidden="false" customHeight="false" outlineLevel="0" collapsed="false">
      <c r="A609" s="0" t="s">
        <v>736</v>
      </c>
      <c r="B609" s="70" t="n">
        <v>165.9</v>
      </c>
    </row>
    <row r="610" customFormat="false" ht="12.75" hidden="false" customHeight="false" outlineLevel="0" collapsed="false">
      <c r="A610" s="0" t="s">
        <v>737</v>
      </c>
      <c r="B610" s="70" t="n">
        <v>166.1</v>
      </c>
    </row>
    <row r="611" customFormat="false" ht="12.75" hidden="false" customHeight="false" outlineLevel="0" collapsed="false">
      <c r="A611" s="0" t="s">
        <v>738</v>
      </c>
      <c r="B611" s="70" t="n">
        <v>166.1</v>
      </c>
    </row>
    <row r="612" customFormat="false" ht="12.75" hidden="false" customHeight="false" outlineLevel="0" collapsed="false">
      <c r="A612" s="0" t="s">
        <v>739</v>
      </c>
      <c r="B612" s="70" t="n">
        <v>166.1</v>
      </c>
    </row>
    <row r="613" customFormat="false" ht="12.75" hidden="false" customHeight="false" outlineLevel="0" collapsed="false">
      <c r="A613" s="0" t="s">
        <v>740</v>
      </c>
      <c r="B613" s="70" t="n">
        <v>227.4</v>
      </c>
    </row>
    <row r="614" customFormat="false" ht="12.75" hidden="false" customHeight="false" outlineLevel="0" collapsed="false">
      <c r="A614" s="0" t="s">
        <v>741</v>
      </c>
      <c r="B614" s="70" t="n">
        <v>227.4</v>
      </c>
    </row>
    <row r="615" customFormat="false" ht="12.75" hidden="false" customHeight="false" outlineLevel="0" collapsed="false">
      <c r="A615" s="0" t="s">
        <v>742</v>
      </c>
      <c r="B615" s="70" t="n">
        <v>227.4</v>
      </c>
    </row>
    <row r="616" customFormat="false" ht="12.75" hidden="false" customHeight="false" outlineLevel="0" collapsed="false">
      <c r="A616" s="0" t="s">
        <v>743</v>
      </c>
      <c r="B616" s="70" t="n">
        <v>228.2</v>
      </c>
    </row>
    <row r="617" customFormat="false" ht="12.75" hidden="false" customHeight="false" outlineLevel="0" collapsed="false">
      <c r="A617" s="0" t="s">
        <v>744</v>
      </c>
      <c r="B617" s="70" t="n">
        <v>228.2</v>
      </c>
    </row>
    <row r="618" customFormat="false" ht="12.75" hidden="false" customHeight="false" outlineLevel="0" collapsed="false">
      <c r="A618" s="0" t="s">
        <v>745</v>
      </c>
      <c r="B618" s="70" t="n">
        <v>228.2</v>
      </c>
    </row>
    <row r="619" customFormat="false" ht="12.75" hidden="false" customHeight="false" outlineLevel="0" collapsed="false">
      <c r="A619" s="0" t="s">
        <v>746</v>
      </c>
      <c r="B619" s="70" t="n">
        <v>225.9</v>
      </c>
    </row>
    <row r="620" customFormat="false" ht="12.75" hidden="false" customHeight="false" outlineLevel="0" collapsed="false">
      <c r="A620" s="0" t="s">
        <v>747</v>
      </c>
      <c r="B620" s="70" t="n">
        <v>225.9</v>
      </c>
    </row>
    <row r="621" customFormat="false" ht="12.75" hidden="false" customHeight="false" outlineLevel="0" collapsed="false">
      <c r="A621" s="0" t="s">
        <v>748</v>
      </c>
      <c r="B621" s="70" t="n">
        <v>225.9</v>
      </c>
    </row>
    <row r="622" customFormat="false" ht="12.75" hidden="false" customHeight="false" outlineLevel="0" collapsed="false">
      <c r="A622" s="0" t="s">
        <v>749</v>
      </c>
      <c r="B622" s="70" t="n">
        <v>168.9</v>
      </c>
    </row>
    <row r="623" customFormat="false" ht="12.75" hidden="false" customHeight="false" outlineLevel="0" collapsed="false">
      <c r="A623" s="0" t="s">
        <v>750</v>
      </c>
      <c r="B623" s="70" t="n">
        <v>168.9</v>
      </c>
    </row>
    <row r="624" customFormat="false" ht="12.75" hidden="false" customHeight="false" outlineLevel="0" collapsed="false">
      <c r="A624" s="0" t="s">
        <v>751</v>
      </c>
      <c r="B624" s="70" t="n">
        <v>168.9</v>
      </c>
    </row>
    <row r="625" customFormat="false" ht="12.75" hidden="false" customHeight="false" outlineLevel="0" collapsed="false">
      <c r="A625" s="0" t="s">
        <v>752</v>
      </c>
      <c r="B625" s="70" t="n">
        <v>157</v>
      </c>
    </row>
    <row r="626" customFormat="false" ht="12.75" hidden="false" customHeight="false" outlineLevel="0" collapsed="false">
      <c r="A626" s="0" t="s">
        <v>753</v>
      </c>
      <c r="B626" s="70" t="n">
        <v>157</v>
      </c>
    </row>
    <row r="627" customFormat="false" ht="12.75" hidden="false" customHeight="false" outlineLevel="0" collapsed="false">
      <c r="A627" s="0" t="s">
        <v>754</v>
      </c>
      <c r="B627" s="70" t="n">
        <v>157</v>
      </c>
    </row>
    <row r="628" customFormat="false" ht="12.75" hidden="false" customHeight="false" outlineLevel="0" collapsed="false">
      <c r="A628" s="0" t="s">
        <v>755</v>
      </c>
      <c r="B628" s="70" t="n">
        <v>167.7</v>
      </c>
    </row>
    <row r="629" customFormat="false" ht="12.75" hidden="false" customHeight="false" outlineLevel="0" collapsed="false">
      <c r="A629" s="0" t="s">
        <v>756</v>
      </c>
      <c r="B629" s="70" t="n">
        <v>167.7</v>
      </c>
    </row>
    <row r="630" customFormat="false" ht="12.75" hidden="false" customHeight="false" outlineLevel="0" collapsed="false">
      <c r="A630" s="0" t="s">
        <v>757</v>
      </c>
      <c r="B630" s="70" t="n">
        <v>167.7</v>
      </c>
    </row>
    <row r="631" customFormat="false" ht="12.75" hidden="false" customHeight="false" outlineLevel="0" collapsed="false">
      <c r="A631" s="0" t="s">
        <v>758</v>
      </c>
      <c r="B631" s="70" t="n">
        <v>141.3</v>
      </c>
    </row>
    <row r="632" customFormat="false" ht="12.75" hidden="false" customHeight="false" outlineLevel="0" collapsed="false">
      <c r="A632" s="0" t="s">
        <v>759</v>
      </c>
      <c r="B632" s="70" t="n">
        <v>141.3</v>
      </c>
    </row>
    <row r="633" customFormat="false" ht="12.75" hidden="false" customHeight="false" outlineLevel="0" collapsed="false">
      <c r="A633" s="0" t="s">
        <v>760</v>
      </c>
      <c r="B633" s="70" t="n">
        <v>141.3</v>
      </c>
    </row>
    <row r="634" customFormat="false" ht="12.75" hidden="false" customHeight="false" outlineLevel="0" collapsed="false">
      <c r="A634" s="0" t="s">
        <v>761</v>
      </c>
      <c r="B634" s="70" t="n">
        <v>130.3</v>
      </c>
    </row>
    <row r="635" customFormat="false" ht="12.75" hidden="false" customHeight="false" outlineLevel="0" collapsed="false">
      <c r="A635" s="0" t="s">
        <v>762</v>
      </c>
      <c r="B635" s="70" t="n">
        <v>130.3</v>
      </c>
    </row>
    <row r="636" customFormat="false" ht="12.75" hidden="false" customHeight="false" outlineLevel="0" collapsed="false">
      <c r="A636" s="0" t="s">
        <v>763</v>
      </c>
      <c r="B636" s="70" t="n">
        <v>130.3</v>
      </c>
    </row>
    <row r="637" customFormat="false" ht="12.75" hidden="false" customHeight="false" outlineLevel="0" collapsed="false">
      <c r="A637" s="0" t="s">
        <v>764</v>
      </c>
      <c r="B637" s="70" t="n">
        <v>145.5</v>
      </c>
    </row>
    <row r="638" customFormat="false" ht="12.75" hidden="false" customHeight="false" outlineLevel="0" collapsed="false">
      <c r="A638" s="0" t="s">
        <v>765</v>
      </c>
      <c r="B638" s="70" t="n">
        <v>145.5</v>
      </c>
    </row>
    <row r="639" customFormat="false" ht="12.75" hidden="false" customHeight="false" outlineLevel="0" collapsed="false">
      <c r="A639" s="0" t="s">
        <v>766</v>
      </c>
      <c r="B639" s="70" t="n">
        <v>145.5</v>
      </c>
    </row>
    <row r="640" customFormat="false" ht="12.75" hidden="false" customHeight="false" outlineLevel="0" collapsed="false">
      <c r="A640" s="0" t="s">
        <v>767</v>
      </c>
      <c r="B640" s="70" t="n">
        <v>147.4</v>
      </c>
    </row>
    <row r="641" customFormat="false" ht="12.75" hidden="false" customHeight="false" outlineLevel="0" collapsed="false">
      <c r="A641" s="0" t="s">
        <v>768</v>
      </c>
      <c r="B641" s="70" t="n">
        <v>147.5</v>
      </c>
    </row>
    <row r="642" customFormat="false" ht="12.75" hidden="false" customHeight="false" outlineLevel="0" collapsed="false">
      <c r="A642" s="0" t="s">
        <v>769</v>
      </c>
      <c r="B642" s="70" t="n">
        <v>147.5</v>
      </c>
    </row>
    <row r="643" customFormat="false" ht="12.75" hidden="false" customHeight="false" outlineLevel="0" collapsed="false">
      <c r="A643" s="0" t="s">
        <v>770</v>
      </c>
      <c r="B643" s="70" t="n">
        <v>158.6</v>
      </c>
    </row>
    <row r="644" customFormat="false" ht="12.75" hidden="false" customHeight="false" outlineLevel="0" collapsed="false">
      <c r="A644" s="0" t="s">
        <v>771</v>
      </c>
      <c r="B644" s="70" t="n">
        <v>158.6</v>
      </c>
    </row>
    <row r="645" customFormat="false" ht="12.75" hidden="false" customHeight="false" outlineLevel="0" collapsed="false">
      <c r="A645" s="0" t="s">
        <v>772</v>
      </c>
      <c r="B645" s="70" t="n">
        <v>158.7</v>
      </c>
    </row>
    <row r="646" customFormat="false" ht="12.75" hidden="false" customHeight="false" outlineLevel="0" collapsed="false">
      <c r="A646" s="0" t="s">
        <v>773</v>
      </c>
      <c r="B646" s="70" t="n">
        <v>147.3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56</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2025-08-31T12:32:28Z</dcterms:created>
  <dc:creator/>
  <dc:description/>
  <dc:language>en-GB</dc:language>
  <cp:lastModifiedBy/>
  <dcterms:modified xsi:type="dcterms:W3CDTF">2026-05-25T14:55:06Z</dcterms:modified>
  <cp:revision>9</cp:revision>
  <dc:subject/>
  <dc:title/>
</cp:coreProperties>
</file>