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a870c81428148d/Desktop/"/>
    </mc:Choice>
  </mc:AlternateContent>
  <xr:revisionPtr revIDLastSave="0" documentId="8_{163D0FEB-A5CC-4F5D-9E7E-CF258B4D8D66}" xr6:coauthVersionLast="47" xr6:coauthVersionMax="47" xr10:uidLastSave="{00000000-0000-0000-0000-000000000000}"/>
  <bookViews>
    <workbookView xWindow="-98" yWindow="-98" windowWidth="19396" windowHeight="11475" xr2:uid="{C2E680DE-081F-4E92-A660-8F21C2F4EF0E}"/>
  </bookViews>
  <sheets>
    <sheet name="Oct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8" i="1" s="1"/>
  <c r="C78" i="1"/>
  <c r="G77" i="1"/>
  <c r="H77" i="1" s="1"/>
  <c r="C77" i="1"/>
  <c r="G76" i="1"/>
  <c r="H76" i="1" s="1"/>
  <c r="C76" i="1"/>
  <c r="G75" i="1"/>
  <c r="H75" i="1" s="1"/>
  <c r="C75" i="1"/>
  <c r="G74" i="1"/>
  <c r="H74" i="1" s="1"/>
  <c r="C74" i="1"/>
  <c r="G73" i="1"/>
  <c r="H73" i="1" s="1"/>
  <c r="C73" i="1"/>
  <c r="G72" i="1"/>
  <c r="H72" i="1" s="1"/>
  <c r="C72" i="1"/>
  <c r="G71" i="1"/>
  <c r="H71" i="1" s="1"/>
  <c r="C71" i="1"/>
  <c r="G70" i="1"/>
  <c r="H70" i="1" s="1"/>
  <c r="C70" i="1"/>
  <c r="G69" i="1"/>
  <c r="H69" i="1" s="1"/>
  <c r="C69" i="1"/>
  <c r="G68" i="1"/>
  <c r="H68" i="1" s="1"/>
  <c r="C68" i="1"/>
  <c r="G67" i="1"/>
  <c r="H67" i="1" s="1"/>
  <c r="C67" i="1"/>
  <c r="G66" i="1"/>
  <c r="H66" i="1" s="1"/>
  <c r="C66" i="1"/>
  <c r="G65" i="1"/>
  <c r="H65" i="1" s="1"/>
  <c r="C65" i="1"/>
  <c r="G64" i="1"/>
  <c r="H64" i="1" s="1"/>
  <c r="C64" i="1"/>
  <c r="G63" i="1"/>
  <c r="H63" i="1" s="1"/>
  <c r="C63" i="1"/>
  <c r="G62" i="1"/>
  <c r="H62" i="1" s="1"/>
  <c r="C62" i="1"/>
  <c r="G61" i="1"/>
  <c r="H61" i="1" s="1"/>
  <c r="C61" i="1"/>
  <c r="G60" i="1"/>
  <c r="H60" i="1" s="1"/>
  <c r="C60" i="1"/>
  <c r="G59" i="1"/>
  <c r="H59" i="1" s="1"/>
  <c r="C59" i="1"/>
  <c r="G58" i="1"/>
  <c r="H58" i="1" s="1"/>
  <c r="C58" i="1"/>
  <c r="G57" i="1"/>
  <c r="H57" i="1" s="1"/>
  <c r="C57" i="1"/>
  <c r="G56" i="1"/>
  <c r="H56" i="1" s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C56" i="1"/>
  <c r="G55" i="1"/>
  <c r="H55" i="1" s="1"/>
  <c r="C55" i="1"/>
  <c r="G54" i="1"/>
  <c r="H54" i="1" s="1"/>
  <c r="C54" i="1"/>
  <c r="H53" i="1"/>
  <c r="G53" i="1"/>
  <c r="C53" i="1"/>
  <c r="G52" i="1"/>
  <c r="H52" i="1" s="1"/>
  <c r="C52" i="1"/>
  <c r="G51" i="1"/>
  <c r="H51" i="1" s="1"/>
  <c r="C51" i="1"/>
  <c r="G50" i="1"/>
  <c r="H50" i="1" s="1"/>
  <c r="C50" i="1"/>
  <c r="G49" i="1"/>
  <c r="H49" i="1" s="1"/>
  <c r="C49" i="1"/>
  <c r="H48" i="1"/>
  <c r="G48" i="1"/>
  <c r="C48" i="1"/>
  <c r="G47" i="1"/>
  <c r="H47" i="1" s="1"/>
  <c r="C47" i="1"/>
  <c r="G46" i="1"/>
  <c r="H46" i="1" s="1"/>
  <c r="C46" i="1"/>
  <c r="G45" i="1"/>
  <c r="H45" i="1" s="1"/>
  <c r="C45" i="1"/>
  <c r="G44" i="1"/>
  <c r="H44" i="1" s="1"/>
  <c r="C44" i="1"/>
  <c r="H43" i="1"/>
  <c r="G43" i="1"/>
  <c r="C43" i="1"/>
  <c r="G42" i="1"/>
  <c r="H42" i="1" s="1"/>
  <c r="C42" i="1"/>
  <c r="G41" i="1"/>
  <c r="H41" i="1" s="1"/>
  <c r="C41" i="1"/>
  <c r="G40" i="1"/>
  <c r="H40" i="1" s="1"/>
  <c r="C40" i="1"/>
  <c r="G39" i="1"/>
  <c r="H39" i="1" s="1"/>
  <c r="C39" i="1"/>
  <c r="H38" i="1"/>
  <c r="G38" i="1"/>
  <c r="C38" i="1"/>
  <c r="G37" i="1"/>
  <c r="H37" i="1" s="1"/>
  <c r="C37" i="1"/>
  <c r="G36" i="1"/>
  <c r="H36" i="1" s="1"/>
  <c r="C36" i="1"/>
  <c r="G35" i="1"/>
  <c r="H35" i="1" s="1"/>
  <c r="C35" i="1"/>
  <c r="G34" i="1"/>
  <c r="H34" i="1" s="1"/>
  <c r="C34" i="1"/>
  <c r="G33" i="1"/>
  <c r="H33" i="1" s="1"/>
  <c r="C33" i="1"/>
  <c r="G32" i="1"/>
  <c r="H32" i="1" s="1"/>
  <c r="D32" i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C32" i="1"/>
  <c r="G31" i="1"/>
  <c r="H31" i="1" s="1"/>
  <c r="C31" i="1"/>
  <c r="G30" i="1"/>
  <c r="H30" i="1" s="1"/>
  <c r="C30" i="1"/>
  <c r="G29" i="1"/>
  <c r="H29" i="1" s="1"/>
  <c r="C29" i="1"/>
  <c r="G28" i="1"/>
  <c r="H28" i="1" s="1"/>
  <c r="C28" i="1"/>
  <c r="G27" i="1"/>
  <c r="H27" i="1" s="1"/>
  <c r="C27" i="1"/>
  <c r="G26" i="1"/>
  <c r="H26" i="1" s="1"/>
  <c r="C26" i="1"/>
  <c r="T25" i="1"/>
  <c r="T26" i="1" s="1"/>
  <c r="T27" i="1" s="1"/>
  <c r="T28" i="1" s="1"/>
  <c r="T29" i="1" s="1"/>
  <c r="T30" i="1" s="1"/>
  <c r="T31" i="1" s="1"/>
  <c r="T32" i="1" s="1"/>
  <c r="T33" i="1" s="1"/>
  <c r="T34" i="1" s="1"/>
  <c r="G25" i="1"/>
  <c r="H25" i="1" s="1"/>
  <c r="C25" i="1"/>
  <c r="G24" i="1"/>
  <c r="H24" i="1" s="1"/>
  <c r="C24" i="1"/>
  <c r="G23" i="1"/>
  <c r="H23" i="1" s="1"/>
  <c r="C23" i="1"/>
  <c r="G22" i="1"/>
  <c r="H22" i="1" s="1"/>
  <c r="C22" i="1"/>
  <c r="G21" i="1"/>
  <c r="H21" i="1" s="1"/>
  <c r="C21" i="1"/>
  <c r="G20" i="1"/>
  <c r="H20" i="1" s="1"/>
  <c r="C20" i="1"/>
  <c r="G19" i="1"/>
  <c r="H19" i="1" s="1"/>
  <c r="C19" i="1"/>
  <c r="G18" i="1"/>
  <c r="H18" i="1" s="1"/>
  <c r="C18" i="1"/>
  <c r="G17" i="1"/>
  <c r="H17" i="1" s="1"/>
  <c r="C17" i="1"/>
  <c r="G16" i="1"/>
  <c r="H16" i="1" s="1"/>
  <c r="C16" i="1"/>
  <c r="G15" i="1"/>
  <c r="H15" i="1" s="1"/>
  <c r="C15" i="1"/>
  <c r="G14" i="1"/>
  <c r="H14" i="1" s="1"/>
  <c r="C14" i="1"/>
  <c r="G13" i="1"/>
  <c r="H13" i="1" s="1"/>
  <c r="C13" i="1"/>
  <c r="G12" i="1"/>
  <c r="H12" i="1" s="1"/>
  <c r="C12" i="1"/>
  <c r="G11" i="1"/>
  <c r="H11" i="1" s="1"/>
  <c r="C11" i="1"/>
  <c r="G10" i="1"/>
  <c r="H10" i="1" s="1"/>
  <c r="C10" i="1"/>
  <c r="G9" i="1"/>
  <c r="H9" i="1" s="1"/>
  <c r="C9" i="1"/>
  <c r="G8" i="1"/>
  <c r="H8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C8" i="1"/>
  <c r="G7" i="1"/>
  <c r="H7" i="1" s="1"/>
  <c r="C7" i="1"/>
</calcChain>
</file>

<file path=xl/sharedStrings.xml><?xml version="1.0" encoding="utf-8"?>
<sst xmlns="http://schemas.openxmlformats.org/spreadsheetml/2006/main" count="36" uniqueCount="21">
  <si>
    <t xml:space="preserve"> </t>
  </si>
  <si>
    <t>Load</t>
  </si>
  <si>
    <t>Hour</t>
  </si>
  <si>
    <t>IAT</t>
  </si>
  <si>
    <t>OAT</t>
  </si>
  <si>
    <t>COP</t>
  </si>
  <si>
    <t>Energy Out</t>
  </si>
  <si>
    <t>Oct 23rd</t>
  </si>
  <si>
    <t>COP Calculation Assumption</t>
  </si>
  <si>
    <t>DHW 1.2</t>
  </si>
  <si>
    <t>Cooking 1.5</t>
  </si>
  <si>
    <t>Oct 24th</t>
  </si>
  <si>
    <t>DHW</t>
  </si>
  <si>
    <t>Cooking</t>
  </si>
  <si>
    <t>Oct 25th</t>
  </si>
  <si>
    <t>no weather</t>
  </si>
  <si>
    <t>Assumed</t>
  </si>
  <si>
    <t>Estimated</t>
  </si>
  <si>
    <t>Actual</t>
  </si>
  <si>
    <t>ASHP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</si>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</sst>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3474-192D-48B2-A157-24014F1A34E8}">
  <dimension ref="A5:U78"/>
  <sheetViews>
    <sheetView tabSelected="1" workbookViewId="0">
      <selection activeCell="C1" sqref="C1"/>
    </sheetView>
  </sheetViews>
  <sheetFormatPr defaultRowHeight="14.25"/>
  <cols>
    <col min="1" max="1" width="9.9296875" bestFit="1" customWidth="1"/>
    <col min="7" max="7" width="9.06640625" style="2"/>
    <col min="8" max="8" width="9.06640625" style="3"/>
  </cols>
  <sheetData>
    <row r="5" spans="1:21">
      <c r="A5" s="1" t="s">
        <v>0</v>
      </c>
      <c r="B5" t="s">
        <v>20</v>
      </c>
      <c r="C5" t="s">
        <v>19</v>
      </c>
      <c r="E5" t="s">
        <v>18</v>
      </c>
      <c r="F5" t="s">
        <v>18</v>
      </c>
      <c r="G5" s="2" t="s">
        <v>16</v>
      </c>
      <c r="H5" s="3" t="s">
        <v>17</v>
      </c>
    </row>
    <row r="6" spans="1:21">
      <c r="A6" t="s">
        <v>0</v>
      </c>
      <c r="B6" s="4" t="s">
        <v>1</v>
      </c>
      <c r="C6" s="4" t="s">
        <v>1</v>
      </c>
      <c r="D6" t="s">
        <v>2</v>
      </c>
      <c r="E6" t="s">
        <v>3</v>
      </c>
      <c r="F6" t="s">
        <v>4</v>
      </c>
      <c r="G6" s="2" t="s">
        <v>5</v>
      </c>
      <c r="H6" s="3" t="s">
        <v>6</v>
      </c>
    </row>
    <row r="7" spans="1:21">
      <c r="A7" t="s">
        <v>7</v>
      </c>
      <c r="B7" s="4">
        <v>1.39</v>
      </c>
      <c r="C7" s="4">
        <f>B7-0.25</f>
        <v>1.1399999999999999</v>
      </c>
      <c r="D7">
        <v>0</v>
      </c>
      <c r="E7">
        <v>21</v>
      </c>
      <c r="F7">
        <v>8</v>
      </c>
      <c r="G7" s="2" t="str">
        <f t="shared" ref="G7:G23" si="0">IF(F7&gt;=8,"4",IF(F7&gt;=4,"3",IF(F7&gt;=3,"2.5",IF(F7&gt;=0,"2.5",IF(F7&lt;0,"2")))))</f>
        <v>4</v>
      </c>
      <c r="H7" s="3">
        <f>G7*C7</f>
        <v>4.5599999999999996</v>
      </c>
      <c r="T7" t="s">
        <v>8</v>
      </c>
    </row>
    <row r="8" spans="1:21">
      <c r="B8" s="4">
        <v>1.5</v>
      </c>
      <c r="C8" s="4">
        <f t="shared" ref="C8:C12" si="1">B8-0.25</f>
        <v>1.25</v>
      </c>
      <c r="D8">
        <f>D7+1</f>
        <v>1</v>
      </c>
      <c r="E8">
        <v>21</v>
      </c>
      <c r="F8">
        <v>8</v>
      </c>
      <c r="G8" s="2" t="str">
        <f t="shared" si="0"/>
        <v>4</v>
      </c>
      <c r="H8" s="3">
        <f t="shared" ref="H8:H30" si="2">G8*C8</f>
        <v>5</v>
      </c>
    </row>
    <row r="9" spans="1:21">
      <c r="B9" s="4">
        <v>1.3000000000001799</v>
      </c>
      <c r="C9" s="4">
        <f t="shared" si="1"/>
        <v>1.0500000000001799</v>
      </c>
      <c r="D9">
        <f t="shared" ref="D9:D30" si="3">D8+1</f>
        <v>2</v>
      </c>
      <c r="E9">
        <v>21</v>
      </c>
      <c r="F9">
        <v>8</v>
      </c>
      <c r="G9" s="2" t="str">
        <f t="shared" si="0"/>
        <v>4</v>
      </c>
      <c r="H9" s="3">
        <f t="shared" si="2"/>
        <v>4.2000000000007196</v>
      </c>
      <c r="T9" t="s">
        <v>4</v>
      </c>
      <c r="U9" t="s">
        <v>5</v>
      </c>
    </row>
    <row r="10" spans="1:21">
      <c r="B10" s="4">
        <v>1.4000000000000901</v>
      </c>
      <c r="C10" s="4">
        <f t="shared" si="1"/>
        <v>1.1500000000000901</v>
      </c>
      <c r="D10">
        <f t="shared" si="3"/>
        <v>3</v>
      </c>
      <c r="E10">
        <v>21</v>
      </c>
      <c r="F10">
        <v>8</v>
      </c>
      <c r="G10" s="2" t="str">
        <f t="shared" si="0"/>
        <v>4</v>
      </c>
      <c r="H10" s="3">
        <f t="shared" si="2"/>
        <v>4.6000000000003602</v>
      </c>
      <c r="T10">
        <v>-5</v>
      </c>
      <c r="U10">
        <v>2</v>
      </c>
    </row>
    <row r="11" spans="1:21">
      <c r="A11" t="s">
        <v>9</v>
      </c>
      <c r="B11" s="4">
        <v>2.6000000000001302</v>
      </c>
      <c r="C11" s="4">
        <f>B11-0.25-1.2</f>
        <v>1.1500000000001303</v>
      </c>
      <c r="D11">
        <f t="shared" si="3"/>
        <v>4</v>
      </c>
      <c r="E11">
        <v>21</v>
      </c>
      <c r="F11">
        <v>8</v>
      </c>
      <c r="G11" s="2" t="str">
        <f t="shared" si="0"/>
        <v>4</v>
      </c>
      <c r="H11" s="3">
        <f t="shared" si="2"/>
        <v>4.600000000000521</v>
      </c>
      <c r="T11">
        <v>-4</v>
      </c>
      <c r="U11">
        <v>2</v>
      </c>
    </row>
    <row r="12" spans="1:21">
      <c r="B12" s="4">
        <v>1.2000000000000399</v>
      </c>
      <c r="C12" s="4">
        <f t="shared" si="1"/>
        <v>0.95000000000003992</v>
      </c>
      <c r="D12">
        <f t="shared" si="3"/>
        <v>5</v>
      </c>
      <c r="E12">
        <v>21</v>
      </c>
      <c r="F12">
        <v>8</v>
      </c>
      <c r="G12" s="2" t="str">
        <f t="shared" si="0"/>
        <v>4</v>
      </c>
      <c r="H12" s="3">
        <f t="shared" si="2"/>
        <v>3.8000000000001597</v>
      </c>
      <c r="T12">
        <v>-3</v>
      </c>
      <c r="U12">
        <v>2</v>
      </c>
    </row>
    <row r="13" spans="1:21">
      <c r="B13" s="4">
        <v>1.5</v>
      </c>
      <c r="C13" s="4">
        <f>B13-0.25-0.5</f>
        <v>0.75</v>
      </c>
      <c r="D13">
        <f t="shared" si="3"/>
        <v>6</v>
      </c>
      <c r="E13">
        <v>21</v>
      </c>
      <c r="F13">
        <v>8</v>
      </c>
      <c r="G13" s="2" t="str">
        <f t="shared" si="0"/>
        <v>4</v>
      </c>
      <c r="H13" s="3">
        <f t="shared" si="2"/>
        <v>3</v>
      </c>
      <c r="T13">
        <v>-2</v>
      </c>
      <c r="U13">
        <v>2</v>
      </c>
    </row>
    <row r="14" spans="1:21">
      <c r="B14" s="4">
        <v>1.5</v>
      </c>
      <c r="C14" s="4">
        <f>B14-0.55</f>
        <v>0.95</v>
      </c>
      <c r="D14">
        <f t="shared" si="3"/>
        <v>7</v>
      </c>
      <c r="E14">
        <v>21</v>
      </c>
      <c r="F14">
        <v>8</v>
      </c>
      <c r="G14" s="2" t="str">
        <f t="shared" si="0"/>
        <v>4</v>
      </c>
      <c r="H14" s="3">
        <f t="shared" si="2"/>
        <v>3.8</v>
      </c>
      <c r="T14">
        <v>-1</v>
      </c>
      <c r="U14">
        <v>2</v>
      </c>
    </row>
    <row r="15" spans="1:21">
      <c r="B15" s="4">
        <v>1.60000000000013</v>
      </c>
      <c r="C15" s="4">
        <f t="shared" ref="C15:C28" si="4">B15-0.55</f>
        <v>1.0500000000001299</v>
      </c>
      <c r="D15">
        <f t="shared" si="3"/>
        <v>8</v>
      </c>
      <c r="E15">
        <v>21</v>
      </c>
      <c r="F15">
        <v>8</v>
      </c>
      <c r="G15" s="2" t="str">
        <f t="shared" si="0"/>
        <v>4</v>
      </c>
      <c r="H15" s="3">
        <f t="shared" si="2"/>
        <v>4.2000000000005198</v>
      </c>
      <c r="T15">
        <v>0</v>
      </c>
      <c r="U15">
        <v>2.5</v>
      </c>
    </row>
    <row r="16" spans="1:21">
      <c r="B16" s="4">
        <v>1.89999999999986</v>
      </c>
      <c r="C16" s="4">
        <f>B16-0.55-0.3</f>
        <v>1.0499999999998599</v>
      </c>
      <c r="D16">
        <f t="shared" si="3"/>
        <v>9</v>
      </c>
      <c r="E16">
        <v>21</v>
      </c>
      <c r="F16">
        <v>8</v>
      </c>
      <c r="G16" s="2" t="str">
        <f t="shared" si="0"/>
        <v>4</v>
      </c>
      <c r="H16" s="3">
        <f t="shared" si="2"/>
        <v>4.1999999999994397</v>
      </c>
      <c r="T16">
        <v>1</v>
      </c>
      <c r="U16">
        <v>2.5</v>
      </c>
    </row>
    <row r="17" spans="1:21">
      <c r="B17" s="4">
        <v>1.5</v>
      </c>
      <c r="C17" s="4">
        <f t="shared" si="4"/>
        <v>0.95</v>
      </c>
      <c r="D17">
        <f t="shared" si="3"/>
        <v>10</v>
      </c>
      <c r="E17">
        <v>21</v>
      </c>
      <c r="F17">
        <v>9</v>
      </c>
      <c r="G17" s="2" t="str">
        <f t="shared" si="0"/>
        <v>4</v>
      </c>
      <c r="H17" s="3">
        <f t="shared" si="2"/>
        <v>3.8</v>
      </c>
      <c r="T17">
        <v>2</v>
      </c>
      <c r="U17">
        <v>2.5</v>
      </c>
    </row>
    <row r="18" spans="1:21">
      <c r="B18" s="4">
        <v>1.89999999999986</v>
      </c>
      <c r="C18" s="4">
        <f>B18-0.55-0.5</f>
        <v>0.84999999999985998</v>
      </c>
      <c r="D18">
        <f t="shared" si="3"/>
        <v>11</v>
      </c>
      <c r="E18">
        <v>21</v>
      </c>
      <c r="F18">
        <v>10</v>
      </c>
      <c r="G18" s="2" t="str">
        <f t="shared" si="0"/>
        <v>4</v>
      </c>
      <c r="H18" s="3">
        <f t="shared" si="2"/>
        <v>3.3999999999994399</v>
      </c>
      <c r="T18">
        <v>3</v>
      </c>
      <c r="U18">
        <v>2.5</v>
      </c>
    </row>
    <row r="19" spans="1:21">
      <c r="B19" s="4">
        <v>0.29999999999995403</v>
      </c>
      <c r="C19" s="4">
        <f>B19-0.25</f>
        <v>4.9999999999954026E-2</v>
      </c>
      <c r="D19">
        <f t="shared" si="3"/>
        <v>12</v>
      </c>
      <c r="E19">
        <v>21</v>
      </c>
      <c r="F19">
        <v>12</v>
      </c>
      <c r="G19" s="2" t="str">
        <f t="shared" si="0"/>
        <v>4</v>
      </c>
      <c r="H19" s="3">
        <f t="shared" si="2"/>
        <v>0.1999999999998161</v>
      </c>
      <c r="T19">
        <v>4</v>
      </c>
      <c r="U19">
        <v>3</v>
      </c>
    </row>
    <row r="20" spans="1:21">
      <c r="B20" s="4">
        <v>1.4000000000000901</v>
      </c>
      <c r="C20" s="4">
        <f t="shared" si="4"/>
        <v>0.85000000000009002</v>
      </c>
      <c r="D20">
        <f t="shared" si="3"/>
        <v>13</v>
      </c>
      <c r="E20">
        <v>21</v>
      </c>
      <c r="F20">
        <v>11</v>
      </c>
      <c r="G20" s="2" t="str">
        <f t="shared" si="0"/>
        <v>4</v>
      </c>
      <c r="H20" s="3">
        <f t="shared" si="2"/>
        <v>3.4000000000003601</v>
      </c>
      <c r="T20">
        <v>5</v>
      </c>
      <c r="U20">
        <v>3</v>
      </c>
    </row>
    <row r="21" spans="1:21">
      <c r="B21" s="4">
        <v>2</v>
      </c>
      <c r="C21" s="4">
        <f>B21-0.55-1</f>
        <v>0.44999999999999996</v>
      </c>
      <c r="D21">
        <f t="shared" si="3"/>
        <v>14</v>
      </c>
      <c r="E21">
        <v>21</v>
      </c>
      <c r="F21">
        <v>8</v>
      </c>
      <c r="G21" s="2" t="str">
        <f t="shared" si="0"/>
        <v>4</v>
      </c>
      <c r="H21" s="3">
        <f t="shared" si="2"/>
        <v>1.7999999999999998</v>
      </c>
      <c r="T21">
        <v>6</v>
      </c>
      <c r="U21">
        <v>3</v>
      </c>
    </row>
    <row r="22" spans="1:21">
      <c r="B22" s="4">
        <v>1.2000000000000399</v>
      </c>
      <c r="C22" s="4">
        <f t="shared" si="4"/>
        <v>0.65000000000003988</v>
      </c>
      <c r="D22">
        <f t="shared" si="3"/>
        <v>15</v>
      </c>
      <c r="E22">
        <v>21</v>
      </c>
      <c r="F22">
        <v>8</v>
      </c>
      <c r="G22" s="2" t="str">
        <f t="shared" si="0"/>
        <v>4</v>
      </c>
      <c r="H22" s="3">
        <f t="shared" si="2"/>
        <v>2.6000000000001595</v>
      </c>
      <c r="T22">
        <v>7</v>
      </c>
      <c r="U22">
        <v>3</v>
      </c>
    </row>
    <row r="23" spans="1:21">
      <c r="B23" s="4">
        <v>1.5999999999998999</v>
      </c>
      <c r="C23" s="4">
        <f t="shared" si="4"/>
        <v>1.0499999999998999</v>
      </c>
      <c r="D23">
        <f t="shared" si="3"/>
        <v>16</v>
      </c>
      <c r="E23">
        <v>21</v>
      </c>
      <c r="F23">
        <v>6</v>
      </c>
      <c r="G23" s="2" t="str">
        <f t="shared" si="0"/>
        <v>3</v>
      </c>
      <c r="H23" s="3">
        <f t="shared" si="2"/>
        <v>3.1499999999996997</v>
      </c>
      <c r="T23">
        <v>8</v>
      </c>
      <c r="U23">
        <v>4</v>
      </c>
    </row>
    <row r="24" spans="1:21">
      <c r="B24" s="4">
        <v>1.7999999999999501</v>
      </c>
      <c r="C24" s="4">
        <f>B24-0.55</f>
        <v>1.24999999999995</v>
      </c>
      <c r="D24">
        <f t="shared" si="3"/>
        <v>17</v>
      </c>
      <c r="E24">
        <v>21</v>
      </c>
      <c r="F24">
        <v>6</v>
      </c>
      <c r="G24" s="2" t="str">
        <f t="shared" ref="G24:G30" si="5">IF(F24&gt;=8,"4",IF(F24&gt;=4,"3",IF(F24&gt;=3,"2.5",IF(F24&gt;=0,"2.5",IF(F24&lt;0,"2")))))</f>
        <v>3</v>
      </c>
      <c r="H24" s="3">
        <f t="shared" si="2"/>
        <v>3.7499999999998499</v>
      </c>
      <c r="T24">
        <v>9</v>
      </c>
      <c r="U24">
        <v>4</v>
      </c>
    </row>
    <row r="25" spans="1:21">
      <c r="B25" s="4">
        <v>1.8000000000001799</v>
      </c>
      <c r="C25" s="4">
        <f t="shared" si="4"/>
        <v>1.2500000000001799</v>
      </c>
      <c r="D25">
        <f t="shared" si="3"/>
        <v>18</v>
      </c>
      <c r="E25">
        <v>21</v>
      </c>
      <c r="F25">
        <v>6</v>
      </c>
      <c r="G25" s="2" t="str">
        <f t="shared" si="5"/>
        <v>3</v>
      </c>
      <c r="H25" s="3">
        <f t="shared" si="2"/>
        <v>3.7500000000005396</v>
      </c>
      <c r="T25">
        <f>T24+1</f>
        <v>10</v>
      </c>
      <c r="U25">
        <v>4</v>
      </c>
    </row>
    <row r="26" spans="1:21">
      <c r="A26" t="s">
        <v>10</v>
      </c>
      <c r="B26" s="4">
        <v>3.3000000000001801</v>
      </c>
      <c r="C26" s="4">
        <f>B26-0.55-1.5</f>
        <v>1.2500000000001803</v>
      </c>
      <c r="D26">
        <f t="shared" si="3"/>
        <v>19</v>
      </c>
      <c r="E26">
        <v>21</v>
      </c>
      <c r="F26">
        <v>6</v>
      </c>
      <c r="G26" s="2" t="str">
        <f t="shared" si="5"/>
        <v>3</v>
      </c>
      <c r="H26" s="3">
        <f t="shared" si="2"/>
        <v>3.7500000000005409</v>
      </c>
      <c r="T26">
        <f t="shared" ref="T26:T34" si="6">T25+1</f>
        <v>11</v>
      </c>
      <c r="U26">
        <v>4</v>
      </c>
    </row>
    <row r="27" spans="1:21">
      <c r="B27" s="4">
        <v>1.9000000000000901</v>
      </c>
      <c r="C27" s="4">
        <f>B27-0.55-0.5</f>
        <v>0.85000000000009002</v>
      </c>
      <c r="D27">
        <f t="shared" si="3"/>
        <v>20</v>
      </c>
      <c r="E27">
        <v>21</v>
      </c>
      <c r="F27">
        <v>6</v>
      </c>
      <c r="G27" s="2" t="str">
        <f t="shared" si="5"/>
        <v>3</v>
      </c>
      <c r="H27" s="3">
        <f t="shared" si="2"/>
        <v>2.5500000000002698</v>
      </c>
      <c r="T27">
        <f t="shared" si="6"/>
        <v>12</v>
      </c>
      <c r="U27">
        <v>4</v>
      </c>
    </row>
    <row r="28" spans="1:21">
      <c r="B28" s="4">
        <v>2.3000000000001801</v>
      </c>
      <c r="C28" s="4">
        <f t="shared" si="4"/>
        <v>1.7500000000001801</v>
      </c>
      <c r="D28">
        <f t="shared" si="3"/>
        <v>21</v>
      </c>
      <c r="E28">
        <v>21</v>
      </c>
      <c r="F28">
        <v>5</v>
      </c>
      <c r="G28" s="2" t="str">
        <f t="shared" si="5"/>
        <v>3</v>
      </c>
      <c r="H28" s="3">
        <f t="shared" si="2"/>
        <v>5.25000000000054</v>
      </c>
      <c r="T28">
        <f t="shared" si="6"/>
        <v>13</v>
      </c>
      <c r="U28">
        <v>4</v>
      </c>
    </row>
    <row r="29" spans="1:21">
      <c r="B29" s="4">
        <v>2.2000000000000401</v>
      </c>
      <c r="C29" s="4">
        <f>B29-0.25</f>
        <v>1.9500000000000401</v>
      </c>
      <c r="D29">
        <f t="shared" si="3"/>
        <v>22</v>
      </c>
      <c r="E29">
        <v>21</v>
      </c>
      <c r="F29">
        <v>5</v>
      </c>
      <c r="G29" s="2" t="str">
        <f t="shared" si="5"/>
        <v>3</v>
      </c>
      <c r="H29" s="3">
        <f t="shared" si="2"/>
        <v>5.8500000000001204</v>
      </c>
      <c r="I29" s="5"/>
      <c r="T29">
        <f t="shared" si="6"/>
        <v>14</v>
      </c>
      <c r="U29">
        <v>4</v>
      </c>
    </row>
    <row r="30" spans="1:21">
      <c r="B30" s="4">
        <v>2.2999999999999998</v>
      </c>
      <c r="C30" s="4">
        <f>B30-0.25</f>
        <v>2.0499999999999998</v>
      </c>
      <c r="D30">
        <f t="shared" si="3"/>
        <v>23</v>
      </c>
      <c r="E30">
        <v>21</v>
      </c>
      <c r="F30">
        <v>5</v>
      </c>
      <c r="G30" s="2" t="str">
        <f t="shared" si="5"/>
        <v>3</v>
      </c>
      <c r="H30" s="3">
        <f t="shared" si="2"/>
        <v>6.1499999999999995</v>
      </c>
      <c r="I30" s="5"/>
      <c r="T30">
        <f t="shared" si="6"/>
        <v>15</v>
      </c>
      <c r="U30">
        <v>4</v>
      </c>
    </row>
    <row r="31" spans="1:21">
      <c r="A31" t="s">
        <v>11</v>
      </c>
      <c r="B31" s="4">
        <v>2.2000000000000002</v>
      </c>
      <c r="C31" s="4">
        <f>B31-0.25</f>
        <v>1.9500000000000002</v>
      </c>
      <c r="D31">
        <v>0</v>
      </c>
      <c r="E31">
        <v>21</v>
      </c>
      <c r="F31">
        <v>4</v>
      </c>
      <c r="G31" s="2" t="str">
        <f t="shared" ref="G31:G78" si="7">IF(F31&gt;=8,"4",IF(F31&gt;=4,"3",IF(F31&gt;=3,"2.5",IF(F31&gt;=0,"2.5",IF(F31&lt;0,"2")))))</f>
        <v>3</v>
      </c>
      <c r="H31" s="3">
        <f>G31*C31</f>
        <v>5.8500000000000005</v>
      </c>
      <c r="T31">
        <f t="shared" si="6"/>
        <v>16</v>
      </c>
      <c r="U31">
        <v>4</v>
      </c>
    </row>
    <row r="32" spans="1:21">
      <c r="B32" s="4">
        <v>2</v>
      </c>
      <c r="C32" s="4">
        <f t="shared" ref="C32:C36" si="8">B32-0.25</f>
        <v>1.75</v>
      </c>
      <c r="D32">
        <f>D31+1</f>
        <v>1</v>
      </c>
      <c r="E32">
        <v>21</v>
      </c>
      <c r="F32">
        <v>5</v>
      </c>
      <c r="G32" s="2" t="str">
        <f t="shared" si="7"/>
        <v>3</v>
      </c>
      <c r="H32" s="3">
        <f t="shared" ref="H32:H54" si="9">G32*C32</f>
        <v>5.25</v>
      </c>
      <c r="T32">
        <f t="shared" si="6"/>
        <v>17</v>
      </c>
      <c r="U32">
        <v>4</v>
      </c>
    </row>
    <row r="33" spans="1:21">
      <c r="A33" s="4"/>
      <c r="B33" s="4">
        <v>1.5</v>
      </c>
      <c r="C33" s="4">
        <f t="shared" si="8"/>
        <v>1.25</v>
      </c>
      <c r="D33">
        <f t="shared" ref="D33:D54" si="10">D32+1</f>
        <v>2</v>
      </c>
      <c r="E33">
        <v>21</v>
      </c>
      <c r="F33">
        <v>6</v>
      </c>
      <c r="G33" s="2" t="str">
        <f t="shared" si="7"/>
        <v>3</v>
      </c>
      <c r="H33" s="3">
        <f t="shared" si="9"/>
        <v>3.75</v>
      </c>
      <c r="T33">
        <f t="shared" si="6"/>
        <v>18</v>
      </c>
      <c r="U33">
        <v>4</v>
      </c>
    </row>
    <row r="34" spans="1:21">
      <c r="A34" s="4"/>
      <c r="B34" s="4">
        <v>1.7999999999999501</v>
      </c>
      <c r="C34" s="4">
        <f t="shared" si="8"/>
        <v>1.5499999999999501</v>
      </c>
      <c r="D34">
        <f t="shared" si="10"/>
        <v>3</v>
      </c>
      <c r="E34">
        <v>21</v>
      </c>
      <c r="F34">
        <v>5</v>
      </c>
      <c r="G34" s="2" t="str">
        <f t="shared" si="7"/>
        <v>3</v>
      </c>
      <c r="H34" s="3">
        <f t="shared" si="9"/>
        <v>4.6499999999998503</v>
      </c>
      <c r="T34">
        <f t="shared" si="6"/>
        <v>19</v>
      </c>
      <c r="U34">
        <v>4</v>
      </c>
    </row>
    <row r="35" spans="1:21">
      <c r="A35" s="4"/>
      <c r="B35" s="4">
        <v>1.5999999999998999</v>
      </c>
      <c r="C35" s="4">
        <f t="shared" si="8"/>
        <v>1.3499999999998999</v>
      </c>
      <c r="D35">
        <f t="shared" si="10"/>
        <v>4</v>
      </c>
      <c r="E35">
        <v>21</v>
      </c>
      <c r="F35">
        <v>5</v>
      </c>
      <c r="G35" s="2" t="str">
        <f t="shared" si="7"/>
        <v>3</v>
      </c>
      <c r="H35" s="3">
        <f t="shared" si="9"/>
        <v>4.0499999999996996</v>
      </c>
    </row>
    <row r="36" spans="1:21">
      <c r="A36" s="4"/>
      <c r="B36" s="4">
        <v>1.7000000000000399</v>
      </c>
      <c r="C36" s="4">
        <f t="shared" si="8"/>
        <v>1.4500000000000399</v>
      </c>
      <c r="D36">
        <f t="shared" si="10"/>
        <v>5</v>
      </c>
      <c r="E36">
        <v>21</v>
      </c>
      <c r="F36">
        <v>5</v>
      </c>
      <c r="G36" s="2" t="str">
        <f t="shared" si="7"/>
        <v>3</v>
      </c>
      <c r="H36" s="3">
        <f t="shared" si="9"/>
        <v>4.3500000000001195</v>
      </c>
    </row>
    <row r="37" spans="1:21">
      <c r="A37" s="4" t="s">
        <v>12</v>
      </c>
      <c r="B37" s="4">
        <v>2.2000000000000401</v>
      </c>
      <c r="C37" s="4">
        <f>B37-0.25-0.5</f>
        <v>1.4500000000000401</v>
      </c>
      <c r="D37">
        <f t="shared" si="10"/>
        <v>6</v>
      </c>
      <c r="E37">
        <v>21</v>
      </c>
      <c r="F37">
        <v>5</v>
      </c>
      <c r="G37" s="2" t="str">
        <f t="shared" si="7"/>
        <v>3</v>
      </c>
      <c r="H37" s="3">
        <f t="shared" si="9"/>
        <v>4.3500000000001204</v>
      </c>
    </row>
    <row r="38" spans="1:21">
      <c r="A38" s="4" t="s">
        <v>12</v>
      </c>
      <c r="B38" s="4">
        <v>2.9000000000000901</v>
      </c>
      <c r="C38" s="4">
        <f>B38-0.55-0.75</f>
        <v>1.6000000000000902</v>
      </c>
      <c r="D38">
        <f t="shared" si="10"/>
        <v>7</v>
      </c>
      <c r="E38">
        <v>21</v>
      </c>
      <c r="F38">
        <v>4</v>
      </c>
      <c r="G38" s="2" t="str">
        <f t="shared" si="7"/>
        <v>3</v>
      </c>
      <c r="H38" s="3">
        <f t="shared" si="9"/>
        <v>4.8000000000002707</v>
      </c>
    </row>
    <row r="39" spans="1:21">
      <c r="A39" s="4"/>
      <c r="B39" s="4">
        <v>2.2999999999999501</v>
      </c>
      <c r="C39" s="4">
        <f t="shared" ref="C39:C52" si="11">B39-0.55</f>
        <v>1.74999999999995</v>
      </c>
      <c r="D39">
        <f t="shared" si="10"/>
        <v>8</v>
      </c>
      <c r="E39">
        <v>21</v>
      </c>
      <c r="F39">
        <v>6</v>
      </c>
      <c r="G39" s="2" t="str">
        <f t="shared" si="7"/>
        <v>3</v>
      </c>
      <c r="H39" s="3">
        <f t="shared" si="9"/>
        <v>5.2499999999998499</v>
      </c>
    </row>
    <row r="40" spans="1:21">
      <c r="A40" s="4" t="s">
        <v>13</v>
      </c>
      <c r="B40" s="4">
        <v>2.7000000000000401</v>
      </c>
      <c r="C40" s="4">
        <f>B40-0.55-0.5</f>
        <v>1.6500000000000403</v>
      </c>
      <c r="D40">
        <f t="shared" si="10"/>
        <v>9</v>
      </c>
      <c r="E40">
        <v>21</v>
      </c>
      <c r="F40">
        <v>7</v>
      </c>
      <c r="G40" s="2" t="str">
        <f t="shared" si="7"/>
        <v>3</v>
      </c>
      <c r="H40" s="3">
        <f t="shared" si="9"/>
        <v>4.950000000000121</v>
      </c>
    </row>
    <row r="41" spans="1:21">
      <c r="A41" s="4"/>
      <c r="B41" s="4">
        <v>2</v>
      </c>
      <c r="C41" s="4">
        <f t="shared" si="11"/>
        <v>1.45</v>
      </c>
      <c r="D41">
        <f t="shared" si="10"/>
        <v>10</v>
      </c>
      <c r="E41">
        <v>21</v>
      </c>
      <c r="F41">
        <v>8</v>
      </c>
      <c r="G41" s="2" t="str">
        <f t="shared" si="7"/>
        <v>4</v>
      </c>
      <c r="H41" s="3">
        <f t="shared" si="9"/>
        <v>5.8</v>
      </c>
    </row>
    <row r="42" spans="1:21">
      <c r="A42" s="4"/>
      <c r="B42" s="4">
        <v>1.7999999999999501</v>
      </c>
      <c r="C42" s="4">
        <f t="shared" si="11"/>
        <v>1.24999999999995</v>
      </c>
      <c r="D42">
        <f t="shared" si="10"/>
        <v>11</v>
      </c>
      <c r="E42">
        <v>21</v>
      </c>
      <c r="F42">
        <v>11</v>
      </c>
      <c r="G42" s="2" t="str">
        <f t="shared" si="7"/>
        <v>4</v>
      </c>
      <c r="H42" s="3">
        <f t="shared" si="9"/>
        <v>4.9999999999998002</v>
      </c>
    </row>
    <row r="43" spans="1:21">
      <c r="A43" s="4"/>
      <c r="B43" s="4">
        <v>1.0999999999998999</v>
      </c>
      <c r="C43" s="4">
        <f t="shared" si="11"/>
        <v>0.5499999999998999</v>
      </c>
      <c r="D43">
        <f t="shared" si="10"/>
        <v>12</v>
      </c>
      <c r="E43">
        <v>21</v>
      </c>
      <c r="F43">
        <v>11</v>
      </c>
      <c r="G43" s="2" t="str">
        <f t="shared" si="7"/>
        <v>4</v>
      </c>
      <c r="H43" s="3">
        <f t="shared" si="9"/>
        <v>2.1999999999995996</v>
      </c>
    </row>
    <row r="44" spans="1:21">
      <c r="A44" s="4"/>
      <c r="B44" s="4">
        <v>0.70000000000004503</v>
      </c>
      <c r="C44" s="4">
        <f t="shared" si="11"/>
        <v>0.15000000000004499</v>
      </c>
      <c r="D44">
        <f t="shared" si="10"/>
        <v>13</v>
      </c>
      <c r="E44">
        <v>21</v>
      </c>
      <c r="F44">
        <v>11</v>
      </c>
      <c r="G44" s="2" t="str">
        <f t="shared" si="7"/>
        <v>4</v>
      </c>
      <c r="H44" s="3">
        <f t="shared" si="9"/>
        <v>0.60000000000017994</v>
      </c>
    </row>
    <row r="45" spans="1:21">
      <c r="A45" s="4" t="s">
        <v>12</v>
      </c>
      <c r="B45" s="4">
        <v>2.5</v>
      </c>
      <c r="C45" s="4">
        <f>B45-0.55-1.8</f>
        <v>0.14999999999999991</v>
      </c>
      <c r="D45">
        <f t="shared" si="10"/>
        <v>14</v>
      </c>
      <c r="E45">
        <v>21</v>
      </c>
      <c r="F45">
        <v>11</v>
      </c>
      <c r="G45" s="2" t="str">
        <f t="shared" si="7"/>
        <v>4</v>
      </c>
      <c r="H45" s="3">
        <f t="shared" si="9"/>
        <v>0.59999999999999964</v>
      </c>
    </row>
    <row r="46" spans="1:21">
      <c r="A46" s="4"/>
      <c r="B46" s="4">
        <v>0.79999999999995397</v>
      </c>
      <c r="C46" s="4">
        <f t="shared" si="11"/>
        <v>0.24999999999995393</v>
      </c>
      <c r="D46">
        <f t="shared" si="10"/>
        <v>15</v>
      </c>
      <c r="E46">
        <v>21</v>
      </c>
      <c r="F46">
        <v>11</v>
      </c>
      <c r="G46" s="2" t="str">
        <f t="shared" si="7"/>
        <v>4</v>
      </c>
      <c r="H46" s="3">
        <f t="shared" si="9"/>
        <v>0.9999999999998157</v>
      </c>
    </row>
    <row r="47" spans="1:21">
      <c r="A47" s="4"/>
      <c r="B47" s="4">
        <v>0.79999999999995397</v>
      </c>
      <c r="C47" s="4">
        <f t="shared" si="11"/>
        <v>0.24999999999995393</v>
      </c>
      <c r="D47">
        <f t="shared" si="10"/>
        <v>16</v>
      </c>
      <c r="E47">
        <v>21</v>
      </c>
      <c r="F47">
        <v>11</v>
      </c>
      <c r="G47" s="2" t="str">
        <f t="shared" si="7"/>
        <v>4</v>
      </c>
      <c r="H47" s="3">
        <f t="shared" si="9"/>
        <v>0.9999999999998157</v>
      </c>
    </row>
    <row r="48" spans="1:21">
      <c r="A48" s="4" t="s">
        <v>13</v>
      </c>
      <c r="B48" s="4">
        <v>2.3000000000001801</v>
      </c>
      <c r="C48" s="4">
        <f>B48-0.55-1</f>
        <v>0.75000000000018008</v>
      </c>
      <c r="D48">
        <f t="shared" si="10"/>
        <v>17</v>
      </c>
      <c r="E48">
        <v>21</v>
      </c>
      <c r="F48">
        <v>9</v>
      </c>
      <c r="G48" s="2" t="str">
        <f t="shared" si="7"/>
        <v>4</v>
      </c>
      <c r="H48" s="3">
        <f t="shared" si="9"/>
        <v>3.0000000000007203</v>
      </c>
    </row>
    <row r="49" spans="1:9">
      <c r="A49" s="4"/>
      <c r="B49" s="4">
        <v>1.4000000000000901</v>
      </c>
      <c r="C49" s="4">
        <f t="shared" si="11"/>
        <v>0.85000000000009002</v>
      </c>
      <c r="D49">
        <f t="shared" si="10"/>
        <v>18</v>
      </c>
      <c r="E49">
        <v>21</v>
      </c>
      <c r="F49">
        <v>8</v>
      </c>
      <c r="G49" s="2" t="str">
        <f t="shared" si="7"/>
        <v>4</v>
      </c>
      <c r="H49" s="3">
        <f t="shared" si="9"/>
        <v>3.4000000000003601</v>
      </c>
    </row>
    <row r="50" spans="1:9">
      <c r="A50" s="4" t="s">
        <v>13</v>
      </c>
      <c r="B50" s="4">
        <v>2.0999999999999002</v>
      </c>
      <c r="C50" s="4">
        <f>B50-0.55-1</f>
        <v>0.54999999999990012</v>
      </c>
      <c r="D50">
        <f t="shared" si="10"/>
        <v>19</v>
      </c>
      <c r="E50">
        <v>21</v>
      </c>
      <c r="F50">
        <v>9</v>
      </c>
      <c r="G50" s="2" t="str">
        <f t="shared" si="7"/>
        <v>4</v>
      </c>
      <c r="H50" s="3">
        <f t="shared" si="9"/>
        <v>2.1999999999996005</v>
      </c>
    </row>
    <row r="51" spans="1:9">
      <c r="A51" s="4"/>
      <c r="B51" s="4">
        <v>1.5</v>
      </c>
      <c r="C51" s="4">
        <f t="shared" si="11"/>
        <v>0.95</v>
      </c>
      <c r="D51">
        <f t="shared" si="10"/>
        <v>20</v>
      </c>
      <c r="E51">
        <v>21</v>
      </c>
      <c r="F51">
        <v>9</v>
      </c>
      <c r="G51" s="2" t="str">
        <f t="shared" si="7"/>
        <v>4</v>
      </c>
      <c r="H51" s="3">
        <f t="shared" si="9"/>
        <v>3.8</v>
      </c>
    </row>
    <row r="52" spans="1:9">
      <c r="A52" s="4"/>
      <c r="B52" s="4">
        <v>1.3000000000001799</v>
      </c>
      <c r="C52" s="4">
        <f t="shared" si="11"/>
        <v>0.75000000000017986</v>
      </c>
      <c r="D52">
        <f t="shared" si="10"/>
        <v>21</v>
      </c>
      <c r="E52">
        <v>21</v>
      </c>
      <c r="F52">
        <v>8</v>
      </c>
      <c r="G52" s="2" t="str">
        <f t="shared" si="7"/>
        <v>4</v>
      </c>
      <c r="H52" s="3">
        <f t="shared" si="9"/>
        <v>3.0000000000007194</v>
      </c>
    </row>
    <row r="53" spans="1:9">
      <c r="A53" s="4"/>
      <c r="B53" s="4">
        <v>1.5</v>
      </c>
      <c r="C53" s="4">
        <f>B53-0.25</f>
        <v>1.25</v>
      </c>
      <c r="D53">
        <f t="shared" si="10"/>
        <v>22</v>
      </c>
      <c r="E53">
        <v>21</v>
      </c>
      <c r="F53">
        <v>8</v>
      </c>
      <c r="G53" s="2" t="str">
        <f t="shared" si="7"/>
        <v>4</v>
      </c>
      <c r="H53" s="3">
        <f t="shared" si="9"/>
        <v>5</v>
      </c>
      <c r="I53" s="5"/>
    </row>
    <row r="54" spans="1:9">
      <c r="A54" s="4"/>
      <c r="B54" s="4">
        <v>1.5</v>
      </c>
      <c r="C54" s="4">
        <f>B54-0.25</f>
        <v>1.25</v>
      </c>
      <c r="D54">
        <f t="shared" si="10"/>
        <v>23</v>
      </c>
      <c r="E54">
        <v>21</v>
      </c>
      <c r="F54">
        <v>7</v>
      </c>
      <c r="G54" s="2" t="str">
        <f t="shared" si="7"/>
        <v>3</v>
      </c>
      <c r="H54" s="3">
        <f t="shared" si="9"/>
        <v>3.75</v>
      </c>
      <c r="I54" s="5"/>
    </row>
    <row r="55" spans="1:9">
      <c r="A55" t="s">
        <v>14</v>
      </c>
      <c r="B55" s="4">
        <v>1.5</v>
      </c>
      <c r="C55" s="4">
        <f>B55-0.25</f>
        <v>1.25</v>
      </c>
      <c r="D55">
        <v>0</v>
      </c>
      <c r="E55">
        <v>21</v>
      </c>
      <c r="F55">
        <v>7</v>
      </c>
      <c r="G55" s="2" t="str">
        <f t="shared" si="7"/>
        <v>3</v>
      </c>
      <c r="H55" s="3">
        <f>G55*C55</f>
        <v>3.75</v>
      </c>
    </row>
    <row r="56" spans="1:9">
      <c r="A56" t="s">
        <v>15</v>
      </c>
      <c r="B56" s="4">
        <v>1.5</v>
      </c>
      <c r="C56" s="4">
        <f t="shared" ref="C56:C60" si="12">B56-0.25</f>
        <v>1.25</v>
      </c>
      <c r="D56">
        <f>D55+1</f>
        <v>1</v>
      </c>
      <c r="E56">
        <v>21</v>
      </c>
      <c r="F56">
        <v>7</v>
      </c>
      <c r="G56" s="2" t="str">
        <f t="shared" si="7"/>
        <v>3</v>
      </c>
      <c r="H56" s="3">
        <f t="shared" ref="H56:H78" si="13">G56*C56</f>
        <v>3.75</v>
      </c>
    </row>
    <row r="57" spans="1:9">
      <c r="A57" s="4"/>
      <c r="B57" s="4">
        <v>1.6999999999998101</v>
      </c>
      <c r="C57" s="4">
        <f t="shared" si="12"/>
        <v>1.4499999999998101</v>
      </c>
      <c r="D57">
        <f t="shared" ref="D57:D78" si="14">D56+1</f>
        <v>2</v>
      </c>
      <c r="E57">
        <v>21</v>
      </c>
      <c r="F57">
        <v>6</v>
      </c>
      <c r="G57" s="2" t="str">
        <f t="shared" si="7"/>
        <v>3</v>
      </c>
      <c r="H57" s="3">
        <f t="shared" si="13"/>
        <v>4.3499999999994303</v>
      </c>
    </row>
    <row r="58" spans="1:9">
      <c r="A58" s="4"/>
      <c r="B58" s="4">
        <v>1.60000000000013</v>
      </c>
      <c r="C58" s="4">
        <f t="shared" si="12"/>
        <v>1.35000000000013</v>
      </c>
      <c r="D58">
        <f t="shared" si="14"/>
        <v>3</v>
      </c>
      <c r="E58">
        <v>21</v>
      </c>
      <c r="F58">
        <v>7</v>
      </c>
      <c r="G58" s="2" t="str">
        <f t="shared" si="7"/>
        <v>3</v>
      </c>
      <c r="H58" s="3">
        <f t="shared" si="13"/>
        <v>4.0500000000003897</v>
      </c>
    </row>
    <row r="59" spans="1:9">
      <c r="A59" s="4" t="s">
        <v>12</v>
      </c>
      <c r="B59" s="4">
        <v>2.2000000000000401</v>
      </c>
      <c r="C59" s="4">
        <f>B59-0.25-0.7</f>
        <v>1.2500000000000402</v>
      </c>
      <c r="D59">
        <f t="shared" si="14"/>
        <v>4</v>
      </c>
      <c r="E59">
        <v>21</v>
      </c>
      <c r="F59">
        <v>7</v>
      </c>
      <c r="G59" s="2" t="str">
        <f t="shared" si="7"/>
        <v>3</v>
      </c>
      <c r="H59" s="3">
        <f t="shared" si="13"/>
        <v>3.7500000000001208</v>
      </c>
    </row>
    <row r="60" spans="1:9">
      <c r="A60" s="4"/>
      <c r="B60" s="4">
        <v>0.79999999999995397</v>
      </c>
      <c r="C60" s="4">
        <f t="shared" si="12"/>
        <v>0.54999999999995397</v>
      </c>
      <c r="D60">
        <f t="shared" si="14"/>
        <v>5</v>
      </c>
      <c r="E60">
        <v>21</v>
      </c>
      <c r="F60">
        <v>8</v>
      </c>
      <c r="G60" s="2" t="str">
        <f t="shared" si="7"/>
        <v>4</v>
      </c>
      <c r="H60" s="3">
        <f t="shared" si="13"/>
        <v>2.1999999999998159</v>
      </c>
    </row>
    <row r="61" spans="1:9">
      <c r="B61" s="4">
        <v>2</v>
      </c>
      <c r="C61" s="4">
        <f>B61-0.25-0.5</f>
        <v>1.25</v>
      </c>
      <c r="D61">
        <f t="shared" si="14"/>
        <v>6</v>
      </c>
      <c r="E61">
        <v>21</v>
      </c>
      <c r="F61">
        <v>8</v>
      </c>
      <c r="G61" s="2" t="str">
        <f t="shared" si="7"/>
        <v>4</v>
      </c>
      <c r="H61" s="3">
        <f t="shared" si="13"/>
        <v>5</v>
      </c>
    </row>
    <row r="62" spans="1:9">
      <c r="A62" s="4" t="s">
        <v>0</v>
      </c>
      <c r="B62" s="4">
        <v>2</v>
      </c>
      <c r="C62" s="4">
        <f>B62-0.55</f>
        <v>1.45</v>
      </c>
      <c r="D62">
        <f t="shared" si="14"/>
        <v>7</v>
      </c>
      <c r="E62">
        <v>21</v>
      </c>
      <c r="F62">
        <v>7</v>
      </c>
      <c r="G62" s="2" t="str">
        <f t="shared" si="7"/>
        <v>3</v>
      </c>
      <c r="H62" s="3">
        <f t="shared" si="13"/>
        <v>4.3499999999999996</v>
      </c>
    </row>
    <row r="63" spans="1:9">
      <c r="A63" s="4"/>
      <c r="B63" s="4">
        <v>1.7999999999999501</v>
      </c>
      <c r="C63" s="4">
        <f t="shared" ref="C63:C76" si="15">B63-0.55</f>
        <v>1.24999999999995</v>
      </c>
      <c r="D63">
        <f t="shared" si="14"/>
        <v>8</v>
      </c>
      <c r="E63">
        <v>21</v>
      </c>
      <c r="F63">
        <v>7</v>
      </c>
      <c r="G63" s="2" t="str">
        <f t="shared" si="7"/>
        <v>3</v>
      </c>
      <c r="H63" s="3">
        <f t="shared" si="13"/>
        <v>3.7499999999998499</v>
      </c>
    </row>
    <row r="64" spans="1:9">
      <c r="A64" s="4" t="s">
        <v>13</v>
      </c>
      <c r="B64" s="4">
        <v>2.0999999999999002</v>
      </c>
      <c r="C64" s="4">
        <f>B64-0.55-0.5</f>
        <v>1.0499999999999001</v>
      </c>
      <c r="D64">
        <f t="shared" si="14"/>
        <v>9</v>
      </c>
      <c r="E64">
        <v>21</v>
      </c>
      <c r="F64">
        <v>8</v>
      </c>
      <c r="G64" s="2" t="str">
        <f t="shared" si="7"/>
        <v>4</v>
      </c>
      <c r="H64" s="3">
        <f t="shared" si="13"/>
        <v>4.1999999999996005</v>
      </c>
    </row>
    <row r="65" spans="1:9">
      <c r="A65" s="4"/>
      <c r="B65" s="4">
        <v>1.2000000000000399</v>
      </c>
      <c r="C65" s="4">
        <f t="shared" si="15"/>
        <v>0.65000000000003988</v>
      </c>
      <c r="D65">
        <f t="shared" si="14"/>
        <v>10</v>
      </c>
      <c r="E65">
        <v>21</v>
      </c>
      <c r="F65">
        <v>10</v>
      </c>
      <c r="G65" s="2" t="str">
        <f t="shared" si="7"/>
        <v>4</v>
      </c>
      <c r="H65" s="3">
        <f t="shared" si="13"/>
        <v>2.6000000000001595</v>
      </c>
    </row>
    <row r="66" spans="1:9">
      <c r="A66" s="4"/>
      <c r="B66" s="4">
        <v>0.90000000000009095</v>
      </c>
      <c r="C66" s="4">
        <f t="shared" si="15"/>
        <v>0.35000000000009091</v>
      </c>
      <c r="D66">
        <f t="shared" si="14"/>
        <v>11</v>
      </c>
      <c r="E66">
        <v>21</v>
      </c>
      <c r="F66">
        <v>10</v>
      </c>
      <c r="G66" s="2" t="str">
        <f t="shared" si="7"/>
        <v>4</v>
      </c>
      <c r="H66" s="3">
        <f t="shared" si="13"/>
        <v>1.4000000000003636</v>
      </c>
    </row>
    <row r="67" spans="1:9">
      <c r="A67" s="4"/>
      <c r="B67" s="4">
        <v>1</v>
      </c>
      <c r="C67" s="4">
        <f t="shared" si="15"/>
        <v>0.44999999999999996</v>
      </c>
      <c r="D67">
        <f t="shared" si="14"/>
        <v>12</v>
      </c>
      <c r="E67">
        <v>21</v>
      </c>
      <c r="F67">
        <v>11</v>
      </c>
      <c r="G67" s="2" t="str">
        <f t="shared" si="7"/>
        <v>4</v>
      </c>
      <c r="H67" s="3">
        <f t="shared" si="13"/>
        <v>1.7999999999999998</v>
      </c>
    </row>
    <row r="68" spans="1:9">
      <c r="A68" s="4"/>
      <c r="B68" s="4">
        <v>1.5</v>
      </c>
      <c r="C68" s="4">
        <f t="shared" si="15"/>
        <v>0.95</v>
      </c>
      <c r="D68">
        <f t="shared" si="14"/>
        <v>13</v>
      </c>
      <c r="E68">
        <v>21</v>
      </c>
      <c r="F68">
        <v>11</v>
      </c>
      <c r="G68" s="2" t="str">
        <f t="shared" si="7"/>
        <v>4</v>
      </c>
      <c r="H68" s="3">
        <f t="shared" si="13"/>
        <v>3.8</v>
      </c>
    </row>
    <row r="69" spans="1:9">
      <c r="A69" s="4" t="s">
        <v>12</v>
      </c>
      <c r="B69" s="4">
        <v>2.2000000000000401</v>
      </c>
      <c r="C69" s="4">
        <f>B69-0.55-1</f>
        <v>0.6500000000000401</v>
      </c>
      <c r="D69">
        <f t="shared" si="14"/>
        <v>14</v>
      </c>
      <c r="E69">
        <v>21</v>
      </c>
      <c r="F69">
        <v>9</v>
      </c>
      <c r="G69" s="2" t="str">
        <f t="shared" si="7"/>
        <v>4</v>
      </c>
      <c r="H69" s="3">
        <f t="shared" si="13"/>
        <v>2.6000000000001604</v>
      </c>
    </row>
    <row r="70" spans="1:9">
      <c r="A70" s="4"/>
      <c r="B70" s="4">
        <v>1</v>
      </c>
      <c r="C70" s="4">
        <f t="shared" si="15"/>
        <v>0.44999999999999996</v>
      </c>
      <c r="D70">
        <f t="shared" si="14"/>
        <v>15</v>
      </c>
      <c r="E70">
        <v>21</v>
      </c>
      <c r="F70">
        <v>9</v>
      </c>
      <c r="G70" s="2" t="str">
        <f t="shared" si="7"/>
        <v>4</v>
      </c>
      <c r="H70" s="3">
        <f t="shared" si="13"/>
        <v>1.7999999999999998</v>
      </c>
    </row>
    <row r="71" spans="1:9">
      <c r="A71" s="4"/>
      <c r="B71" s="4">
        <v>1.39999999999986</v>
      </c>
      <c r="C71" s="4">
        <f t="shared" si="15"/>
        <v>0.84999999999985998</v>
      </c>
      <c r="D71">
        <f t="shared" si="14"/>
        <v>16</v>
      </c>
      <c r="E71">
        <v>21</v>
      </c>
      <c r="F71">
        <v>8</v>
      </c>
      <c r="G71" s="2" t="str">
        <f t="shared" si="7"/>
        <v>4</v>
      </c>
      <c r="H71" s="3">
        <f t="shared" si="13"/>
        <v>3.3999999999994399</v>
      </c>
    </row>
    <row r="72" spans="1:9">
      <c r="A72" s="4" t="s">
        <v>0</v>
      </c>
      <c r="B72" s="4">
        <v>1.5</v>
      </c>
      <c r="C72" s="4">
        <f>B72-0.55</f>
        <v>0.95</v>
      </c>
      <c r="D72">
        <f t="shared" si="14"/>
        <v>17</v>
      </c>
      <c r="E72">
        <v>21</v>
      </c>
      <c r="F72">
        <v>9</v>
      </c>
      <c r="G72" s="2" t="str">
        <f t="shared" si="7"/>
        <v>4</v>
      </c>
      <c r="H72" s="3">
        <f t="shared" si="13"/>
        <v>3.8</v>
      </c>
    </row>
    <row r="73" spans="1:9">
      <c r="A73" s="4"/>
      <c r="B73" s="4">
        <v>2</v>
      </c>
      <c r="C73" s="4">
        <f t="shared" si="15"/>
        <v>1.45</v>
      </c>
      <c r="D73">
        <f t="shared" si="14"/>
        <v>18</v>
      </c>
      <c r="E73">
        <v>21</v>
      </c>
      <c r="F73">
        <v>8</v>
      </c>
      <c r="G73" s="2" t="str">
        <f t="shared" si="7"/>
        <v>4</v>
      </c>
      <c r="H73" s="3">
        <f t="shared" si="13"/>
        <v>5.8</v>
      </c>
    </row>
    <row r="74" spans="1:9">
      <c r="B74" s="4">
        <v>2.5</v>
      </c>
      <c r="C74" s="4">
        <f>B74-0.55-1</f>
        <v>0.95</v>
      </c>
      <c r="D74">
        <f t="shared" si="14"/>
        <v>19</v>
      </c>
      <c r="E74">
        <v>21</v>
      </c>
      <c r="F74">
        <v>7</v>
      </c>
      <c r="G74" s="2" t="str">
        <f t="shared" si="7"/>
        <v>3</v>
      </c>
      <c r="H74" s="3">
        <f t="shared" si="13"/>
        <v>2.8499999999999996</v>
      </c>
    </row>
    <row r="75" spans="1:9">
      <c r="A75" s="4" t="s">
        <v>13</v>
      </c>
      <c r="B75" s="4">
        <v>2.6000000000001302</v>
      </c>
      <c r="C75" s="4">
        <f>B75-0.55-0.5</f>
        <v>1.5500000000001304</v>
      </c>
      <c r="D75">
        <f t="shared" si="14"/>
        <v>20</v>
      </c>
      <c r="E75">
        <v>21</v>
      </c>
      <c r="F75">
        <v>7</v>
      </c>
      <c r="G75" s="2" t="str">
        <f t="shared" si="7"/>
        <v>3</v>
      </c>
      <c r="H75" s="3">
        <f t="shared" si="13"/>
        <v>4.6500000000003912</v>
      </c>
    </row>
    <row r="76" spans="1:9">
      <c r="A76" s="4"/>
      <c r="B76" s="4">
        <v>1.8000000000001799</v>
      </c>
      <c r="C76" s="4">
        <f t="shared" si="15"/>
        <v>1.2500000000001799</v>
      </c>
      <c r="D76">
        <f t="shared" si="14"/>
        <v>21</v>
      </c>
      <c r="E76">
        <v>21</v>
      </c>
      <c r="F76">
        <v>7</v>
      </c>
      <c r="G76" s="2" t="str">
        <f t="shared" si="7"/>
        <v>3</v>
      </c>
      <c r="H76" s="3">
        <f t="shared" si="13"/>
        <v>3.7500000000005396</v>
      </c>
    </row>
    <row r="77" spans="1:9">
      <c r="A77" s="4"/>
      <c r="B77" s="4">
        <v>2.39999999999986</v>
      </c>
      <c r="C77" s="4">
        <f>B77-0.25</f>
        <v>2.14999999999986</v>
      </c>
      <c r="D77">
        <f t="shared" si="14"/>
        <v>22</v>
      </c>
      <c r="E77">
        <v>21</v>
      </c>
      <c r="F77">
        <v>6</v>
      </c>
      <c r="G77" s="2" t="str">
        <f t="shared" si="7"/>
        <v>3</v>
      </c>
      <c r="H77" s="3">
        <f t="shared" si="13"/>
        <v>6.4499999999995801</v>
      </c>
      <c r="I77" s="5"/>
    </row>
    <row r="78" spans="1:9">
      <c r="A78" s="4"/>
      <c r="B78" s="4">
        <v>1.8</v>
      </c>
      <c r="C78" s="4">
        <f>B78-0.25</f>
        <v>1.55</v>
      </c>
      <c r="D78">
        <f t="shared" si="14"/>
        <v>23</v>
      </c>
      <c r="E78">
        <v>21</v>
      </c>
      <c r="F78">
        <v>7</v>
      </c>
      <c r="G78" s="2" t="str">
        <f t="shared" si="7"/>
        <v>3</v>
      </c>
      <c r="H78" s="3">
        <f t="shared" si="13"/>
        <v>4.6500000000000004</v>
      </c>
      <c r="I7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Ashley</dc:creator>
  <cp:lastModifiedBy>Sheila Ashley</cp:lastModifiedBy>
  <dcterms:created xsi:type="dcterms:W3CDTF">2025-10-26T22:12:43Z</dcterms:created>
  <dcterms:modified xsi:type="dcterms:W3CDTF">2025-10-26T22:16:02Z</dcterms:modified>
</cp:coreProperties>
</file>